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760" tabRatio="376" firstSheet="1" activeTab="1"/>
  </bookViews>
  <sheets>
    <sheet name="limpar salas (2)" sheetId="10" r:id="rId1"/>
    <sheet name="AJUSTE_2022.3" sheetId="1" r:id="rId2"/>
    <sheet name=" turmas sistema atual" sheetId="2" r:id="rId3"/>
    <sheet name="limpar salas" sheetId="6" r:id="rId4"/>
    <sheet name="Planilha2" sheetId="5" state="hidden" r:id="rId5"/>
    <sheet name="Plan2" sheetId="8" state="hidden" r:id="rId6"/>
    <sheet name="preenchimento" sheetId="11" r:id="rId7"/>
  </sheets>
  <definedNames>
    <definedName name="_xlnm._FilterDatabase" localSheetId="2" hidden="1">' turmas sistema atual'!$A$1:$AC$1088</definedName>
    <definedName name="_xlnm._FilterDatabase" localSheetId="1" hidden="1">AJUSTE_2022.3!$A$2:$Y$1061</definedName>
    <definedName name="_xlnm._FilterDatabase" localSheetId="0" hidden="1">'limpar salas (2)'!$A$1:$T$1091</definedName>
    <definedName name="_xlnm._FilterDatabase" localSheetId="6" hidden="1">preenchimento!$A$1:$J$1067</definedName>
    <definedName name="_xlnm.Print_Titles" localSheetId="1">AJUSTE_2022.3!$2:$2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/>
  <c r="T4"/>
  <c r="S5"/>
  <c r="T5"/>
  <c r="S6"/>
  <c r="T6"/>
  <c r="S7"/>
  <c r="T7"/>
  <c r="S8"/>
  <c r="T8"/>
  <c r="S9"/>
  <c r="T9"/>
  <c r="S10"/>
  <c r="T10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S22"/>
  <c r="T22"/>
  <c r="S23"/>
  <c r="T23"/>
  <c r="S24"/>
  <c r="T24"/>
  <c r="S25"/>
  <c r="T25"/>
  <c r="S26"/>
  <c r="T26"/>
  <c r="S27"/>
  <c r="T27"/>
  <c r="S28"/>
  <c r="T28"/>
  <c r="S29"/>
  <c r="T29"/>
  <c r="S30"/>
  <c r="T30"/>
  <c r="S31"/>
  <c r="T31"/>
  <c r="S32"/>
  <c r="T32"/>
  <c r="S33"/>
  <c r="T33"/>
  <c r="S34"/>
  <c r="T34"/>
  <c r="S35"/>
  <c r="T35"/>
  <c r="S36"/>
  <c r="T36"/>
  <c r="S37"/>
  <c r="T37"/>
  <c r="S38"/>
  <c r="T38"/>
  <c r="S39"/>
  <c r="T39"/>
  <c r="S40"/>
  <c r="T40"/>
  <c r="S41"/>
  <c r="T41"/>
  <c r="S42"/>
  <c r="T42"/>
  <c r="S43"/>
  <c r="T43"/>
  <c r="S44"/>
  <c r="T44"/>
  <c r="S45"/>
  <c r="T45"/>
  <c r="S46"/>
  <c r="T46"/>
  <c r="S47"/>
  <c r="T47"/>
  <c r="S48"/>
  <c r="T48"/>
  <c r="S49"/>
  <c r="T49"/>
  <c r="S50"/>
  <c r="T50"/>
  <c r="S51"/>
  <c r="T51"/>
  <c r="S52"/>
  <c r="T52"/>
  <c r="S53"/>
  <c r="T53"/>
  <c r="S54"/>
  <c r="T54"/>
  <c r="S55"/>
  <c r="T55"/>
  <c r="S56"/>
  <c r="T56"/>
  <c r="S57"/>
  <c r="T57"/>
  <c r="S58"/>
  <c r="T58"/>
  <c r="S59"/>
  <c r="T59"/>
  <c r="S60"/>
  <c r="T60"/>
  <c r="S61"/>
  <c r="T61"/>
  <c r="S62"/>
  <c r="T62"/>
  <c r="S63"/>
  <c r="T63"/>
  <c r="S64"/>
  <c r="T64"/>
  <c r="S65"/>
  <c r="T65"/>
  <c r="S66"/>
  <c r="T66"/>
  <c r="S67"/>
  <c r="T67"/>
  <c r="S68"/>
  <c r="T68"/>
  <c r="S69"/>
  <c r="T69"/>
  <c r="S70"/>
  <c r="T70"/>
  <c r="S71"/>
  <c r="T71"/>
  <c r="S72"/>
  <c r="T72"/>
  <c r="S73"/>
  <c r="T73"/>
  <c r="S74"/>
  <c r="T74"/>
  <c r="S75"/>
  <c r="T75"/>
  <c r="S76"/>
  <c r="T76"/>
  <c r="S77"/>
  <c r="T77"/>
  <c r="S78"/>
  <c r="T78"/>
  <c r="S79"/>
  <c r="T79"/>
  <c r="S80"/>
  <c r="T80"/>
  <c r="S81"/>
  <c r="T81"/>
  <c r="S82"/>
  <c r="T82"/>
  <c r="S83"/>
  <c r="T83"/>
  <c r="S84"/>
  <c r="T84"/>
  <c r="S85"/>
  <c r="T85"/>
  <c r="S86"/>
  <c r="T86"/>
  <c r="S87"/>
  <c r="T87"/>
  <c r="S88"/>
  <c r="T88"/>
  <c r="S89"/>
  <c r="T89"/>
  <c r="S90"/>
  <c r="T90"/>
  <c r="S91"/>
  <c r="T91"/>
  <c r="S92"/>
  <c r="T92"/>
  <c r="S93"/>
  <c r="T93"/>
  <c r="S94"/>
  <c r="T94"/>
  <c r="S95"/>
  <c r="T95"/>
  <c r="S96"/>
  <c r="T96"/>
  <c r="S97"/>
  <c r="T97"/>
  <c r="S98"/>
  <c r="T98"/>
  <c r="S99"/>
  <c r="T99"/>
  <c r="S100"/>
  <c r="T100"/>
  <c r="S101"/>
  <c r="T101"/>
  <c r="S102"/>
  <c r="T102"/>
  <c r="S103"/>
  <c r="T103"/>
  <c r="S104"/>
  <c r="T104"/>
  <c r="S105"/>
  <c r="T105"/>
  <c r="S106"/>
  <c r="T106"/>
  <c r="S107"/>
  <c r="T107"/>
  <c r="S108"/>
  <c r="T108"/>
  <c r="S109"/>
  <c r="T109"/>
  <c r="S110"/>
  <c r="T110"/>
  <c r="S111"/>
  <c r="T111"/>
  <c r="S112"/>
  <c r="T112"/>
  <c r="S113"/>
  <c r="T113"/>
  <c r="S114"/>
  <c r="T114"/>
  <c r="S115"/>
  <c r="T115"/>
  <c r="S116"/>
  <c r="T116"/>
  <c r="S117"/>
  <c r="T117"/>
  <c r="S118"/>
  <c r="T118"/>
  <c r="S119"/>
  <c r="T119"/>
  <c r="S120"/>
  <c r="T120"/>
  <c r="S121"/>
  <c r="T121"/>
  <c r="S122"/>
  <c r="T122"/>
  <c r="S123"/>
  <c r="T123"/>
  <c r="S124"/>
  <c r="T124"/>
  <c r="S125"/>
  <c r="T125"/>
  <c r="S126"/>
  <c r="T126"/>
  <c r="S127"/>
  <c r="T127"/>
  <c r="S128"/>
  <c r="T128"/>
  <c r="S129"/>
  <c r="T129"/>
  <c r="S130"/>
  <c r="T130"/>
  <c r="S131"/>
  <c r="T131"/>
  <c r="S132"/>
  <c r="T132"/>
  <c r="S133"/>
  <c r="T133"/>
  <c r="S134"/>
  <c r="T134"/>
  <c r="S135"/>
  <c r="T135"/>
  <c r="S136"/>
  <c r="T136"/>
  <c r="S137"/>
  <c r="T137"/>
  <c r="S138"/>
  <c r="T138"/>
  <c r="S139"/>
  <c r="T139"/>
  <c r="S140"/>
  <c r="T140"/>
  <c r="S141"/>
  <c r="T141"/>
  <c r="S142"/>
  <c r="T142"/>
  <c r="S143"/>
  <c r="T143"/>
  <c r="S144"/>
  <c r="T144"/>
  <c r="S145"/>
  <c r="T145"/>
  <c r="S146"/>
  <c r="T146"/>
  <c r="S147"/>
  <c r="T147"/>
  <c r="S148"/>
  <c r="T148"/>
  <c r="S149"/>
  <c r="T149"/>
  <c r="S150"/>
  <c r="T150"/>
  <c r="S151"/>
  <c r="T151"/>
  <c r="S152"/>
  <c r="T152"/>
  <c r="S153"/>
  <c r="T153"/>
  <c r="S154"/>
  <c r="T154"/>
  <c r="S155"/>
  <c r="T155"/>
  <c r="S156"/>
  <c r="T156"/>
  <c r="S157"/>
  <c r="T157"/>
  <c r="S158"/>
  <c r="T158"/>
  <c r="S159"/>
  <c r="T159"/>
  <c r="S160"/>
  <c r="T160"/>
  <c r="S161"/>
  <c r="T161"/>
  <c r="S162"/>
  <c r="T162"/>
  <c r="S163"/>
  <c r="T163"/>
  <c r="S164"/>
  <c r="T164"/>
  <c r="S165"/>
  <c r="T165"/>
  <c r="S166"/>
  <c r="T166"/>
  <c r="S167"/>
  <c r="T167"/>
  <c r="S168"/>
  <c r="T168"/>
  <c r="S169"/>
  <c r="T169"/>
  <c r="S170"/>
  <c r="T170"/>
  <c r="S171"/>
  <c r="T171"/>
  <c r="S172"/>
  <c r="T172"/>
  <c r="S173"/>
  <c r="T173"/>
  <c r="S174"/>
  <c r="T174"/>
  <c r="S175"/>
  <c r="T175"/>
  <c r="S176"/>
  <c r="T176"/>
  <c r="S177"/>
  <c r="T177"/>
  <c r="S178"/>
  <c r="T178"/>
  <c r="S179"/>
  <c r="T179"/>
  <c r="S180"/>
  <c r="T180"/>
  <c r="S181"/>
  <c r="T181"/>
  <c r="S182"/>
  <c r="T182"/>
  <c r="S183"/>
  <c r="T183"/>
  <c r="S184"/>
  <c r="T184"/>
  <c r="S185"/>
  <c r="T185"/>
  <c r="S186"/>
  <c r="T186"/>
  <c r="S187"/>
  <c r="T187"/>
  <c r="S188"/>
  <c r="T188"/>
  <c r="S189"/>
  <c r="T189"/>
  <c r="S190"/>
  <c r="T190"/>
  <c r="S191"/>
  <c r="T191"/>
  <c r="S192"/>
  <c r="T192"/>
  <c r="S193"/>
  <c r="T193"/>
  <c r="S194"/>
  <c r="T194"/>
  <c r="S195"/>
  <c r="T195"/>
  <c r="S196"/>
  <c r="T196"/>
  <c r="S197"/>
  <c r="T197"/>
  <c r="S198"/>
  <c r="T198"/>
  <c r="S199"/>
  <c r="T199"/>
  <c r="S200"/>
  <c r="T200"/>
  <c r="S201"/>
  <c r="T201"/>
  <c r="S202"/>
  <c r="T202"/>
  <c r="S203"/>
  <c r="T203"/>
  <c r="S204"/>
  <c r="T204"/>
  <c r="S205"/>
  <c r="T205"/>
  <c r="S206"/>
  <c r="T206"/>
  <c r="S207"/>
  <c r="T207"/>
  <c r="S208"/>
  <c r="T208"/>
  <c r="S209"/>
  <c r="T209"/>
  <c r="S210"/>
  <c r="T210"/>
  <c r="S211"/>
  <c r="T211"/>
  <c r="S212"/>
  <c r="T212"/>
  <c r="S213"/>
  <c r="T213"/>
  <c r="S214"/>
  <c r="T214"/>
  <c r="S215"/>
  <c r="T215"/>
  <c r="S216"/>
  <c r="T216"/>
  <c r="S217"/>
  <c r="T217"/>
  <c r="S218"/>
  <c r="T218"/>
  <c r="S219"/>
  <c r="T219"/>
  <c r="S220"/>
  <c r="T220"/>
  <c r="S221"/>
  <c r="T221"/>
  <c r="S222"/>
  <c r="T222"/>
  <c r="S223"/>
  <c r="T223"/>
  <c r="S224"/>
  <c r="T224"/>
  <c r="S225"/>
  <c r="T225"/>
  <c r="S226"/>
  <c r="T226"/>
  <c r="S227"/>
  <c r="T227"/>
  <c r="S228"/>
  <c r="T228"/>
  <c r="S229"/>
  <c r="T229"/>
  <c r="S230"/>
  <c r="T230"/>
  <c r="S231"/>
  <c r="T231"/>
  <c r="S232"/>
  <c r="T232"/>
  <c r="S233"/>
  <c r="T233"/>
  <c r="S234"/>
  <c r="T234"/>
  <c r="S235"/>
  <c r="T235"/>
  <c r="S236"/>
  <c r="T236"/>
  <c r="S237"/>
  <c r="T237"/>
  <c r="S238"/>
  <c r="T238"/>
  <c r="S239"/>
  <c r="T239"/>
  <c r="S240"/>
  <c r="T240"/>
  <c r="S241"/>
  <c r="T241"/>
  <c r="S242"/>
  <c r="T242"/>
  <c r="S243"/>
  <c r="T243"/>
  <c r="S244"/>
  <c r="T244"/>
  <c r="S245"/>
  <c r="T245"/>
  <c r="S246"/>
  <c r="T246"/>
  <c r="S247"/>
  <c r="T247"/>
  <c r="S248"/>
  <c r="T248"/>
  <c r="S249"/>
  <c r="T249"/>
  <c r="S250"/>
  <c r="T250"/>
  <c r="S251"/>
  <c r="T251"/>
  <c r="S252"/>
  <c r="T252"/>
  <c r="S253"/>
  <c r="T253"/>
  <c r="S254"/>
  <c r="T254"/>
  <c r="S255"/>
  <c r="T255"/>
  <c r="S256"/>
  <c r="T256"/>
  <c r="S257"/>
  <c r="T257"/>
  <c r="S258"/>
  <c r="T258"/>
  <c r="S259"/>
  <c r="T259"/>
  <c r="S260"/>
  <c r="T260"/>
  <c r="S261"/>
  <c r="T261"/>
  <c r="S262"/>
  <c r="T262"/>
  <c r="S263"/>
  <c r="T263"/>
  <c r="S264"/>
  <c r="T264"/>
  <c r="S265"/>
  <c r="T265"/>
  <c r="S266"/>
  <c r="T266"/>
  <c r="S267"/>
  <c r="T267"/>
  <c r="S268"/>
  <c r="T268"/>
  <c r="S269"/>
  <c r="T269"/>
  <c r="S270"/>
  <c r="T270"/>
  <c r="S271"/>
  <c r="T271"/>
  <c r="S272"/>
  <c r="T272"/>
  <c r="S273"/>
  <c r="T273"/>
  <c r="S274"/>
  <c r="T274"/>
  <c r="S275"/>
  <c r="T275"/>
  <c r="S276"/>
  <c r="T276"/>
  <c r="S277"/>
  <c r="T277"/>
  <c r="S278"/>
  <c r="T278"/>
  <c r="S279"/>
  <c r="T279"/>
  <c r="S280"/>
  <c r="T280"/>
  <c r="S281"/>
  <c r="T281"/>
  <c r="S282"/>
  <c r="T282"/>
  <c r="S283"/>
  <c r="T283"/>
  <c r="S284"/>
  <c r="T284"/>
  <c r="S285"/>
  <c r="T285"/>
  <c r="S286"/>
  <c r="T286"/>
  <c r="S287"/>
  <c r="T287"/>
  <c r="S288"/>
  <c r="T288"/>
  <c r="S289"/>
  <c r="T289"/>
  <c r="S290"/>
  <c r="T290"/>
  <c r="S291"/>
  <c r="T291"/>
  <c r="S292"/>
  <c r="T292"/>
  <c r="S293"/>
  <c r="T293"/>
  <c r="S294"/>
  <c r="T294"/>
  <c r="S295"/>
  <c r="T295"/>
  <c r="S296"/>
  <c r="T296"/>
  <c r="S297"/>
  <c r="T297"/>
  <c r="S298"/>
  <c r="T298"/>
  <c r="S299"/>
  <c r="T299"/>
  <c r="S300"/>
  <c r="T300"/>
  <c r="S301"/>
  <c r="T301"/>
  <c r="S302"/>
  <c r="T302"/>
  <c r="S303"/>
  <c r="T303"/>
  <c r="S304"/>
  <c r="T304"/>
  <c r="S305"/>
  <c r="T305"/>
  <c r="S306"/>
  <c r="T306"/>
  <c r="S307"/>
  <c r="T307"/>
  <c r="S308"/>
  <c r="T308"/>
  <c r="S309"/>
  <c r="T309"/>
  <c r="S310"/>
  <c r="T310"/>
  <c r="S311"/>
  <c r="T311"/>
  <c r="S312"/>
  <c r="T312"/>
  <c r="S313"/>
  <c r="T313"/>
  <c r="S314"/>
  <c r="T314"/>
  <c r="S315"/>
  <c r="T315"/>
  <c r="S316"/>
  <c r="T316"/>
  <c r="S317"/>
  <c r="T317"/>
  <c r="S318"/>
  <c r="T318"/>
  <c r="S319"/>
  <c r="T319"/>
  <c r="S320"/>
  <c r="T320"/>
  <c r="S321"/>
  <c r="T321"/>
  <c r="S322"/>
  <c r="T322"/>
  <c r="S323"/>
  <c r="T323"/>
  <c r="S324"/>
  <c r="T324"/>
  <c r="S325"/>
  <c r="T325"/>
  <c r="S326"/>
  <c r="T326"/>
  <c r="S327"/>
  <c r="T327"/>
  <c r="S328"/>
  <c r="T328"/>
  <c r="S329"/>
  <c r="T329"/>
  <c r="S330"/>
  <c r="T330"/>
  <c r="S331"/>
  <c r="T331"/>
  <c r="S332"/>
  <c r="T332"/>
  <c r="S333"/>
  <c r="T333"/>
  <c r="S334"/>
  <c r="T334"/>
  <c r="S335"/>
  <c r="T335"/>
  <c r="S336"/>
  <c r="T336"/>
  <c r="S337"/>
  <c r="T337"/>
  <c r="S338"/>
  <c r="T338"/>
  <c r="S339"/>
  <c r="T339"/>
  <c r="S340"/>
  <c r="T340"/>
  <c r="S341"/>
  <c r="T341"/>
  <c r="S342"/>
  <c r="T342"/>
  <c r="S343"/>
  <c r="T343"/>
  <c r="S344"/>
  <c r="T344"/>
  <c r="S345"/>
  <c r="T345"/>
  <c r="S346"/>
  <c r="T346"/>
  <c r="S347"/>
  <c r="T347"/>
  <c r="S348"/>
  <c r="T348"/>
  <c r="S349"/>
  <c r="T349"/>
  <c r="S350"/>
  <c r="T350"/>
  <c r="S351"/>
  <c r="T351"/>
  <c r="S352"/>
  <c r="T352"/>
  <c r="S353"/>
  <c r="T353"/>
  <c r="S354"/>
  <c r="T354"/>
  <c r="S355"/>
  <c r="T355"/>
  <c r="S356"/>
  <c r="T356"/>
  <c r="S357"/>
  <c r="T357"/>
  <c r="S358"/>
  <c r="T358"/>
  <c r="S359"/>
  <c r="T359"/>
  <c r="S360"/>
  <c r="T360"/>
  <c r="S361"/>
  <c r="T361"/>
  <c r="S362"/>
  <c r="T362"/>
  <c r="S363"/>
  <c r="T363"/>
  <c r="S364"/>
  <c r="T364"/>
  <c r="S365"/>
  <c r="T365"/>
  <c r="S366"/>
  <c r="T366"/>
  <c r="S367"/>
  <c r="T367"/>
  <c r="S368"/>
  <c r="T368"/>
  <c r="S369"/>
  <c r="T369"/>
  <c r="S370"/>
  <c r="T370"/>
  <c r="S371"/>
  <c r="T371"/>
  <c r="S372"/>
  <c r="T372"/>
  <c r="S373"/>
  <c r="T373"/>
  <c r="S374"/>
  <c r="T374"/>
  <c r="S375"/>
  <c r="T375"/>
  <c r="S376"/>
  <c r="T376"/>
  <c r="S377"/>
  <c r="T377"/>
  <c r="S378"/>
  <c r="T378"/>
  <c r="S379"/>
  <c r="T379"/>
  <c r="S380"/>
  <c r="T380"/>
  <c r="S381"/>
  <c r="T381"/>
  <c r="S382"/>
  <c r="T382"/>
  <c r="S383"/>
  <c r="T383"/>
  <c r="S384"/>
  <c r="T384"/>
  <c r="S385"/>
  <c r="T385"/>
  <c r="S386"/>
  <c r="T386"/>
  <c r="S387"/>
  <c r="T387"/>
  <c r="S388"/>
  <c r="T388"/>
  <c r="S389"/>
  <c r="T389"/>
  <c r="S390"/>
  <c r="T390"/>
  <c r="S391"/>
  <c r="T391"/>
  <c r="S392"/>
  <c r="T392"/>
  <c r="S393"/>
  <c r="T393"/>
  <c r="S394"/>
  <c r="T394"/>
  <c r="S395"/>
  <c r="T395"/>
  <c r="S396"/>
  <c r="T396"/>
  <c r="S397"/>
  <c r="T397"/>
  <c r="S398"/>
  <c r="T398"/>
  <c r="S399"/>
  <c r="T399"/>
  <c r="S400"/>
  <c r="T400"/>
  <c r="S401"/>
  <c r="T401"/>
  <c r="S402"/>
  <c r="T402"/>
  <c r="S403"/>
  <c r="T403"/>
  <c r="S404"/>
  <c r="T404"/>
  <c r="S405"/>
  <c r="T405"/>
  <c r="S406"/>
  <c r="T406"/>
  <c r="S407"/>
  <c r="T407"/>
  <c r="S408"/>
  <c r="T408"/>
  <c r="S409"/>
  <c r="T409"/>
  <c r="S410"/>
  <c r="T410"/>
  <c r="S411"/>
  <c r="T411"/>
  <c r="S412"/>
  <c r="T412"/>
  <c r="S413"/>
  <c r="T413"/>
  <c r="S414"/>
  <c r="T414"/>
  <c r="S415"/>
  <c r="T415"/>
  <c r="S416"/>
  <c r="T416"/>
  <c r="S417"/>
  <c r="T417"/>
  <c r="S418"/>
  <c r="T418"/>
  <c r="S419"/>
  <c r="T419"/>
  <c r="S420"/>
  <c r="T420"/>
  <c r="S421"/>
  <c r="T421"/>
  <c r="S422"/>
  <c r="T422"/>
  <c r="S423"/>
  <c r="T423"/>
  <c r="S424"/>
  <c r="T424"/>
  <c r="S425"/>
  <c r="T425"/>
  <c r="S426"/>
  <c r="T426"/>
  <c r="S427"/>
  <c r="T427"/>
  <c r="S428"/>
  <c r="T428"/>
  <c r="S429"/>
  <c r="T429"/>
  <c r="S430"/>
  <c r="T430"/>
  <c r="S431"/>
  <c r="T431"/>
  <c r="S432"/>
  <c r="T432"/>
  <c r="S433"/>
  <c r="T433"/>
  <c r="S434"/>
  <c r="T434"/>
  <c r="S435"/>
  <c r="T435"/>
  <c r="S436"/>
  <c r="T436"/>
  <c r="S437"/>
  <c r="T437"/>
  <c r="S438"/>
  <c r="T438"/>
  <c r="S439"/>
  <c r="T439"/>
  <c r="S440"/>
  <c r="T440"/>
  <c r="S441"/>
  <c r="T441"/>
  <c r="S442"/>
  <c r="T442"/>
  <c r="S443"/>
  <c r="T443"/>
  <c r="S444"/>
  <c r="T444"/>
  <c r="S445"/>
  <c r="T445"/>
  <c r="S446"/>
  <c r="T446"/>
  <c r="S447"/>
  <c r="T447"/>
  <c r="S448"/>
  <c r="T448"/>
  <c r="S449"/>
  <c r="T449"/>
  <c r="S450"/>
  <c r="T450"/>
  <c r="S451"/>
  <c r="T451"/>
  <c r="S452"/>
  <c r="T452"/>
  <c r="S453"/>
  <c r="T453"/>
  <c r="S454"/>
  <c r="T454"/>
  <c r="S455"/>
  <c r="T455"/>
  <c r="S456"/>
  <c r="T456"/>
  <c r="S457"/>
  <c r="T457"/>
  <c r="S458"/>
  <c r="T458"/>
  <c r="S459"/>
  <c r="T459"/>
  <c r="S460"/>
  <c r="T460"/>
  <c r="S461"/>
  <c r="T461"/>
  <c r="S462"/>
  <c r="T462"/>
  <c r="S463"/>
  <c r="T463"/>
  <c r="S464"/>
  <c r="T464"/>
  <c r="S465"/>
  <c r="T465"/>
  <c r="S466"/>
  <c r="T466"/>
  <c r="S467"/>
  <c r="T467"/>
  <c r="S468"/>
  <c r="T468"/>
  <c r="S469"/>
  <c r="T469"/>
  <c r="S470"/>
  <c r="T470"/>
  <c r="S471"/>
  <c r="T471"/>
  <c r="S472"/>
  <c r="T472"/>
  <c r="S473"/>
  <c r="T473"/>
  <c r="S474"/>
  <c r="T474"/>
  <c r="S475"/>
  <c r="T475"/>
  <c r="S476"/>
  <c r="T476"/>
  <c r="S477"/>
  <c r="T477"/>
  <c r="S478"/>
  <c r="T478"/>
  <c r="S479"/>
  <c r="T479"/>
  <c r="S480"/>
  <c r="T480"/>
  <c r="S481"/>
  <c r="T481"/>
  <c r="S482"/>
  <c r="T482"/>
  <c r="S483"/>
  <c r="T483"/>
  <c r="S484"/>
  <c r="T484"/>
  <c r="S485"/>
  <c r="T485"/>
  <c r="S486"/>
  <c r="T486"/>
  <c r="S487"/>
  <c r="T487"/>
  <c r="S488"/>
  <c r="T488"/>
  <c r="S489"/>
  <c r="T489"/>
  <c r="S490"/>
  <c r="T490"/>
  <c r="S491"/>
  <c r="T491"/>
  <c r="S492"/>
  <c r="T492"/>
  <c r="S493"/>
  <c r="T493"/>
  <c r="S494"/>
  <c r="T494"/>
  <c r="S495"/>
  <c r="T495"/>
  <c r="S496"/>
  <c r="T496"/>
  <c r="S497"/>
  <c r="T497"/>
  <c r="S498"/>
  <c r="T498"/>
  <c r="S499"/>
  <c r="T499"/>
  <c r="S500"/>
  <c r="T500"/>
  <c r="S501"/>
  <c r="T501"/>
  <c r="S502"/>
  <c r="T502"/>
  <c r="S503"/>
  <c r="T503"/>
  <c r="S504"/>
  <c r="T504"/>
  <c r="S505"/>
  <c r="T505"/>
  <c r="S506"/>
  <c r="T506"/>
  <c r="S507"/>
  <c r="T507"/>
  <c r="S508"/>
  <c r="T508"/>
  <c r="S509"/>
  <c r="T509"/>
  <c r="S510"/>
  <c r="T510"/>
  <c r="S511"/>
  <c r="T511"/>
  <c r="S512"/>
  <c r="T512"/>
  <c r="S513"/>
  <c r="T513"/>
  <c r="S514"/>
  <c r="T514"/>
  <c r="S515"/>
  <c r="T515"/>
  <c r="S516"/>
  <c r="T516"/>
  <c r="S517"/>
  <c r="T517"/>
  <c r="S518"/>
  <c r="T518"/>
  <c r="S519"/>
  <c r="T519"/>
  <c r="S520"/>
  <c r="T520"/>
  <c r="S521"/>
  <c r="T521"/>
  <c r="S522"/>
  <c r="T522"/>
  <c r="S523"/>
  <c r="T523"/>
  <c r="S524"/>
  <c r="T524"/>
  <c r="S525"/>
  <c r="T525"/>
  <c r="S526"/>
  <c r="T526"/>
  <c r="S527"/>
  <c r="T527"/>
  <c r="S528"/>
  <c r="T528"/>
  <c r="S529"/>
  <c r="T529"/>
  <c r="S530"/>
  <c r="T530"/>
  <c r="S531"/>
  <c r="T531"/>
  <c r="S532"/>
  <c r="T532"/>
  <c r="S533"/>
  <c r="T533"/>
  <c r="S534"/>
  <c r="T534"/>
  <c r="S535"/>
  <c r="T535"/>
  <c r="S536"/>
  <c r="T536"/>
  <c r="S537"/>
  <c r="T537"/>
  <c r="S538"/>
  <c r="T538"/>
  <c r="S539"/>
  <c r="T539"/>
  <c r="S540"/>
  <c r="T540"/>
  <c r="S541"/>
  <c r="T541"/>
  <c r="S542"/>
  <c r="T542"/>
  <c r="S543"/>
  <c r="T543"/>
  <c r="S544"/>
  <c r="T544"/>
  <c r="S545"/>
  <c r="T545"/>
  <c r="S546"/>
  <c r="T546"/>
  <c r="S547"/>
  <c r="T547"/>
  <c r="S548"/>
  <c r="T548"/>
  <c r="S549"/>
  <c r="T549"/>
  <c r="S550"/>
  <c r="T550"/>
  <c r="S551"/>
  <c r="T551"/>
  <c r="S552"/>
  <c r="T552"/>
  <c r="S553"/>
  <c r="T553"/>
  <c r="S554"/>
  <c r="T554"/>
  <c r="S555"/>
  <c r="T555"/>
  <c r="S556"/>
  <c r="T556"/>
  <c r="S557"/>
  <c r="T557"/>
  <c r="S558"/>
  <c r="T558"/>
  <c r="S559"/>
  <c r="T559"/>
  <c r="S560"/>
  <c r="T560"/>
  <c r="S561"/>
  <c r="T561"/>
  <c r="S562"/>
  <c r="T562"/>
  <c r="S563"/>
  <c r="T563"/>
  <c r="S564"/>
  <c r="T564"/>
  <c r="S565"/>
  <c r="T565"/>
  <c r="S566"/>
  <c r="T566"/>
  <c r="S567"/>
  <c r="T567"/>
  <c r="S568"/>
  <c r="T568"/>
  <c r="S569"/>
  <c r="T569"/>
  <c r="S570"/>
  <c r="T570"/>
  <c r="S571"/>
  <c r="T571"/>
  <c r="S572"/>
  <c r="T572"/>
  <c r="S573"/>
  <c r="T573"/>
  <c r="S574"/>
  <c r="T574"/>
  <c r="S575"/>
  <c r="T575"/>
  <c r="S576"/>
  <c r="T576"/>
  <c r="S577"/>
  <c r="T577"/>
  <c r="S578"/>
  <c r="T578"/>
  <c r="S579"/>
  <c r="T579"/>
  <c r="S580"/>
  <c r="T580"/>
  <c r="S581"/>
  <c r="T581"/>
  <c r="S582"/>
  <c r="T582"/>
  <c r="S583"/>
  <c r="T583"/>
  <c r="S584"/>
  <c r="T584"/>
  <c r="S585"/>
  <c r="T585"/>
  <c r="S586"/>
  <c r="T586"/>
  <c r="S587"/>
  <c r="T587"/>
  <c r="S588"/>
  <c r="T588"/>
  <c r="S589"/>
  <c r="T589"/>
  <c r="S590"/>
  <c r="T590"/>
  <c r="S591"/>
  <c r="T591"/>
  <c r="S592"/>
  <c r="T592"/>
  <c r="S593"/>
  <c r="T593"/>
  <c r="S594"/>
  <c r="T594"/>
  <c r="S595"/>
  <c r="T595"/>
  <c r="S596"/>
  <c r="T596"/>
  <c r="S597"/>
  <c r="T597"/>
  <c r="S598"/>
  <c r="T598"/>
  <c r="S599"/>
  <c r="T599"/>
  <c r="S600"/>
  <c r="T600"/>
  <c r="S601"/>
  <c r="T601"/>
  <c r="S602"/>
  <c r="T602"/>
  <c r="S603"/>
  <c r="T603"/>
  <c r="S604"/>
  <c r="T604"/>
  <c r="S605"/>
  <c r="T605"/>
  <c r="S606"/>
  <c r="T606"/>
  <c r="S607"/>
  <c r="T607"/>
  <c r="S608"/>
  <c r="T608"/>
  <c r="S609"/>
  <c r="T609"/>
  <c r="S610"/>
  <c r="T610"/>
  <c r="S611"/>
  <c r="T611"/>
  <c r="S612"/>
  <c r="T612"/>
  <c r="S613"/>
  <c r="T613"/>
  <c r="S614"/>
  <c r="T614"/>
  <c r="S615"/>
  <c r="T615"/>
  <c r="S616"/>
  <c r="T616"/>
  <c r="S617"/>
  <c r="T617"/>
  <c r="S618"/>
  <c r="T618"/>
  <c r="S619"/>
  <c r="T619"/>
  <c r="S620"/>
  <c r="T620"/>
  <c r="S621"/>
  <c r="T621"/>
  <c r="S622"/>
  <c r="T622"/>
  <c r="S623"/>
  <c r="T623"/>
  <c r="S624"/>
  <c r="T624"/>
  <c r="S625"/>
  <c r="T625"/>
  <c r="S626"/>
  <c r="T626"/>
  <c r="S627"/>
  <c r="T627"/>
  <c r="S628"/>
  <c r="T628"/>
  <c r="S629"/>
  <c r="T629"/>
  <c r="S630"/>
  <c r="T630"/>
  <c r="S631"/>
  <c r="T631"/>
  <c r="S632"/>
  <c r="T632"/>
  <c r="S633"/>
  <c r="T633"/>
  <c r="S634"/>
  <c r="T634"/>
  <c r="S635"/>
  <c r="T635"/>
  <c r="S636"/>
  <c r="T636"/>
  <c r="S637"/>
  <c r="T637"/>
  <c r="S638"/>
  <c r="T638"/>
  <c r="S639"/>
  <c r="T639"/>
  <c r="S640"/>
  <c r="T640"/>
  <c r="S641"/>
  <c r="T641"/>
  <c r="S642"/>
  <c r="T642"/>
  <c r="S643"/>
  <c r="T643"/>
  <c r="S644"/>
  <c r="T644"/>
  <c r="S645"/>
  <c r="T645"/>
  <c r="S646"/>
  <c r="T646"/>
  <c r="S647"/>
  <c r="T647"/>
  <c r="S648"/>
  <c r="T648"/>
  <c r="S649"/>
  <c r="T649"/>
  <c r="S650"/>
  <c r="T650"/>
  <c r="S651"/>
  <c r="T651"/>
  <c r="S652"/>
  <c r="T652"/>
  <c r="S653"/>
  <c r="T653"/>
  <c r="S654"/>
  <c r="T654"/>
  <c r="S655"/>
  <c r="T655"/>
  <c r="S656"/>
  <c r="T656"/>
  <c r="S657"/>
  <c r="T657"/>
  <c r="S658"/>
  <c r="T658"/>
  <c r="S659"/>
  <c r="T659"/>
  <c r="S660"/>
  <c r="T660"/>
  <c r="S661"/>
  <c r="T661"/>
  <c r="S662"/>
  <c r="T662"/>
  <c r="S663"/>
  <c r="T663"/>
  <c r="S664"/>
  <c r="T664"/>
  <c r="S665"/>
  <c r="T665"/>
  <c r="S666"/>
  <c r="T666"/>
  <c r="S667"/>
  <c r="T667"/>
  <c r="S668"/>
  <c r="T668"/>
  <c r="S669"/>
  <c r="T669"/>
  <c r="S670"/>
  <c r="T670"/>
  <c r="S671"/>
  <c r="T671"/>
  <c r="S672"/>
  <c r="T672"/>
  <c r="S673"/>
  <c r="T673"/>
  <c r="S674"/>
  <c r="T674"/>
  <c r="S675"/>
  <c r="T675"/>
  <c r="S676"/>
  <c r="T676"/>
  <c r="S677"/>
  <c r="T677"/>
  <c r="S678"/>
  <c r="T678"/>
  <c r="S679"/>
  <c r="T679"/>
  <c r="S680"/>
  <c r="T680"/>
  <c r="S681"/>
  <c r="T681"/>
  <c r="S682"/>
  <c r="T682"/>
  <c r="S683"/>
  <c r="T683"/>
  <c r="S684"/>
  <c r="T684"/>
  <c r="S685"/>
  <c r="T685"/>
  <c r="S686"/>
  <c r="T686"/>
  <c r="S687"/>
  <c r="T687"/>
  <c r="S688"/>
  <c r="T688"/>
  <c r="S689"/>
  <c r="T689"/>
  <c r="S690"/>
  <c r="T690"/>
  <c r="S691"/>
  <c r="T691"/>
  <c r="S692"/>
  <c r="T692"/>
  <c r="S693"/>
  <c r="T693"/>
  <c r="S694"/>
  <c r="T694"/>
  <c r="S695"/>
  <c r="T695"/>
  <c r="S696"/>
  <c r="T696"/>
  <c r="S697"/>
  <c r="T697"/>
  <c r="S698"/>
  <c r="T698"/>
  <c r="S699"/>
  <c r="T699"/>
  <c r="S700"/>
  <c r="T700"/>
  <c r="S701"/>
  <c r="T701"/>
  <c r="S702"/>
  <c r="T702"/>
  <c r="S703"/>
  <c r="T703"/>
  <c r="S704"/>
  <c r="T704"/>
  <c r="S705"/>
  <c r="T705"/>
  <c r="S706"/>
  <c r="T706"/>
  <c r="S707"/>
  <c r="T707"/>
  <c r="S708"/>
  <c r="T708"/>
  <c r="S709"/>
  <c r="T709"/>
  <c r="S710"/>
  <c r="T710"/>
  <c r="S711"/>
  <c r="T711"/>
  <c r="S712"/>
  <c r="T712"/>
  <c r="S713"/>
  <c r="T713"/>
  <c r="S714"/>
  <c r="T714"/>
  <c r="S715"/>
  <c r="T715"/>
  <c r="S716"/>
  <c r="T716"/>
  <c r="S717"/>
  <c r="T717"/>
  <c r="S718"/>
  <c r="T718"/>
  <c r="S719"/>
  <c r="T719"/>
  <c r="S720"/>
  <c r="T720"/>
  <c r="S721"/>
  <c r="T721"/>
  <c r="S722"/>
  <c r="T722"/>
  <c r="S723"/>
  <c r="T723"/>
  <c r="S724"/>
  <c r="T724"/>
  <c r="S725"/>
  <c r="T725"/>
  <c r="S726"/>
  <c r="T726"/>
  <c r="S727"/>
  <c r="T727"/>
  <c r="S728"/>
  <c r="T728"/>
  <c r="S729"/>
  <c r="T729"/>
  <c r="S730"/>
  <c r="T730"/>
  <c r="S731"/>
  <c r="T731"/>
  <c r="S732"/>
  <c r="T732"/>
  <c r="S733"/>
  <c r="T733"/>
  <c r="S734"/>
  <c r="T734"/>
  <c r="S735"/>
  <c r="T735"/>
  <c r="S736"/>
  <c r="T736"/>
  <c r="S737"/>
  <c r="T737"/>
  <c r="S738"/>
  <c r="T738"/>
  <c r="S739"/>
  <c r="T739"/>
  <c r="S740"/>
  <c r="T740"/>
  <c r="S741"/>
  <c r="T741"/>
  <c r="S742"/>
  <c r="T742"/>
  <c r="S743"/>
  <c r="T743"/>
  <c r="S744"/>
  <c r="T744"/>
  <c r="S745"/>
  <c r="T745"/>
  <c r="S746"/>
  <c r="T746"/>
  <c r="S747"/>
  <c r="T747"/>
  <c r="S748"/>
  <c r="T748"/>
  <c r="S749"/>
  <c r="T749"/>
  <c r="S750"/>
  <c r="T750"/>
  <c r="S751"/>
  <c r="T751"/>
  <c r="S752"/>
  <c r="T752"/>
  <c r="S753"/>
  <c r="T753"/>
  <c r="S754"/>
  <c r="T754"/>
  <c r="S755"/>
  <c r="T755"/>
  <c r="S756"/>
  <c r="T756"/>
  <c r="S757"/>
  <c r="T757"/>
  <c r="S758"/>
  <c r="T758"/>
  <c r="S759"/>
  <c r="T759"/>
  <c r="S760"/>
  <c r="T760"/>
  <c r="S761"/>
  <c r="T761"/>
  <c r="S762"/>
  <c r="T762"/>
  <c r="S763"/>
  <c r="T763"/>
  <c r="S764"/>
  <c r="T764"/>
  <c r="S765"/>
  <c r="T765"/>
  <c r="S766"/>
  <c r="T766"/>
  <c r="S767"/>
  <c r="T767"/>
  <c r="S768"/>
  <c r="T768"/>
  <c r="S769"/>
  <c r="T769"/>
  <c r="S770"/>
  <c r="T770"/>
  <c r="S771"/>
  <c r="T771"/>
  <c r="S772"/>
  <c r="T772"/>
  <c r="S773"/>
  <c r="T773"/>
  <c r="S774"/>
  <c r="T774"/>
  <c r="S775"/>
  <c r="T775"/>
  <c r="S776"/>
  <c r="T776"/>
  <c r="S777"/>
  <c r="T777"/>
  <c r="S778"/>
  <c r="T778"/>
  <c r="S779"/>
  <c r="T779"/>
  <c r="S780"/>
  <c r="T780"/>
  <c r="S781"/>
  <c r="T781"/>
  <c r="S782"/>
  <c r="T782"/>
  <c r="S783"/>
  <c r="T783"/>
  <c r="S784"/>
  <c r="T784"/>
  <c r="S785"/>
  <c r="T785"/>
  <c r="S786"/>
  <c r="T786"/>
  <c r="S787"/>
  <c r="T787"/>
  <c r="S788"/>
  <c r="T788"/>
  <c r="S789"/>
  <c r="T789"/>
  <c r="S790"/>
  <c r="T790"/>
  <c r="S791"/>
  <c r="T791"/>
  <c r="S792"/>
  <c r="T792"/>
  <c r="S793"/>
  <c r="T793"/>
  <c r="S794"/>
  <c r="T794"/>
  <c r="S795"/>
  <c r="T795"/>
  <c r="S796"/>
  <c r="T796"/>
  <c r="S797"/>
  <c r="T797"/>
  <c r="S798"/>
  <c r="T798"/>
  <c r="S799"/>
  <c r="T799"/>
  <c r="S800"/>
  <c r="T800"/>
  <c r="S801"/>
  <c r="T801"/>
  <c r="S802"/>
  <c r="T802"/>
  <c r="S803"/>
  <c r="T803"/>
  <c r="S804"/>
  <c r="T804"/>
  <c r="S805"/>
  <c r="T805"/>
  <c r="S806"/>
  <c r="T806"/>
  <c r="S807"/>
  <c r="T807"/>
  <c r="S808"/>
  <c r="T808"/>
  <c r="S809"/>
  <c r="T809"/>
  <c r="S810"/>
  <c r="T810"/>
  <c r="S811"/>
  <c r="T811"/>
  <c r="S812"/>
  <c r="T812"/>
  <c r="S813"/>
  <c r="T813"/>
  <c r="S814"/>
  <c r="T814"/>
  <c r="S815"/>
  <c r="T815"/>
  <c r="S816"/>
  <c r="T816"/>
  <c r="S817"/>
  <c r="T817"/>
  <c r="S818"/>
  <c r="T818"/>
  <c r="S819"/>
  <c r="T819"/>
  <c r="S820"/>
  <c r="T820"/>
  <c r="S821"/>
  <c r="T821"/>
  <c r="S822"/>
  <c r="T822"/>
  <c r="S823"/>
  <c r="T823"/>
  <c r="S824"/>
  <c r="T824"/>
  <c r="S825"/>
  <c r="T825"/>
  <c r="S826"/>
  <c r="T826"/>
  <c r="S827"/>
  <c r="T827"/>
  <c r="S828"/>
  <c r="T828"/>
  <c r="S829"/>
  <c r="T829"/>
  <c r="S830"/>
  <c r="T830"/>
  <c r="S831"/>
  <c r="T831"/>
  <c r="S832"/>
  <c r="T832"/>
  <c r="S833"/>
  <c r="T833"/>
  <c r="S834"/>
  <c r="T834"/>
  <c r="S835"/>
  <c r="T835"/>
  <c r="S836"/>
  <c r="T836"/>
  <c r="S837"/>
  <c r="T837"/>
  <c r="S838"/>
  <c r="T838"/>
  <c r="S839"/>
  <c r="T839"/>
  <c r="S840"/>
  <c r="T840"/>
  <c r="S841"/>
  <c r="T841"/>
  <c r="S842"/>
  <c r="T842"/>
  <c r="S843"/>
  <c r="T843"/>
  <c r="S844"/>
  <c r="T844"/>
  <c r="S845"/>
  <c r="T845"/>
  <c r="S846"/>
  <c r="T846"/>
  <c r="S847"/>
  <c r="T847"/>
  <c r="S848"/>
  <c r="T848"/>
  <c r="S849"/>
  <c r="T849"/>
  <c r="S850"/>
  <c r="T850"/>
  <c r="S851"/>
  <c r="T851"/>
  <c r="S852"/>
  <c r="T852"/>
  <c r="S853"/>
  <c r="T853"/>
  <c r="S854"/>
  <c r="T854"/>
  <c r="S855"/>
  <c r="T855"/>
  <c r="S856"/>
  <c r="T856"/>
  <c r="S857"/>
  <c r="T857"/>
  <c r="S858"/>
  <c r="T858"/>
  <c r="S859"/>
  <c r="T859"/>
  <c r="S860"/>
  <c r="T860"/>
  <c r="S861"/>
  <c r="T861"/>
  <c r="S862"/>
  <c r="T862"/>
  <c r="S863"/>
  <c r="T863"/>
  <c r="S864"/>
  <c r="T864"/>
  <c r="S865"/>
  <c r="T865"/>
  <c r="S866"/>
  <c r="T866"/>
  <c r="S867"/>
  <c r="T867"/>
  <c r="S868"/>
  <c r="T868"/>
  <c r="S869"/>
  <c r="T869"/>
  <c r="S870"/>
  <c r="T870"/>
  <c r="S871"/>
  <c r="T871"/>
  <c r="S872"/>
  <c r="T872"/>
  <c r="S873"/>
  <c r="T873"/>
  <c r="S874"/>
  <c r="T874"/>
  <c r="S875"/>
  <c r="T875"/>
  <c r="S876"/>
  <c r="T876"/>
  <c r="S877"/>
  <c r="T877"/>
  <c r="S878"/>
  <c r="T878"/>
  <c r="S879"/>
  <c r="T879"/>
  <c r="S880"/>
  <c r="T880"/>
  <c r="S881"/>
  <c r="T881"/>
  <c r="S882"/>
  <c r="T882"/>
  <c r="S883"/>
  <c r="T883"/>
  <c r="S884"/>
  <c r="T884"/>
  <c r="S885"/>
  <c r="T885"/>
  <c r="S886"/>
  <c r="T886"/>
  <c r="S887"/>
  <c r="T887"/>
  <c r="S888"/>
  <c r="T888"/>
  <c r="S889"/>
  <c r="T889"/>
  <c r="S890"/>
  <c r="T890"/>
  <c r="S891"/>
  <c r="T891"/>
  <c r="S892"/>
  <c r="T892"/>
  <c r="S893"/>
  <c r="T893"/>
  <c r="S894"/>
  <c r="T894"/>
  <c r="S895"/>
  <c r="T895"/>
  <c r="S896"/>
  <c r="T896"/>
  <c r="S897"/>
  <c r="T897"/>
  <c r="S898"/>
  <c r="T898"/>
  <c r="S899"/>
  <c r="T899"/>
  <c r="S900"/>
  <c r="T900"/>
  <c r="S901"/>
  <c r="T901"/>
  <c r="S902"/>
  <c r="T902"/>
  <c r="S903"/>
  <c r="T903"/>
  <c r="S904"/>
  <c r="T904"/>
  <c r="S905"/>
  <c r="T905"/>
  <c r="S906"/>
  <c r="T906"/>
  <c r="S907"/>
  <c r="T907"/>
  <c r="S908"/>
  <c r="T908"/>
  <c r="S909"/>
  <c r="T909"/>
  <c r="S910"/>
  <c r="T910"/>
  <c r="S911"/>
  <c r="T911"/>
  <c r="S912"/>
  <c r="T912"/>
  <c r="S913"/>
  <c r="T913"/>
  <c r="S914"/>
  <c r="T914"/>
  <c r="S915"/>
  <c r="T915"/>
  <c r="S916"/>
  <c r="T916"/>
  <c r="S917"/>
  <c r="T917"/>
  <c r="S918"/>
  <c r="T918"/>
  <c r="S919"/>
  <c r="T919"/>
  <c r="S920"/>
  <c r="T920"/>
  <c r="S921"/>
  <c r="T921"/>
  <c r="S922"/>
  <c r="T922"/>
  <c r="S923"/>
  <c r="T923"/>
  <c r="S924"/>
  <c r="T924"/>
  <c r="S925"/>
  <c r="T925"/>
  <c r="S926"/>
  <c r="T926"/>
  <c r="S927"/>
  <c r="T927"/>
  <c r="S928"/>
  <c r="T928"/>
  <c r="S929"/>
  <c r="T929"/>
  <c r="S930"/>
  <c r="T930"/>
  <c r="S931"/>
  <c r="T931"/>
  <c r="S932"/>
  <c r="T932"/>
  <c r="S933"/>
  <c r="T933"/>
  <c r="S934"/>
  <c r="T934"/>
  <c r="S935"/>
  <c r="T935"/>
  <c r="S936"/>
  <c r="T936"/>
  <c r="S937"/>
  <c r="T937"/>
  <c r="S938"/>
  <c r="T938"/>
  <c r="S939"/>
  <c r="T939"/>
  <c r="S940"/>
  <c r="T940"/>
  <c r="S941"/>
  <c r="T941"/>
  <c r="S942"/>
  <c r="T942"/>
  <c r="S943"/>
  <c r="T943"/>
  <c r="S944"/>
  <c r="T944"/>
  <c r="S945"/>
  <c r="T945"/>
  <c r="S946"/>
  <c r="T946"/>
  <c r="S947"/>
  <c r="T947"/>
  <c r="S948"/>
  <c r="T948"/>
  <c r="S949"/>
  <c r="T949"/>
  <c r="S950"/>
  <c r="T950"/>
  <c r="S951"/>
  <c r="T951"/>
  <c r="S952"/>
  <c r="T952"/>
  <c r="S953"/>
  <c r="T953"/>
  <c r="S954"/>
  <c r="T954"/>
  <c r="S955"/>
  <c r="T955"/>
  <c r="S956"/>
  <c r="T956"/>
  <c r="S957"/>
  <c r="T957"/>
  <c r="S958"/>
  <c r="T958"/>
  <c r="S959"/>
  <c r="T959"/>
  <c r="S960"/>
  <c r="T960"/>
  <c r="S961"/>
  <c r="T961"/>
  <c r="S962"/>
  <c r="T962"/>
  <c r="S963"/>
  <c r="T963"/>
  <c r="S964"/>
  <c r="T964"/>
  <c r="S965"/>
  <c r="T965"/>
  <c r="S966"/>
  <c r="T966"/>
  <c r="S967"/>
  <c r="T967"/>
  <c r="S968"/>
  <c r="T968"/>
  <c r="S969"/>
  <c r="T969"/>
  <c r="S970"/>
  <c r="T970"/>
  <c r="S971"/>
  <c r="T971"/>
  <c r="S972"/>
  <c r="T972"/>
  <c r="S973"/>
  <c r="T973"/>
  <c r="S974"/>
  <c r="T974"/>
  <c r="S975"/>
  <c r="T975"/>
  <c r="S976"/>
  <c r="T976"/>
  <c r="S977"/>
  <c r="T977"/>
  <c r="S978"/>
  <c r="T978"/>
  <c r="S979"/>
  <c r="T979"/>
  <c r="S980"/>
  <c r="T980"/>
  <c r="S981"/>
  <c r="T981"/>
  <c r="S982"/>
  <c r="T982"/>
  <c r="S983"/>
  <c r="T983"/>
  <c r="S984"/>
  <c r="T984"/>
  <c r="S985"/>
  <c r="T985"/>
  <c r="S986"/>
  <c r="T986"/>
  <c r="S987"/>
  <c r="T987"/>
  <c r="S988"/>
  <c r="T988"/>
  <c r="S989"/>
  <c r="T989"/>
  <c r="S990"/>
  <c r="T990"/>
  <c r="S991"/>
  <c r="T991"/>
  <c r="S992"/>
  <c r="T992"/>
  <c r="S993"/>
  <c r="T993"/>
  <c r="S994"/>
  <c r="T994"/>
  <c r="S995"/>
  <c r="T995"/>
  <c r="S996"/>
  <c r="T996"/>
  <c r="S997"/>
  <c r="T997"/>
  <c r="S998"/>
  <c r="T998"/>
  <c r="S999"/>
  <c r="T999"/>
  <c r="S1000"/>
  <c r="T1000"/>
  <c r="S1001"/>
  <c r="T1001"/>
  <c r="S1002"/>
  <c r="T1002"/>
  <c r="S1003"/>
  <c r="T1003"/>
  <c r="S1004"/>
  <c r="T1004"/>
  <c r="S1005"/>
  <c r="T1005"/>
  <c r="S1006"/>
  <c r="T1006"/>
  <c r="S1007"/>
  <c r="T1007"/>
  <c r="S1008"/>
  <c r="T1008"/>
  <c r="S1009"/>
  <c r="T1009"/>
  <c r="S1010"/>
  <c r="T1010"/>
  <c r="S1011"/>
  <c r="T1011"/>
  <c r="S1012"/>
  <c r="T1012"/>
  <c r="S1013"/>
  <c r="T1013"/>
  <c r="S1014"/>
  <c r="T1014"/>
  <c r="S1015"/>
  <c r="T1015"/>
  <c r="S1016"/>
  <c r="T1016"/>
  <c r="S1017"/>
  <c r="T1017"/>
  <c r="S1018"/>
  <c r="T1018"/>
  <c r="S1019"/>
  <c r="T1019"/>
  <c r="S1020"/>
  <c r="T1020"/>
  <c r="S1021"/>
  <c r="T1021"/>
  <c r="S1022"/>
  <c r="T1022"/>
  <c r="S1023"/>
  <c r="T1023"/>
  <c r="S1024"/>
  <c r="T1024"/>
  <c r="S1025"/>
  <c r="T1025"/>
  <c r="S1026"/>
  <c r="T1026"/>
  <c r="S1027"/>
  <c r="T1027"/>
  <c r="S1028"/>
  <c r="T1028"/>
  <c r="S1029"/>
  <c r="T1029"/>
  <c r="S1030"/>
  <c r="T1030"/>
  <c r="S1031"/>
  <c r="T1031"/>
  <c r="S1032"/>
  <c r="T1032"/>
  <c r="S1033"/>
  <c r="T1033"/>
  <c r="S1034"/>
  <c r="T1034"/>
  <c r="S1035"/>
  <c r="T1035"/>
  <c r="S1036"/>
  <c r="T1036"/>
  <c r="S1037"/>
  <c r="T1037"/>
  <c r="S1038"/>
  <c r="T1038"/>
  <c r="S1039"/>
  <c r="T1039"/>
  <c r="S1040"/>
  <c r="T1040"/>
  <c r="S1041"/>
  <c r="T1041"/>
  <c r="S1042"/>
  <c r="T1042"/>
  <c r="S1043"/>
  <c r="T1043"/>
  <c r="S1044"/>
  <c r="T1044"/>
  <c r="S1045"/>
  <c r="T1045"/>
  <c r="S1046"/>
  <c r="T1046"/>
  <c r="S1047"/>
  <c r="T1047"/>
  <c r="S1048"/>
  <c r="T1048"/>
  <c r="S1049"/>
  <c r="T1049"/>
  <c r="S1050"/>
  <c r="T1050"/>
  <c r="S1051"/>
  <c r="T1051"/>
  <c r="S1052"/>
  <c r="T1052"/>
  <c r="S1053"/>
  <c r="T1053"/>
  <c r="S1054"/>
  <c r="T1054"/>
  <c r="S1055"/>
  <c r="T1055"/>
  <c r="S1056"/>
  <c r="T1056"/>
  <c r="S1057"/>
  <c r="T1057"/>
  <c r="S1058"/>
  <c r="T1058"/>
  <c r="S1059"/>
  <c r="T1059"/>
  <c r="S1060"/>
  <c r="T1060"/>
  <c r="S1061"/>
  <c r="T1061"/>
  <c r="T3"/>
  <c r="S3"/>
  <c r="A1060"/>
  <c r="B1060"/>
  <c r="D1060"/>
  <c r="E1060"/>
  <c r="F1060"/>
  <c r="G1060"/>
  <c r="H1060"/>
  <c r="I1060"/>
  <c r="J1060"/>
  <c r="K1060"/>
  <c r="L1060"/>
  <c r="M1060"/>
  <c r="N1060"/>
  <c r="O1060"/>
  <c r="P1060"/>
  <c r="Q1060"/>
  <c r="R1060"/>
  <c r="U1060"/>
  <c r="V1060"/>
  <c r="W1060"/>
  <c r="X1060"/>
  <c r="Y1060"/>
  <c r="A1061"/>
  <c r="B1061"/>
  <c r="D1061"/>
  <c r="E1061"/>
  <c r="F1061"/>
  <c r="G1061"/>
  <c r="H1061"/>
  <c r="I1061"/>
  <c r="J1061"/>
  <c r="K1061"/>
  <c r="L1061"/>
  <c r="M1061"/>
  <c r="N1061"/>
  <c r="O1061"/>
  <c r="P1061"/>
  <c r="Q1061"/>
  <c r="R1061"/>
  <c r="U1061"/>
  <c r="V1061"/>
  <c r="W1061"/>
  <c r="X1061"/>
  <c r="Y1061"/>
  <c r="J1067" i="11" l="1"/>
  <c r="J1066"/>
  <c r="J1065"/>
  <c r="J1064"/>
  <c r="X55" i="1" l="1"/>
  <c r="C106" i="2" l="1"/>
  <c r="C41" l="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9"/>
  <c r="C100"/>
  <c r="C101"/>
  <c r="C102"/>
  <c r="C103"/>
  <c r="C104"/>
  <c r="C105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439"/>
  <c r="C131"/>
  <c r="C132"/>
  <c r="C133"/>
  <c r="C134"/>
  <c r="C135"/>
  <c r="C136"/>
  <c r="C440"/>
  <c r="C412"/>
  <c r="C137"/>
  <c r="C138"/>
  <c r="C441"/>
  <c r="C139"/>
  <c r="C442"/>
  <c r="C140"/>
  <c r="C141"/>
  <c r="C619"/>
  <c r="C142"/>
  <c r="C143"/>
  <c r="C620"/>
  <c r="C144"/>
  <c r="C145"/>
  <c r="C146"/>
  <c r="C621"/>
  <c r="C622"/>
  <c r="C147"/>
  <c r="C148"/>
  <c r="C644"/>
  <c r="C149"/>
  <c r="C645"/>
  <c r="C150"/>
  <c r="C151"/>
  <c r="C646"/>
  <c r="C647"/>
  <c r="C697"/>
  <c r="C698"/>
  <c r="C699"/>
  <c r="C700"/>
  <c r="C980"/>
  <c r="C981"/>
  <c r="C982"/>
  <c r="C983"/>
  <c r="C152"/>
  <c r="C153"/>
  <c r="C154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155"/>
  <c r="C156"/>
  <c r="C201"/>
  <c r="C66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662"/>
  <c r="C663"/>
  <c r="C189"/>
  <c r="C190"/>
  <c r="C191"/>
  <c r="C319"/>
  <c r="C320"/>
  <c r="C321"/>
  <c r="C192"/>
  <c r="C322"/>
  <c r="C449"/>
  <c r="C450"/>
  <c r="C413"/>
  <c r="C451"/>
  <c r="C452"/>
  <c r="C552"/>
  <c r="C553"/>
  <c r="C653"/>
  <c r="C654"/>
  <c r="C793"/>
  <c r="C655"/>
  <c r="C794"/>
  <c r="C656"/>
  <c r="C678"/>
  <c r="C679"/>
  <c r="C157"/>
  <c r="C158"/>
  <c r="C159"/>
  <c r="C160"/>
  <c r="C664"/>
  <c r="C665"/>
  <c r="C666"/>
  <c r="C667"/>
  <c r="C668"/>
  <c r="C669"/>
  <c r="C670"/>
  <c r="C671"/>
  <c r="C672"/>
  <c r="C673"/>
  <c r="C674"/>
  <c r="C685"/>
  <c r="C686"/>
  <c r="C687"/>
  <c r="C688"/>
  <c r="C689"/>
  <c r="C690"/>
  <c r="C691"/>
  <c r="C692"/>
  <c r="C693"/>
  <c r="C694"/>
  <c r="C695"/>
  <c r="C293"/>
  <c r="C294"/>
  <c r="C295"/>
  <c r="C296"/>
  <c r="C297"/>
  <c r="C298"/>
  <c r="C299"/>
  <c r="C300"/>
  <c r="C301"/>
  <c r="C302"/>
  <c r="C303"/>
  <c r="C304"/>
  <c r="C93"/>
  <c r="C94"/>
  <c r="C95"/>
  <c r="C96"/>
  <c r="C833"/>
  <c r="C834"/>
  <c r="C835"/>
  <c r="C836"/>
  <c r="C313"/>
  <c r="C314"/>
  <c r="C315"/>
  <c r="C316"/>
  <c r="C221"/>
  <c r="C222"/>
  <c r="C223"/>
  <c r="C224"/>
  <c r="C184"/>
  <c r="C185"/>
  <c r="C186"/>
  <c r="C187"/>
  <c r="C433"/>
  <c r="C434"/>
  <c r="C435"/>
  <c r="C884"/>
  <c r="C885"/>
  <c r="C886"/>
  <c r="C887"/>
  <c r="C436"/>
  <c r="C888"/>
  <c r="C889"/>
  <c r="C890"/>
  <c r="C891"/>
  <c r="C892"/>
  <c r="C893"/>
  <c r="C894"/>
  <c r="C895"/>
  <c r="C258"/>
  <c r="C259"/>
  <c r="C477"/>
  <c r="C260"/>
  <c r="C478"/>
  <c r="C443"/>
  <c r="C444"/>
  <c r="C445"/>
  <c r="C446"/>
  <c r="C447"/>
  <c r="C448"/>
  <c r="C261"/>
  <c r="C262"/>
  <c r="C263"/>
  <c r="C264"/>
  <c r="C193"/>
  <c r="C194"/>
  <c r="C195"/>
  <c r="C196"/>
  <c r="C197"/>
  <c r="C198"/>
  <c r="C199"/>
  <c r="C558"/>
  <c r="C559"/>
  <c r="C560"/>
  <c r="C561"/>
  <c r="C562"/>
  <c r="C563"/>
  <c r="C1007"/>
  <c r="C1008"/>
  <c r="C1009"/>
  <c r="C1010"/>
  <c r="C818"/>
  <c r="C848"/>
  <c r="C849"/>
  <c r="C819"/>
  <c r="C850"/>
  <c r="C851"/>
  <c r="C820"/>
  <c r="C852"/>
  <c r="C853"/>
  <c r="C821"/>
  <c r="C854"/>
  <c r="C855"/>
  <c r="C856"/>
  <c r="C1035"/>
  <c r="C1036"/>
  <c r="C1037"/>
  <c r="C1038"/>
  <c r="C1039"/>
  <c r="C1040"/>
  <c r="C541"/>
  <c r="C1041"/>
  <c r="C1042"/>
  <c r="C542"/>
  <c r="C543"/>
  <c r="C544"/>
  <c r="C161"/>
  <c r="C545"/>
  <c r="C546"/>
  <c r="C162"/>
  <c r="C831"/>
  <c r="C832"/>
  <c r="C163"/>
  <c r="C636"/>
  <c r="C164"/>
  <c r="C637"/>
  <c r="C638"/>
  <c r="C639"/>
  <c r="C640"/>
  <c r="C641"/>
  <c r="C1043"/>
  <c r="C1044"/>
  <c r="C648"/>
  <c r="C649"/>
  <c r="C525"/>
  <c r="C526"/>
  <c r="C527"/>
  <c r="C265"/>
  <c r="C528"/>
  <c r="C529"/>
  <c r="C266"/>
  <c r="C530"/>
  <c r="C531"/>
  <c r="C532"/>
  <c r="C533"/>
  <c r="C534"/>
  <c r="C535"/>
  <c r="C165"/>
  <c r="C323"/>
  <c r="C324"/>
  <c r="C317"/>
  <c r="C318"/>
  <c r="C837"/>
  <c r="C838"/>
  <c r="C1011"/>
  <c r="C1012"/>
  <c r="C327"/>
  <c r="C328"/>
  <c r="C713"/>
  <c r="C714"/>
  <c r="C754"/>
  <c r="C1052"/>
  <c r="C1053"/>
  <c r="C230"/>
  <c r="C231"/>
  <c r="C589"/>
  <c r="C590"/>
  <c r="C931"/>
  <c r="C932"/>
  <c r="C719"/>
  <c r="C720"/>
  <c r="C866"/>
  <c r="C867"/>
  <c r="C868"/>
  <c r="C869"/>
  <c r="C870"/>
  <c r="C871"/>
  <c r="C28"/>
  <c r="C29"/>
  <c r="C11"/>
  <c r="C12"/>
  <c r="C13"/>
  <c r="C14"/>
  <c r="C994"/>
  <c r="C995"/>
  <c r="C37"/>
  <c r="C38"/>
  <c r="C39"/>
  <c r="C40"/>
  <c r="C634"/>
  <c r="C635"/>
  <c r="C287"/>
  <c r="C288"/>
  <c r="C289"/>
  <c r="C290"/>
  <c r="C876"/>
  <c r="C723"/>
  <c r="C877"/>
  <c r="C707"/>
  <c r="C286"/>
  <c r="C724"/>
  <c r="C725"/>
  <c r="C726"/>
  <c r="C765"/>
  <c r="C766"/>
  <c r="C325"/>
  <c r="C326"/>
  <c r="C909"/>
  <c r="C910"/>
  <c r="C617"/>
  <c r="C618"/>
  <c r="C347"/>
  <c r="C348"/>
  <c r="C366"/>
  <c r="C367"/>
  <c r="C977"/>
  <c r="C718"/>
  <c r="C539"/>
  <c r="C540"/>
  <c r="C742"/>
  <c r="C743"/>
  <c r="C354"/>
  <c r="C1054"/>
  <c r="C1055"/>
  <c r="C988"/>
  <c r="C989"/>
  <c r="C591"/>
  <c r="C592"/>
  <c r="C554"/>
  <c r="C555"/>
  <c r="C805"/>
  <c r="C806"/>
  <c r="C615"/>
  <c r="C616"/>
  <c r="C968"/>
  <c r="C969"/>
  <c r="C716"/>
  <c r="C717"/>
  <c r="C271"/>
  <c r="C272"/>
  <c r="C97"/>
  <c r="C98"/>
  <c r="C537"/>
  <c r="C538"/>
  <c r="C453"/>
  <c r="C970"/>
  <c r="C971"/>
  <c r="C344"/>
  <c r="C345"/>
  <c r="C31"/>
  <c r="C32"/>
  <c r="C807"/>
  <c r="C808"/>
  <c r="C787"/>
  <c r="C788"/>
  <c r="C756"/>
  <c r="C757"/>
  <c r="C798"/>
  <c r="C799"/>
  <c r="C786"/>
  <c r="C1018"/>
  <c r="C310"/>
  <c r="C311"/>
  <c r="C957"/>
  <c r="C811"/>
  <c r="C812"/>
  <c r="C958"/>
  <c r="C1058"/>
  <c r="C676"/>
  <c r="C677"/>
  <c r="C750"/>
  <c r="C751"/>
  <c r="C481"/>
  <c r="C1025"/>
  <c r="C482"/>
  <c r="C708"/>
  <c r="C709"/>
  <c r="C254"/>
  <c r="C255"/>
  <c r="C752"/>
  <c r="C1015"/>
  <c r="C937"/>
  <c r="C938"/>
  <c r="C9"/>
  <c r="C10"/>
  <c r="C985"/>
  <c r="C986"/>
  <c r="C1021"/>
  <c r="C1022"/>
  <c r="C23"/>
  <c r="C24"/>
  <c r="C408"/>
  <c r="C409"/>
  <c r="C595"/>
  <c r="C596"/>
  <c r="C1026"/>
  <c r="C1027"/>
  <c r="C1028"/>
  <c r="C987"/>
  <c r="C652"/>
  <c r="C309"/>
  <c r="C346"/>
  <c r="C829"/>
  <c r="C830"/>
  <c r="C824"/>
  <c r="C825"/>
  <c r="C826"/>
  <c r="C547"/>
  <c r="C548"/>
  <c r="C845"/>
  <c r="C308"/>
  <c r="C846"/>
  <c r="C822"/>
  <c r="C351"/>
  <c r="C352"/>
  <c r="C816"/>
  <c r="C817"/>
  <c r="C823"/>
  <c r="C809"/>
  <c r="C571"/>
  <c r="C572"/>
  <c r="C569"/>
  <c r="C570"/>
  <c r="C827"/>
  <c r="C828"/>
  <c r="C897"/>
  <c r="C614"/>
  <c r="C940"/>
  <c r="C455"/>
  <c r="C456"/>
  <c r="C611"/>
  <c r="C612"/>
  <c r="C992"/>
  <c r="C993"/>
  <c r="C1013"/>
  <c r="C1014"/>
  <c r="C609"/>
  <c r="C610"/>
  <c r="C721"/>
  <c r="C722"/>
  <c r="C978"/>
  <c r="C407"/>
  <c r="C753"/>
  <c r="C586"/>
  <c r="C813"/>
  <c r="C814"/>
  <c r="C27"/>
  <c r="C772"/>
  <c r="C773"/>
  <c r="C791"/>
  <c r="C792"/>
  <c r="C4"/>
  <c r="C863"/>
  <c r="C597"/>
  <c r="C715"/>
  <c r="C536"/>
  <c r="C234"/>
  <c r="C235"/>
  <c r="C284"/>
  <c r="C285"/>
  <c r="C580"/>
  <c r="C581"/>
  <c r="C657"/>
  <c r="C961"/>
  <c r="C861"/>
  <c r="C479"/>
  <c r="C480"/>
  <c r="C701"/>
  <c r="C702"/>
  <c r="C566"/>
  <c r="C567"/>
  <c r="C972"/>
  <c r="C973"/>
  <c r="C360"/>
  <c r="C361"/>
  <c r="C228"/>
  <c r="C229"/>
  <c r="C457"/>
  <c r="C458"/>
  <c r="C551"/>
  <c r="C587"/>
  <c r="C588"/>
  <c r="C593"/>
  <c r="C594"/>
  <c r="C762"/>
  <c r="C763"/>
  <c r="C966"/>
  <c r="C967"/>
  <c r="C1023"/>
  <c r="C1024"/>
  <c r="C1059"/>
  <c r="C5"/>
  <c r="C6"/>
  <c r="C7"/>
  <c r="C8"/>
  <c r="C241"/>
  <c r="C242"/>
  <c r="C243"/>
  <c r="C244"/>
  <c r="C245"/>
  <c r="C246"/>
  <c r="C236"/>
  <c r="C237"/>
  <c r="C911"/>
  <c r="C912"/>
  <c r="C437"/>
  <c r="C438"/>
  <c r="C802"/>
  <c r="C803"/>
  <c r="C810"/>
  <c r="C332"/>
  <c r="C282"/>
  <c r="C283"/>
  <c r="C3"/>
  <c r="C950"/>
  <c r="C951"/>
  <c r="C1045"/>
  <c r="C1046"/>
  <c r="C1056"/>
  <c r="C411"/>
  <c r="C273"/>
  <c r="C274"/>
  <c r="C280"/>
  <c r="C281"/>
  <c r="C1030"/>
  <c r="C755"/>
  <c r="C291"/>
  <c r="C292"/>
  <c r="C578"/>
  <c r="C579"/>
  <c r="C872"/>
  <c r="C873"/>
  <c r="C874"/>
  <c r="C875"/>
  <c r="C963"/>
  <c r="C964"/>
  <c r="C1047"/>
  <c r="C1048"/>
  <c r="C365"/>
  <c r="C582"/>
  <c r="C583"/>
  <c r="C584"/>
  <c r="C658"/>
  <c r="C680"/>
  <c r="C865"/>
  <c r="C962"/>
  <c r="C1051"/>
  <c r="C941"/>
  <c r="C942"/>
  <c r="C256"/>
  <c r="C257"/>
  <c r="C729"/>
  <c r="C730"/>
  <c r="C333"/>
  <c r="C899"/>
  <c r="C900"/>
  <c r="C901"/>
  <c r="C331"/>
  <c r="C312"/>
  <c r="C902"/>
  <c r="C2"/>
  <c r="C1000"/>
  <c r="C1001"/>
  <c r="C1004"/>
  <c r="C1005"/>
  <c r="C247"/>
  <c r="C600"/>
  <c r="C898"/>
  <c r="C377"/>
  <c r="C376"/>
  <c r="C598"/>
  <c r="C357"/>
  <c r="C239"/>
  <c r="C623"/>
  <c r="C414"/>
  <c r="C599"/>
  <c r="C358"/>
  <c r="C769"/>
  <c r="C795"/>
  <c r="C374"/>
  <c r="C15"/>
  <c r="C363"/>
  <c r="C739"/>
  <c r="C740"/>
  <c r="C857"/>
  <c r="C858"/>
  <c r="C862"/>
  <c r="C939"/>
  <c r="C943"/>
  <c r="C1019"/>
  <c r="C1020"/>
  <c r="C410"/>
  <c r="C549"/>
  <c r="C550"/>
  <c r="C21"/>
  <c r="C22"/>
  <c r="C915"/>
  <c r="C916"/>
  <c r="C1029"/>
  <c r="C20"/>
  <c r="C362"/>
  <c r="C364"/>
  <c r="C380"/>
  <c r="C624"/>
  <c r="C625"/>
  <c r="C626"/>
  <c r="C682"/>
  <c r="C703"/>
  <c r="C704"/>
  <c r="C710"/>
  <c r="C711"/>
  <c r="C712"/>
  <c r="C789"/>
  <c r="C999"/>
  <c r="C1032"/>
  <c r="C359"/>
  <c r="C864"/>
  <c r="C904"/>
  <c r="C907"/>
  <c r="C920"/>
  <c r="C921"/>
  <c r="C930"/>
  <c r="C1031"/>
  <c r="C18"/>
  <c r="C19"/>
  <c r="C232"/>
  <c r="C252"/>
  <c r="C253"/>
  <c r="C603"/>
  <c r="C604"/>
  <c r="C924"/>
  <c r="C1033"/>
  <c r="C278"/>
  <c r="C607"/>
  <c r="C928"/>
  <c r="C935"/>
  <c r="C936"/>
  <c r="C1049"/>
  <c r="C925"/>
  <c r="C879"/>
  <c r="C955"/>
  <c r="C1050"/>
  <c r="C608"/>
  <c r="C279"/>
  <c r="C908"/>
  <c r="C929"/>
  <c r="C903"/>
  <c r="C1006"/>
  <c r="C914"/>
  <c r="C741"/>
  <c r="C275"/>
  <c r="C276"/>
  <c r="C767"/>
  <c r="C768"/>
  <c r="C880"/>
  <c r="C881"/>
  <c r="C882"/>
  <c r="C883"/>
  <c r="C355"/>
  <c r="C356"/>
  <c r="C952"/>
  <c r="C953"/>
  <c r="C933"/>
  <c r="C934"/>
  <c r="C627"/>
  <c r="C727"/>
  <c r="C728"/>
  <c r="C984"/>
  <c r="C990"/>
  <c r="C16"/>
  <c r="C574"/>
  <c r="C991"/>
  <c r="C633"/>
  <c r="C379"/>
  <c r="C847"/>
  <c r="C913"/>
  <c r="C917"/>
  <c r="C918"/>
  <c r="C240"/>
  <c r="C790"/>
  <c r="C797"/>
  <c r="C896"/>
  <c r="C800"/>
  <c r="C801"/>
  <c r="C974"/>
  <c r="C233"/>
  <c r="C975"/>
  <c r="C33"/>
  <c r="C34"/>
  <c r="C956"/>
  <c r="C976"/>
  <c r="C1034"/>
  <c r="C248"/>
  <c r="C249"/>
  <c r="C250"/>
  <c r="C251"/>
  <c r="C1057"/>
  <c r="C1017"/>
  <c r="C573"/>
  <c r="C35"/>
  <c r="C378"/>
  <c r="C329"/>
  <c r="C277"/>
  <c r="C25"/>
  <c r="C585"/>
  <c r="C705"/>
  <c r="C706"/>
  <c r="C381"/>
  <c r="C650"/>
  <c r="C651"/>
  <c r="C382"/>
  <c r="C383"/>
  <c r="C681"/>
  <c r="C948"/>
  <c r="C949"/>
  <c r="C384"/>
  <c r="C385"/>
  <c r="C386"/>
  <c r="C387"/>
  <c r="C388"/>
  <c r="C389"/>
  <c r="C659"/>
  <c r="C660"/>
  <c r="C307"/>
  <c r="C905"/>
  <c r="C906"/>
  <c r="C782"/>
  <c r="C483"/>
  <c r="C783"/>
  <c r="C859"/>
  <c r="C390"/>
  <c r="C484"/>
  <c r="C731"/>
  <c r="C391"/>
  <c r="C780"/>
  <c r="C392"/>
  <c r="C393"/>
  <c r="C781"/>
  <c r="C394"/>
  <c r="C395"/>
  <c r="C396"/>
  <c r="C397"/>
  <c r="C398"/>
  <c r="C732"/>
  <c r="C399"/>
  <c r="C733"/>
  <c r="C400"/>
  <c r="C401"/>
  <c r="C734"/>
  <c r="C402"/>
  <c r="C735"/>
  <c r="C403"/>
  <c r="C404"/>
  <c r="C405"/>
  <c r="C736"/>
  <c r="C406"/>
  <c r="C485"/>
  <c r="C486"/>
  <c r="C744"/>
  <c r="C778"/>
  <c r="C487"/>
  <c r="C745"/>
  <c r="C746"/>
  <c r="C747"/>
  <c r="C784"/>
  <c r="C758"/>
  <c r="C759"/>
  <c r="C785"/>
  <c r="C760"/>
  <c r="C761"/>
  <c r="C839"/>
  <c r="C770"/>
  <c r="C840"/>
  <c r="C771"/>
  <c r="C1002"/>
  <c r="C267"/>
  <c r="C683"/>
  <c r="C684"/>
  <c r="C737"/>
  <c r="C268"/>
  <c r="C269"/>
  <c r="C368"/>
  <c r="C369"/>
  <c r="C370"/>
  <c r="C371"/>
  <c r="C372"/>
  <c r="C738"/>
  <c r="C556"/>
  <c r="C613"/>
  <c r="C270"/>
  <c r="C373"/>
  <c r="C349"/>
  <c r="C350"/>
  <c r="C338"/>
  <c r="C339"/>
  <c r="C340"/>
  <c r="C341"/>
  <c r="C922"/>
  <c r="C923"/>
  <c r="C997"/>
  <c r="C998"/>
  <c r="C342"/>
  <c r="C343"/>
  <c r="C764"/>
  <c r="C860"/>
  <c r="C776"/>
  <c r="C777"/>
  <c r="C779"/>
  <c r="C1003"/>
  <c r="C748"/>
  <c r="C749"/>
  <c r="C841"/>
  <c r="C557"/>
  <c r="C26"/>
  <c r="C842"/>
  <c r="C306"/>
  <c r="C330"/>
  <c r="C843"/>
  <c r="C844"/>
  <c r="C954"/>
  <c r="C960"/>
  <c r="C775"/>
  <c r="C815"/>
  <c r="C353"/>
  <c r="C336"/>
  <c r="C337"/>
  <c r="C946"/>
  <c r="C947"/>
  <c r="C575"/>
  <c r="C605"/>
  <c r="C606"/>
  <c r="C628"/>
  <c r="C629"/>
  <c r="C630"/>
  <c r="C631"/>
  <c r="C632"/>
  <c r="C926"/>
  <c r="C568"/>
  <c r="C200"/>
  <c r="C225"/>
  <c r="C226"/>
  <c r="C305"/>
  <c r="C564"/>
  <c r="C565"/>
  <c r="C642"/>
  <c r="C643"/>
  <c r="C675"/>
  <c r="C696"/>
  <c r="C166"/>
  <c r="C30"/>
  <c r="C878"/>
  <c r="C996"/>
  <c r="C919"/>
  <c r="C959"/>
  <c r="C238"/>
  <c r="C36"/>
  <c r="C375"/>
  <c r="C796"/>
  <c r="C576"/>
  <c r="C577"/>
  <c r="C804"/>
  <c r="C965"/>
  <c r="C454"/>
  <c r="C927"/>
  <c r="C774"/>
  <c r="C227"/>
  <c r="C17"/>
  <c r="C1016"/>
  <c r="C944"/>
  <c r="C945"/>
  <c r="C334"/>
  <c r="C335"/>
  <c r="C601"/>
  <c r="C602"/>
  <c r="C188"/>
  <c r="C979"/>
  <c r="C1060"/>
  <c r="V4" i="1"/>
  <c r="W4"/>
  <c r="X4"/>
  <c r="Y4"/>
  <c r="V5"/>
  <c r="W5"/>
  <c r="X5"/>
  <c r="Y5"/>
  <c r="V6"/>
  <c r="W6"/>
  <c r="X6"/>
  <c r="Y6"/>
  <c r="V7"/>
  <c r="W7"/>
  <c r="X7"/>
  <c r="Y7"/>
  <c r="V8"/>
  <c r="W8"/>
  <c r="X8"/>
  <c r="Y8"/>
  <c r="V9"/>
  <c r="W9"/>
  <c r="X9"/>
  <c r="Y9"/>
  <c r="V10"/>
  <c r="W10"/>
  <c r="X10"/>
  <c r="Y10"/>
  <c r="V11"/>
  <c r="W11"/>
  <c r="X11"/>
  <c r="Y11"/>
  <c r="V12"/>
  <c r="W12"/>
  <c r="X12"/>
  <c r="Y12"/>
  <c r="V13"/>
  <c r="W13"/>
  <c r="X13"/>
  <c r="Y13"/>
  <c r="V14"/>
  <c r="W14"/>
  <c r="X14"/>
  <c r="Y14"/>
  <c r="V15"/>
  <c r="W15"/>
  <c r="X15"/>
  <c r="Y15"/>
  <c r="V16"/>
  <c r="W16"/>
  <c r="X16"/>
  <c r="Y16"/>
  <c r="V17"/>
  <c r="W17"/>
  <c r="X17"/>
  <c r="Y17"/>
  <c r="V18"/>
  <c r="W18"/>
  <c r="X18"/>
  <c r="Y18"/>
  <c r="V19"/>
  <c r="W19"/>
  <c r="X19"/>
  <c r="Y19"/>
  <c r="V20"/>
  <c r="W20"/>
  <c r="X20"/>
  <c r="Y20"/>
  <c r="V21"/>
  <c r="W21"/>
  <c r="X21"/>
  <c r="Y21"/>
  <c r="V22"/>
  <c r="W22"/>
  <c r="X22"/>
  <c r="Y22"/>
  <c r="V23"/>
  <c r="W23"/>
  <c r="X23"/>
  <c r="Y23"/>
  <c r="V24"/>
  <c r="W24"/>
  <c r="X24"/>
  <c r="Y24"/>
  <c r="V25"/>
  <c r="W25"/>
  <c r="X25"/>
  <c r="Y25"/>
  <c r="V26"/>
  <c r="W26"/>
  <c r="X26"/>
  <c r="Y26"/>
  <c r="V27"/>
  <c r="W27"/>
  <c r="X27"/>
  <c r="Y27"/>
  <c r="V28"/>
  <c r="W28"/>
  <c r="X28"/>
  <c r="Y28"/>
  <c r="V29"/>
  <c r="W29"/>
  <c r="X29"/>
  <c r="Y29"/>
  <c r="V30"/>
  <c r="W30"/>
  <c r="X30"/>
  <c r="Y30"/>
  <c r="V31"/>
  <c r="W31"/>
  <c r="X31"/>
  <c r="Y31"/>
  <c r="V32"/>
  <c r="W32"/>
  <c r="X32"/>
  <c r="Y32"/>
  <c r="V33"/>
  <c r="W33"/>
  <c r="X33"/>
  <c r="Y33"/>
  <c r="V34"/>
  <c r="W34"/>
  <c r="X34"/>
  <c r="Y34"/>
  <c r="V35"/>
  <c r="W35"/>
  <c r="X35"/>
  <c r="Y35"/>
  <c r="V36"/>
  <c r="W36"/>
  <c r="X36"/>
  <c r="Y36"/>
  <c r="V37"/>
  <c r="W37"/>
  <c r="X37"/>
  <c r="Y37"/>
  <c r="V38"/>
  <c r="W38"/>
  <c r="X38"/>
  <c r="Y38"/>
  <c r="V39"/>
  <c r="W39"/>
  <c r="X39"/>
  <c r="Y39"/>
  <c r="V40"/>
  <c r="W40"/>
  <c r="X40"/>
  <c r="Y40"/>
  <c r="V41"/>
  <c r="W41"/>
  <c r="X41"/>
  <c r="Y41"/>
  <c r="V42"/>
  <c r="W42"/>
  <c r="X42"/>
  <c r="Y42"/>
  <c r="V43"/>
  <c r="W43"/>
  <c r="X43"/>
  <c r="Y43"/>
  <c r="V44"/>
  <c r="W44"/>
  <c r="X44"/>
  <c r="Y44"/>
  <c r="V45"/>
  <c r="W45"/>
  <c r="X45"/>
  <c r="Y45"/>
  <c r="V46"/>
  <c r="W46"/>
  <c r="X46"/>
  <c r="Y46"/>
  <c r="V47"/>
  <c r="W47"/>
  <c r="X47"/>
  <c r="Y47"/>
  <c r="V48"/>
  <c r="W48"/>
  <c r="X48"/>
  <c r="Y48"/>
  <c r="V49"/>
  <c r="W49"/>
  <c r="X49"/>
  <c r="Y49"/>
  <c r="V50"/>
  <c r="W50"/>
  <c r="X50"/>
  <c r="Y50"/>
  <c r="V51"/>
  <c r="W51"/>
  <c r="X51"/>
  <c r="Y51"/>
  <c r="V52"/>
  <c r="W52"/>
  <c r="X52"/>
  <c r="Y52"/>
  <c r="V53"/>
  <c r="W53"/>
  <c r="X53"/>
  <c r="Y53"/>
  <c r="V54"/>
  <c r="W54"/>
  <c r="X54"/>
  <c r="Y54"/>
  <c r="V55"/>
  <c r="W55"/>
  <c r="Y55"/>
  <c r="V56"/>
  <c r="W56"/>
  <c r="X56"/>
  <c r="Y56"/>
  <c r="V57"/>
  <c r="W57"/>
  <c r="X57"/>
  <c r="Y57"/>
  <c r="V58"/>
  <c r="W58"/>
  <c r="X58"/>
  <c r="Y58"/>
  <c r="V59"/>
  <c r="W59"/>
  <c r="X59"/>
  <c r="Y59"/>
  <c r="V60"/>
  <c r="W60"/>
  <c r="X60"/>
  <c r="Y60"/>
  <c r="V61"/>
  <c r="W61"/>
  <c r="X61"/>
  <c r="Y61"/>
  <c r="V62"/>
  <c r="W62"/>
  <c r="X62"/>
  <c r="Y62"/>
  <c r="V63"/>
  <c r="W63"/>
  <c r="X63"/>
  <c r="Y63"/>
  <c r="V64"/>
  <c r="W64"/>
  <c r="X64"/>
  <c r="Y64"/>
  <c r="V65"/>
  <c r="W65"/>
  <c r="X65"/>
  <c r="Y65"/>
  <c r="V66"/>
  <c r="W66"/>
  <c r="X66"/>
  <c r="Y66"/>
  <c r="V67"/>
  <c r="W67"/>
  <c r="X67"/>
  <c r="Y67"/>
  <c r="V68"/>
  <c r="W68"/>
  <c r="X68"/>
  <c r="Y68"/>
  <c r="V69"/>
  <c r="W69"/>
  <c r="X69"/>
  <c r="Y69"/>
  <c r="V70"/>
  <c r="W70"/>
  <c r="X70"/>
  <c r="Y70"/>
  <c r="V71"/>
  <c r="W71"/>
  <c r="X71"/>
  <c r="Y71"/>
  <c r="V72"/>
  <c r="W72"/>
  <c r="X72"/>
  <c r="Y72"/>
  <c r="V73"/>
  <c r="W73"/>
  <c r="X73"/>
  <c r="Y73"/>
  <c r="V74"/>
  <c r="W74"/>
  <c r="X74"/>
  <c r="Y74"/>
  <c r="V75"/>
  <c r="W75"/>
  <c r="X75"/>
  <c r="Y75"/>
  <c r="V76"/>
  <c r="W76"/>
  <c r="X76"/>
  <c r="Y76"/>
  <c r="V77"/>
  <c r="W77"/>
  <c r="X77"/>
  <c r="Y77"/>
  <c r="V78"/>
  <c r="W78"/>
  <c r="X78"/>
  <c r="Y78"/>
  <c r="V79"/>
  <c r="W79"/>
  <c r="X79"/>
  <c r="Y79"/>
  <c r="V80"/>
  <c r="W80"/>
  <c r="X80"/>
  <c r="Y80"/>
  <c r="V81"/>
  <c r="W81"/>
  <c r="X81"/>
  <c r="Y81"/>
  <c r="V82"/>
  <c r="W82"/>
  <c r="X82"/>
  <c r="Y82"/>
  <c r="V83"/>
  <c r="W83"/>
  <c r="X83"/>
  <c r="Y83"/>
  <c r="V84"/>
  <c r="W84"/>
  <c r="X84"/>
  <c r="Y84"/>
  <c r="V85"/>
  <c r="W85"/>
  <c r="X85"/>
  <c r="Y85"/>
  <c r="V86"/>
  <c r="W86"/>
  <c r="X86"/>
  <c r="Y86"/>
  <c r="V87"/>
  <c r="W87"/>
  <c r="X87"/>
  <c r="Y87"/>
  <c r="V88"/>
  <c r="W88"/>
  <c r="X88"/>
  <c r="Y88"/>
  <c r="V89"/>
  <c r="W89"/>
  <c r="X89"/>
  <c r="Y89"/>
  <c r="V90"/>
  <c r="W90"/>
  <c r="X90"/>
  <c r="Y90"/>
  <c r="V91"/>
  <c r="W91"/>
  <c r="X91"/>
  <c r="Y91"/>
  <c r="V92"/>
  <c r="W92"/>
  <c r="X92"/>
  <c r="Y92"/>
  <c r="V93"/>
  <c r="W93"/>
  <c r="X93"/>
  <c r="Y93"/>
  <c r="V94"/>
  <c r="W94"/>
  <c r="X94"/>
  <c r="Y94"/>
  <c r="V95"/>
  <c r="W95"/>
  <c r="X95"/>
  <c r="Y95"/>
  <c r="V96"/>
  <c r="W96"/>
  <c r="X96"/>
  <c r="Y96"/>
  <c r="V97"/>
  <c r="W97"/>
  <c r="X97"/>
  <c r="Y97"/>
  <c r="V98"/>
  <c r="W98"/>
  <c r="X98"/>
  <c r="Y98"/>
  <c r="V99"/>
  <c r="W99"/>
  <c r="X99"/>
  <c r="Y99"/>
  <c r="V100"/>
  <c r="W100"/>
  <c r="X100"/>
  <c r="Y100"/>
  <c r="V101"/>
  <c r="W101"/>
  <c r="X101"/>
  <c r="Y101"/>
  <c r="V102"/>
  <c r="W102"/>
  <c r="X102"/>
  <c r="Y102"/>
  <c r="V103"/>
  <c r="W103"/>
  <c r="X103"/>
  <c r="Y103"/>
  <c r="V104"/>
  <c r="W104"/>
  <c r="X104"/>
  <c r="Y104"/>
  <c r="V105"/>
  <c r="W105"/>
  <c r="X105"/>
  <c r="Y105"/>
  <c r="V106"/>
  <c r="W106"/>
  <c r="X106"/>
  <c r="Y106"/>
  <c r="V107"/>
  <c r="W107"/>
  <c r="X107"/>
  <c r="Y107"/>
  <c r="V108"/>
  <c r="W108"/>
  <c r="X108"/>
  <c r="Y108"/>
  <c r="V109"/>
  <c r="W109"/>
  <c r="X109"/>
  <c r="Y109"/>
  <c r="V110"/>
  <c r="W110"/>
  <c r="X110"/>
  <c r="Y110"/>
  <c r="V111"/>
  <c r="W111"/>
  <c r="X111"/>
  <c r="Y111"/>
  <c r="V112"/>
  <c r="W112"/>
  <c r="X112"/>
  <c r="Y112"/>
  <c r="V113"/>
  <c r="W113"/>
  <c r="X113"/>
  <c r="Y113"/>
  <c r="V114"/>
  <c r="W114"/>
  <c r="X114"/>
  <c r="Y114"/>
  <c r="V115"/>
  <c r="W115"/>
  <c r="X115"/>
  <c r="Y115"/>
  <c r="V116"/>
  <c r="W116"/>
  <c r="X116"/>
  <c r="Y116"/>
  <c r="V117"/>
  <c r="W117"/>
  <c r="X117"/>
  <c r="Y117"/>
  <c r="V118"/>
  <c r="W118"/>
  <c r="X118"/>
  <c r="Y118"/>
  <c r="V119"/>
  <c r="W119"/>
  <c r="X119"/>
  <c r="Y119"/>
  <c r="V120"/>
  <c r="W120"/>
  <c r="X120"/>
  <c r="Y120"/>
  <c r="V121"/>
  <c r="W121"/>
  <c r="X121"/>
  <c r="Y121"/>
  <c r="V122"/>
  <c r="W122"/>
  <c r="X122"/>
  <c r="Y122"/>
  <c r="V123"/>
  <c r="W123"/>
  <c r="X123"/>
  <c r="Y123"/>
  <c r="V124"/>
  <c r="W124"/>
  <c r="X124"/>
  <c r="Y124"/>
  <c r="V125"/>
  <c r="W125"/>
  <c r="X125"/>
  <c r="Y125"/>
  <c r="V126"/>
  <c r="W126"/>
  <c r="X126"/>
  <c r="Y126"/>
  <c r="V127"/>
  <c r="W127"/>
  <c r="X127"/>
  <c r="Y127"/>
  <c r="V128"/>
  <c r="W128"/>
  <c r="X128"/>
  <c r="Y128"/>
  <c r="V129"/>
  <c r="W129"/>
  <c r="X129"/>
  <c r="Y129"/>
  <c r="V130"/>
  <c r="W130"/>
  <c r="X130"/>
  <c r="Y130"/>
  <c r="V131"/>
  <c r="W131"/>
  <c r="X131"/>
  <c r="Y131"/>
  <c r="V132"/>
  <c r="W132"/>
  <c r="X132"/>
  <c r="Y132"/>
  <c r="V133"/>
  <c r="W133"/>
  <c r="X133"/>
  <c r="Y133"/>
  <c r="V134"/>
  <c r="W134"/>
  <c r="X134"/>
  <c r="Y134"/>
  <c r="V135"/>
  <c r="W135"/>
  <c r="X135"/>
  <c r="Y135"/>
  <c r="V136"/>
  <c r="W136"/>
  <c r="X136"/>
  <c r="Y136"/>
  <c r="V137"/>
  <c r="W137"/>
  <c r="X137"/>
  <c r="Y137"/>
  <c r="V138"/>
  <c r="W138"/>
  <c r="X138"/>
  <c r="Y138"/>
  <c r="V139"/>
  <c r="W139"/>
  <c r="X139"/>
  <c r="Y139"/>
  <c r="V140"/>
  <c r="W140"/>
  <c r="X140"/>
  <c r="Y140"/>
  <c r="V141"/>
  <c r="W141"/>
  <c r="X141"/>
  <c r="Y141"/>
  <c r="V142"/>
  <c r="W142"/>
  <c r="X142"/>
  <c r="Y142"/>
  <c r="V143"/>
  <c r="W143"/>
  <c r="X143"/>
  <c r="Y143"/>
  <c r="V144"/>
  <c r="W144"/>
  <c r="X144"/>
  <c r="Y144"/>
  <c r="V145"/>
  <c r="W145"/>
  <c r="X145"/>
  <c r="Y145"/>
  <c r="V146"/>
  <c r="W146"/>
  <c r="X146"/>
  <c r="Y146"/>
  <c r="V147"/>
  <c r="W147"/>
  <c r="X147"/>
  <c r="Y147"/>
  <c r="V148"/>
  <c r="W148"/>
  <c r="X148"/>
  <c r="Y148"/>
  <c r="V149"/>
  <c r="W149"/>
  <c r="X149"/>
  <c r="Y149"/>
  <c r="V150"/>
  <c r="W150"/>
  <c r="X150"/>
  <c r="Y150"/>
  <c r="V151"/>
  <c r="W151"/>
  <c r="X151"/>
  <c r="Y151"/>
  <c r="V152"/>
  <c r="W152"/>
  <c r="X152"/>
  <c r="Y152"/>
  <c r="V153"/>
  <c r="W153"/>
  <c r="X153"/>
  <c r="Y153"/>
  <c r="V154"/>
  <c r="W154"/>
  <c r="X154"/>
  <c r="Y154"/>
  <c r="V155"/>
  <c r="W155"/>
  <c r="X155"/>
  <c r="Y155"/>
  <c r="V156"/>
  <c r="W156"/>
  <c r="X156"/>
  <c r="Y156"/>
  <c r="V157"/>
  <c r="W157"/>
  <c r="X157"/>
  <c r="Y157"/>
  <c r="V158"/>
  <c r="W158"/>
  <c r="X158"/>
  <c r="Y158"/>
  <c r="V159"/>
  <c r="W159"/>
  <c r="X159"/>
  <c r="Y159"/>
  <c r="V160"/>
  <c r="W160"/>
  <c r="X160"/>
  <c r="Y160"/>
  <c r="V161"/>
  <c r="W161"/>
  <c r="X161"/>
  <c r="Y161"/>
  <c r="V162"/>
  <c r="W162"/>
  <c r="X162"/>
  <c r="Y162"/>
  <c r="V163"/>
  <c r="W163"/>
  <c r="X163"/>
  <c r="Y163"/>
  <c r="V164"/>
  <c r="W164"/>
  <c r="X164"/>
  <c r="Y164"/>
  <c r="V165"/>
  <c r="W165"/>
  <c r="X165"/>
  <c r="Y165"/>
  <c r="V166"/>
  <c r="W166"/>
  <c r="X166"/>
  <c r="Y166"/>
  <c r="V167"/>
  <c r="W167"/>
  <c r="X167"/>
  <c r="Y167"/>
  <c r="V168"/>
  <c r="W168"/>
  <c r="X168"/>
  <c r="Y168"/>
  <c r="V169"/>
  <c r="W169"/>
  <c r="X169"/>
  <c r="Y169"/>
  <c r="V170"/>
  <c r="W170"/>
  <c r="X170"/>
  <c r="Y170"/>
  <c r="V171"/>
  <c r="W171"/>
  <c r="X171"/>
  <c r="Y171"/>
  <c r="V172"/>
  <c r="W172"/>
  <c r="X172"/>
  <c r="Y172"/>
  <c r="V173"/>
  <c r="W173"/>
  <c r="X173"/>
  <c r="Y173"/>
  <c r="V174"/>
  <c r="W174"/>
  <c r="X174"/>
  <c r="Y174"/>
  <c r="V175"/>
  <c r="W175"/>
  <c r="X175"/>
  <c r="Y175"/>
  <c r="V176"/>
  <c r="W176"/>
  <c r="X176"/>
  <c r="Y176"/>
  <c r="V177"/>
  <c r="W177"/>
  <c r="X177"/>
  <c r="Y177"/>
  <c r="V178"/>
  <c r="W178"/>
  <c r="X178"/>
  <c r="Y178"/>
  <c r="V179"/>
  <c r="W179"/>
  <c r="X179"/>
  <c r="Y179"/>
  <c r="V180"/>
  <c r="W180"/>
  <c r="X180"/>
  <c r="Y180"/>
  <c r="V181"/>
  <c r="W181"/>
  <c r="X181"/>
  <c r="Y181"/>
  <c r="V182"/>
  <c r="W182"/>
  <c r="X182"/>
  <c r="Y182"/>
  <c r="V183"/>
  <c r="W183"/>
  <c r="X183"/>
  <c r="Y183"/>
  <c r="V184"/>
  <c r="W184"/>
  <c r="X184"/>
  <c r="Y184"/>
  <c r="V185"/>
  <c r="W185"/>
  <c r="X185"/>
  <c r="Y185"/>
  <c r="V186"/>
  <c r="W186"/>
  <c r="X186"/>
  <c r="Y186"/>
  <c r="V187"/>
  <c r="W187"/>
  <c r="X187"/>
  <c r="Y187"/>
  <c r="V188"/>
  <c r="W188"/>
  <c r="X188"/>
  <c r="Y188"/>
  <c r="V189"/>
  <c r="W189"/>
  <c r="X189"/>
  <c r="Y189"/>
  <c r="V190"/>
  <c r="W190"/>
  <c r="X190"/>
  <c r="Y190"/>
  <c r="V191"/>
  <c r="W191"/>
  <c r="X191"/>
  <c r="Y191"/>
  <c r="V192"/>
  <c r="W192"/>
  <c r="X192"/>
  <c r="Y192"/>
  <c r="V193"/>
  <c r="W193"/>
  <c r="X193"/>
  <c r="Y193"/>
  <c r="V194"/>
  <c r="W194"/>
  <c r="X194"/>
  <c r="Y194"/>
  <c r="V195"/>
  <c r="W195"/>
  <c r="X195"/>
  <c r="Y195"/>
  <c r="V196"/>
  <c r="W196"/>
  <c r="X196"/>
  <c r="Y196"/>
  <c r="V197"/>
  <c r="W197"/>
  <c r="X197"/>
  <c r="Y197"/>
  <c r="V198"/>
  <c r="W198"/>
  <c r="X198"/>
  <c r="Y198"/>
  <c r="V199"/>
  <c r="W199"/>
  <c r="X199"/>
  <c r="Y199"/>
  <c r="V200"/>
  <c r="W200"/>
  <c r="X200"/>
  <c r="Y200"/>
  <c r="V201"/>
  <c r="W201"/>
  <c r="X201"/>
  <c r="Y201"/>
  <c r="V202"/>
  <c r="W202"/>
  <c r="X202"/>
  <c r="Y202"/>
  <c r="V203"/>
  <c r="W203"/>
  <c r="X203"/>
  <c r="Y203"/>
  <c r="V204"/>
  <c r="W204"/>
  <c r="X204"/>
  <c r="Y204"/>
  <c r="V205"/>
  <c r="W205"/>
  <c r="X205"/>
  <c r="Y205"/>
  <c r="V206"/>
  <c r="W206"/>
  <c r="X206"/>
  <c r="Y206"/>
  <c r="V207"/>
  <c r="W207"/>
  <c r="X207"/>
  <c r="Y207"/>
  <c r="V208"/>
  <c r="W208"/>
  <c r="X208"/>
  <c r="Y208"/>
  <c r="V209"/>
  <c r="W209"/>
  <c r="X209"/>
  <c r="Y209"/>
  <c r="V210"/>
  <c r="W210"/>
  <c r="X210"/>
  <c r="Y210"/>
  <c r="V211"/>
  <c r="W211"/>
  <c r="X211"/>
  <c r="Y211"/>
  <c r="V212"/>
  <c r="W212"/>
  <c r="X212"/>
  <c r="Y212"/>
  <c r="V213"/>
  <c r="W213"/>
  <c r="X213"/>
  <c r="Y213"/>
  <c r="V214"/>
  <c r="W214"/>
  <c r="X214"/>
  <c r="Y214"/>
  <c r="V215"/>
  <c r="W215"/>
  <c r="X215"/>
  <c r="Y215"/>
  <c r="V216"/>
  <c r="W216"/>
  <c r="X216"/>
  <c r="Y216"/>
  <c r="V217"/>
  <c r="W217"/>
  <c r="X217"/>
  <c r="Y217"/>
  <c r="V218"/>
  <c r="W218"/>
  <c r="X218"/>
  <c r="Y218"/>
  <c r="V219"/>
  <c r="W219"/>
  <c r="X219"/>
  <c r="Y219"/>
  <c r="V220"/>
  <c r="W220"/>
  <c r="X220"/>
  <c r="Y220"/>
  <c r="V221"/>
  <c r="W221"/>
  <c r="X221"/>
  <c r="Y221"/>
  <c r="V222"/>
  <c r="W222"/>
  <c r="X222"/>
  <c r="Y222"/>
  <c r="V223"/>
  <c r="W223"/>
  <c r="X223"/>
  <c r="Y223"/>
  <c r="V224"/>
  <c r="W224"/>
  <c r="X224"/>
  <c r="Y224"/>
  <c r="V225"/>
  <c r="W225"/>
  <c r="X225"/>
  <c r="Y225"/>
  <c r="V226"/>
  <c r="W226"/>
  <c r="X226"/>
  <c r="Y226"/>
  <c r="V227"/>
  <c r="W227"/>
  <c r="X227"/>
  <c r="Y227"/>
  <c r="V228"/>
  <c r="W228"/>
  <c r="X228"/>
  <c r="Y228"/>
  <c r="V229"/>
  <c r="W229"/>
  <c r="X229"/>
  <c r="Y229"/>
  <c r="V230"/>
  <c r="W230"/>
  <c r="X230"/>
  <c r="Y230"/>
  <c r="V231"/>
  <c r="W231"/>
  <c r="X231"/>
  <c r="Y231"/>
  <c r="V232"/>
  <c r="W232"/>
  <c r="X232"/>
  <c r="Y232"/>
  <c r="V233"/>
  <c r="W233"/>
  <c r="X233"/>
  <c r="Y233"/>
  <c r="V234"/>
  <c r="W234"/>
  <c r="X234"/>
  <c r="Y234"/>
  <c r="V235"/>
  <c r="W235"/>
  <c r="X235"/>
  <c r="Y235"/>
  <c r="V236"/>
  <c r="W236"/>
  <c r="X236"/>
  <c r="Y236"/>
  <c r="V237"/>
  <c r="W237"/>
  <c r="X237"/>
  <c r="Y237"/>
  <c r="V238"/>
  <c r="W238"/>
  <c r="X238"/>
  <c r="Y238"/>
  <c r="V239"/>
  <c r="W239"/>
  <c r="X239"/>
  <c r="Y239"/>
  <c r="V240"/>
  <c r="W240"/>
  <c r="X240"/>
  <c r="Y240"/>
  <c r="V241"/>
  <c r="W241"/>
  <c r="X241"/>
  <c r="Y241"/>
  <c r="V242"/>
  <c r="W242"/>
  <c r="X242"/>
  <c r="Y242"/>
  <c r="V243"/>
  <c r="W243"/>
  <c r="X243"/>
  <c r="Y243"/>
  <c r="V244"/>
  <c r="W244"/>
  <c r="X244"/>
  <c r="Y244"/>
  <c r="V245"/>
  <c r="W245"/>
  <c r="X245"/>
  <c r="Y245"/>
  <c r="V246"/>
  <c r="W246"/>
  <c r="X246"/>
  <c r="Y246"/>
  <c r="V247"/>
  <c r="W247"/>
  <c r="X247"/>
  <c r="Y247"/>
  <c r="V248"/>
  <c r="W248"/>
  <c r="X248"/>
  <c r="Y248"/>
  <c r="V249"/>
  <c r="W249"/>
  <c r="X249"/>
  <c r="Y249"/>
  <c r="V250"/>
  <c r="W250"/>
  <c r="X250"/>
  <c r="Y250"/>
  <c r="V251"/>
  <c r="W251"/>
  <c r="X251"/>
  <c r="Y251"/>
  <c r="V252"/>
  <c r="W252"/>
  <c r="X252"/>
  <c r="Y252"/>
  <c r="V253"/>
  <c r="W253"/>
  <c r="X253"/>
  <c r="Y253"/>
  <c r="V254"/>
  <c r="W254"/>
  <c r="X254"/>
  <c r="Y254"/>
  <c r="V255"/>
  <c r="W255"/>
  <c r="X255"/>
  <c r="Y255"/>
  <c r="V256"/>
  <c r="W256"/>
  <c r="X256"/>
  <c r="Y256"/>
  <c r="V257"/>
  <c r="W257"/>
  <c r="X257"/>
  <c r="Y257"/>
  <c r="V258"/>
  <c r="W258"/>
  <c r="X258"/>
  <c r="Y258"/>
  <c r="V259"/>
  <c r="W259"/>
  <c r="X259"/>
  <c r="Y259"/>
  <c r="V260"/>
  <c r="W260"/>
  <c r="X260"/>
  <c r="Y260"/>
  <c r="V261"/>
  <c r="W261"/>
  <c r="X261"/>
  <c r="Y261"/>
  <c r="V262"/>
  <c r="W262"/>
  <c r="X262"/>
  <c r="Y262"/>
  <c r="V263"/>
  <c r="W263"/>
  <c r="X263"/>
  <c r="Y263"/>
  <c r="V264"/>
  <c r="W264"/>
  <c r="X264"/>
  <c r="Y264"/>
  <c r="V265"/>
  <c r="W265"/>
  <c r="X265"/>
  <c r="Y265"/>
  <c r="V266"/>
  <c r="W266"/>
  <c r="X266"/>
  <c r="Y266"/>
  <c r="V267"/>
  <c r="W267"/>
  <c r="X267"/>
  <c r="Y267"/>
  <c r="V268"/>
  <c r="W268"/>
  <c r="X268"/>
  <c r="Y268"/>
  <c r="V269"/>
  <c r="W269"/>
  <c r="X269"/>
  <c r="Y269"/>
  <c r="V270"/>
  <c r="W270"/>
  <c r="X270"/>
  <c r="Y270"/>
  <c r="V271"/>
  <c r="W271"/>
  <c r="X271"/>
  <c r="Y271"/>
  <c r="V272"/>
  <c r="W272"/>
  <c r="X272"/>
  <c r="Y272"/>
  <c r="V273"/>
  <c r="W273"/>
  <c r="X273"/>
  <c r="Y273"/>
  <c r="V274"/>
  <c r="W274"/>
  <c r="X274"/>
  <c r="Y274"/>
  <c r="V275"/>
  <c r="W275"/>
  <c r="X275"/>
  <c r="Y275"/>
  <c r="V276"/>
  <c r="W276"/>
  <c r="X276"/>
  <c r="Y276"/>
  <c r="V277"/>
  <c r="W277"/>
  <c r="X277"/>
  <c r="Y277"/>
  <c r="V278"/>
  <c r="W278"/>
  <c r="X278"/>
  <c r="Y278"/>
  <c r="V279"/>
  <c r="W279"/>
  <c r="X279"/>
  <c r="Y279"/>
  <c r="V280"/>
  <c r="W280"/>
  <c r="X280"/>
  <c r="Y280"/>
  <c r="V281"/>
  <c r="W281"/>
  <c r="X281"/>
  <c r="Y281"/>
  <c r="V282"/>
  <c r="W282"/>
  <c r="X282"/>
  <c r="Y282"/>
  <c r="V283"/>
  <c r="W283"/>
  <c r="X283"/>
  <c r="Y283"/>
  <c r="V284"/>
  <c r="W284"/>
  <c r="X284"/>
  <c r="Y284"/>
  <c r="V285"/>
  <c r="W285"/>
  <c r="X285"/>
  <c r="Y285"/>
  <c r="V286"/>
  <c r="W286"/>
  <c r="X286"/>
  <c r="Y286"/>
  <c r="V287"/>
  <c r="W287"/>
  <c r="X287"/>
  <c r="Y287"/>
  <c r="V288"/>
  <c r="W288"/>
  <c r="X288"/>
  <c r="Y288"/>
  <c r="V289"/>
  <c r="W289"/>
  <c r="X289"/>
  <c r="Y289"/>
  <c r="V290"/>
  <c r="W290"/>
  <c r="X290"/>
  <c r="Y290"/>
  <c r="V291"/>
  <c r="W291"/>
  <c r="X291"/>
  <c r="Y291"/>
  <c r="V292"/>
  <c r="W292"/>
  <c r="X292"/>
  <c r="Y292"/>
  <c r="V293"/>
  <c r="W293"/>
  <c r="X293"/>
  <c r="Y293"/>
  <c r="V294"/>
  <c r="W294"/>
  <c r="X294"/>
  <c r="Y294"/>
  <c r="V295"/>
  <c r="W295"/>
  <c r="X295"/>
  <c r="Y295"/>
  <c r="V296"/>
  <c r="W296"/>
  <c r="X296"/>
  <c r="Y296"/>
  <c r="V297"/>
  <c r="W297"/>
  <c r="X297"/>
  <c r="Y297"/>
  <c r="V298"/>
  <c r="W298"/>
  <c r="X298"/>
  <c r="Y298"/>
  <c r="V299"/>
  <c r="W299"/>
  <c r="X299"/>
  <c r="Y299"/>
  <c r="V300"/>
  <c r="W300"/>
  <c r="X300"/>
  <c r="Y300"/>
  <c r="V301"/>
  <c r="W301"/>
  <c r="X301"/>
  <c r="Y301"/>
  <c r="V302"/>
  <c r="W302"/>
  <c r="X302"/>
  <c r="Y302"/>
  <c r="V303"/>
  <c r="W303"/>
  <c r="X303"/>
  <c r="Y303"/>
  <c r="V304"/>
  <c r="W304"/>
  <c r="X304"/>
  <c r="Y304"/>
  <c r="V305"/>
  <c r="W305"/>
  <c r="X305"/>
  <c r="Y305"/>
  <c r="V306"/>
  <c r="W306"/>
  <c r="X306"/>
  <c r="Y306"/>
  <c r="V307"/>
  <c r="W307"/>
  <c r="X307"/>
  <c r="Y307"/>
  <c r="V308"/>
  <c r="W308"/>
  <c r="X308"/>
  <c r="Y308"/>
  <c r="V309"/>
  <c r="W309"/>
  <c r="X309"/>
  <c r="Y309"/>
  <c r="V310"/>
  <c r="W310"/>
  <c r="X310"/>
  <c r="Y310"/>
  <c r="V311"/>
  <c r="W311"/>
  <c r="X311"/>
  <c r="Y311"/>
  <c r="V312"/>
  <c r="W312"/>
  <c r="X312"/>
  <c r="Y312"/>
  <c r="V313"/>
  <c r="W313"/>
  <c r="X313"/>
  <c r="Y313"/>
  <c r="V314"/>
  <c r="W314"/>
  <c r="X314"/>
  <c r="Y314"/>
  <c r="V315"/>
  <c r="W315"/>
  <c r="X315"/>
  <c r="Y315"/>
  <c r="V316"/>
  <c r="W316"/>
  <c r="X316"/>
  <c r="Y316"/>
  <c r="V317"/>
  <c r="W317"/>
  <c r="X317"/>
  <c r="Y317"/>
  <c r="V318"/>
  <c r="W318"/>
  <c r="X318"/>
  <c r="Y318"/>
  <c r="V319"/>
  <c r="W319"/>
  <c r="X319"/>
  <c r="Y319"/>
  <c r="V320"/>
  <c r="W320"/>
  <c r="X320"/>
  <c r="Y320"/>
  <c r="V321"/>
  <c r="W321"/>
  <c r="X321"/>
  <c r="Y321"/>
  <c r="V322"/>
  <c r="W322"/>
  <c r="X322"/>
  <c r="Y322"/>
  <c r="V323"/>
  <c r="W323"/>
  <c r="X323"/>
  <c r="Y323"/>
  <c r="V324"/>
  <c r="W324"/>
  <c r="X324"/>
  <c r="Y324"/>
  <c r="V325"/>
  <c r="W325"/>
  <c r="X325"/>
  <c r="Y325"/>
  <c r="V326"/>
  <c r="W326"/>
  <c r="X326"/>
  <c r="Y326"/>
  <c r="V327"/>
  <c r="W327"/>
  <c r="X327"/>
  <c r="Y327"/>
  <c r="V328"/>
  <c r="W328"/>
  <c r="X328"/>
  <c r="Y328"/>
  <c r="V329"/>
  <c r="W329"/>
  <c r="X329"/>
  <c r="Y329"/>
  <c r="V330"/>
  <c r="W330"/>
  <c r="X330"/>
  <c r="Y330"/>
  <c r="V331"/>
  <c r="W331"/>
  <c r="X331"/>
  <c r="Y331"/>
  <c r="V332"/>
  <c r="W332"/>
  <c r="X332"/>
  <c r="Y332"/>
  <c r="V333"/>
  <c r="W333"/>
  <c r="X333"/>
  <c r="Y333"/>
  <c r="V334"/>
  <c r="W334"/>
  <c r="X334"/>
  <c r="Y334"/>
  <c r="V335"/>
  <c r="W335"/>
  <c r="X335"/>
  <c r="Y335"/>
  <c r="V336"/>
  <c r="W336"/>
  <c r="X336"/>
  <c r="Y336"/>
  <c r="V337"/>
  <c r="W337"/>
  <c r="X337"/>
  <c r="Y337"/>
  <c r="V338"/>
  <c r="W338"/>
  <c r="X338"/>
  <c r="Y338"/>
  <c r="V339"/>
  <c r="W339"/>
  <c r="X339"/>
  <c r="Y339"/>
  <c r="V340"/>
  <c r="W340"/>
  <c r="X340"/>
  <c r="Y340"/>
  <c r="V341"/>
  <c r="W341"/>
  <c r="X341"/>
  <c r="Y341"/>
  <c r="V342"/>
  <c r="W342"/>
  <c r="X342"/>
  <c r="Y342"/>
  <c r="V343"/>
  <c r="W343"/>
  <c r="X343"/>
  <c r="Y343"/>
  <c r="V344"/>
  <c r="W344"/>
  <c r="X344"/>
  <c r="Y344"/>
  <c r="V345"/>
  <c r="W345"/>
  <c r="X345"/>
  <c r="Y345"/>
  <c r="V346"/>
  <c r="W346"/>
  <c r="X346"/>
  <c r="Y346"/>
  <c r="V347"/>
  <c r="W347"/>
  <c r="X347"/>
  <c r="Y347"/>
  <c r="V348"/>
  <c r="W348"/>
  <c r="X348"/>
  <c r="Y348"/>
  <c r="V349"/>
  <c r="W349"/>
  <c r="X349"/>
  <c r="Y349"/>
  <c r="V350"/>
  <c r="W350"/>
  <c r="X350"/>
  <c r="Y350"/>
  <c r="V351"/>
  <c r="W351"/>
  <c r="X351"/>
  <c r="Y351"/>
  <c r="V352"/>
  <c r="W352"/>
  <c r="X352"/>
  <c r="Y352"/>
  <c r="V353"/>
  <c r="W353"/>
  <c r="X353"/>
  <c r="Y353"/>
  <c r="V354"/>
  <c r="W354"/>
  <c r="X354"/>
  <c r="Y354"/>
  <c r="V355"/>
  <c r="W355"/>
  <c r="X355"/>
  <c r="Y355"/>
  <c r="V356"/>
  <c r="W356"/>
  <c r="X356"/>
  <c r="Y356"/>
  <c r="V357"/>
  <c r="W357"/>
  <c r="X357"/>
  <c r="Y357"/>
  <c r="V358"/>
  <c r="W358"/>
  <c r="X358"/>
  <c r="Y358"/>
  <c r="V359"/>
  <c r="W359"/>
  <c r="X359"/>
  <c r="Y359"/>
  <c r="V360"/>
  <c r="W360"/>
  <c r="X360"/>
  <c r="Y360"/>
  <c r="V361"/>
  <c r="W361"/>
  <c r="X361"/>
  <c r="Y361"/>
  <c r="V362"/>
  <c r="W362"/>
  <c r="X362"/>
  <c r="Y362"/>
  <c r="V363"/>
  <c r="W363"/>
  <c r="X363"/>
  <c r="Y363"/>
  <c r="V364"/>
  <c r="W364"/>
  <c r="X364"/>
  <c r="Y364"/>
  <c r="V365"/>
  <c r="W365"/>
  <c r="X365"/>
  <c r="Y365"/>
  <c r="V366"/>
  <c r="W366"/>
  <c r="X366"/>
  <c r="Y366"/>
  <c r="V367"/>
  <c r="W367"/>
  <c r="X367"/>
  <c r="Y367"/>
  <c r="V368"/>
  <c r="W368"/>
  <c r="X368"/>
  <c r="Y368"/>
  <c r="V369"/>
  <c r="W369"/>
  <c r="X369"/>
  <c r="Y369"/>
  <c r="V370"/>
  <c r="W370"/>
  <c r="X370"/>
  <c r="Y370"/>
  <c r="V371"/>
  <c r="W371"/>
  <c r="X371"/>
  <c r="Y371"/>
  <c r="V372"/>
  <c r="W372"/>
  <c r="X372"/>
  <c r="Y372"/>
  <c r="V373"/>
  <c r="W373"/>
  <c r="X373"/>
  <c r="Y373"/>
  <c r="V374"/>
  <c r="W374"/>
  <c r="X374"/>
  <c r="Y374"/>
  <c r="V375"/>
  <c r="W375"/>
  <c r="X375"/>
  <c r="Y375"/>
  <c r="V376"/>
  <c r="W376"/>
  <c r="X376"/>
  <c r="Y376"/>
  <c r="V377"/>
  <c r="W377"/>
  <c r="X377"/>
  <c r="Y377"/>
  <c r="V378"/>
  <c r="W378"/>
  <c r="X378"/>
  <c r="Y378"/>
  <c r="V379"/>
  <c r="W379"/>
  <c r="X379"/>
  <c r="Y379"/>
  <c r="V380"/>
  <c r="W380"/>
  <c r="X380"/>
  <c r="Y380"/>
  <c r="V381"/>
  <c r="W381"/>
  <c r="X381"/>
  <c r="Y381"/>
  <c r="V382"/>
  <c r="W382"/>
  <c r="X382"/>
  <c r="Y382"/>
  <c r="V383"/>
  <c r="W383"/>
  <c r="X383"/>
  <c r="Y383"/>
  <c r="V384"/>
  <c r="W384"/>
  <c r="X384"/>
  <c r="Y384"/>
  <c r="V385"/>
  <c r="W385"/>
  <c r="X385"/>
  <c r="Y385"/>
  <c r="V386"/>
  <c r="W386"/>
  <c r="X386"/>
  <c r="Y386"/>
  <c r="V387"/>
  <c r="W387"/>
  <c r="X387"/>
  <c r="Y387"/>
  <c r="V388"/>
  <c r="W388"/>
  <c r="X388"/>
  <c r="Y388"/>
  <c r="V389"/>
  <c r="W389"/>
  <c r="X389"/>
  <c r="Y389"/>
  <c r="V390"/>
  <c r="W390"/>
  <c r="X390"/>
  <c r="Y390"/>
  <c r="V391"/>
  <c r="W391"/>
  <c r="X391"/>
  <c r="Y391"/>
  <c r="V392"/>
  <c r="W392"/>
  <c r="X392"/>
  <c r="Y392"/>
  <c r="V393"/>
  <c r="W393"/>
  <c r="X393"/>
  <c r="Y393"/>
  <c r="V394"/>
  <c r="W394"/>
  <c r="X394"/>
  <c r="Y394"/>
  <c r="V395"/>
  <c r="W395"/>
  <c r="X395"/>
  <c r="Y395"/>
  <c r="V396"/>
  <c r="W396"/>
  <c r="X396"/>
  <c r="Y396"/>
  <c r="V397"/>
  <c r="W397"/>
  <c r="X397"/>
  <c r="Y397"/>
  <c r="V398"/>
  <c r="W398"/>
  <c r="X398"/>
  <c r="Y398"/>
  <c r="V399"/>
  <c r="W399"/>
  <c r="X399"/>
  <c r="Y399"/>
  <c r="V400"/>
  <c r="W400"/>
  <c r="X400"/>
  <c r="Y400"/>
  <c r="V401"/>
  <c r="W401"/>
  <c r="X401"/>
  <c r="Y401"/>
  <c r="V402"/>
  <c r="W402"/>
  <c r="X402"/>
  <c r="Y402"/>
  <c r="V403"/>
  <c r="W403"/>
  <c r="X403"/>
  <c r="Y403"/>
  <c r="V404"/>
  <c r="W404"/>
  <c r="X404"/>
  <c r="Y404"/>
  <c r="V405"/>
  <c r="W405"/>
  <c r="X405"/>
  <c r="Y405"/>
  <c r="V406"/>
  <c r="W406"/>
  <c r="X406"/>
  <c r="Y406"/>
  <c r="V407"/>
  <c r="W407"/>
  <c r="X407"/>
  <c r="Y407"/>
  <c r="V408"/>
  <c r="W408"/>
  <c r="X408"/>
  <c r="Y408"/>
  <c r="V409"/>
  <c r="W409"/>
  <c r="X409"/>
  <c r="Y409"/>
  <c r="V410"/>
  <c r="W410"/>
  <c r="X410"/>
  <c r="Y410"/>
  <c r="V411"/>
  <c r="W411"/>
  <c r="X411"/>
  <c r="Y411"/>
  <c r="V412"/>
  <c r="W412"/>
  <c r="X412"/>
  <c r="Y412"/>
  <c r="V413"/>
  <c r="W413"/>
  <c r="X413"/>
  <c r="Y413"/>
  <c r="V414"/>
  <c r="W414"/>
  <c r="X414"/>
  <c r="Y414"/>
  <c r="V415"/>
  <c r="W415"/>
  <c r="X415"/>
  <c r="Y415"/>
  <c r="V416"/>
  <c r="W416"/>
  <c r="X416"/>
  <c r="Y416"/>
  <c r="V417"/>
  <c r="W417"/>
  <c r="X417"/>
  <c r="Y417"/>
  <c r="V418"/>
  <c r="W418"/>
  <c r="X418"/>
  <c r="Y418"/>
  <c r="V419"/>
  <c r="W419"/>
  <c r="X419"/>
  <c r="Y419"/>
  <c r="V420"/>
  <c r="W420"/>
  <c r="X420"/>
  <c r="Y420"/>
  <c r="V421"/>
  <c r="W421"/>
  <c r="X421"/>
  <c r="Y421"/>
  <c r="V422"/>
  <c r="W422"/>
  <c r="X422"/>
  <c r="Y422"/>
  <c r="V423"/>
  <c r="W423"/>
  <c r="X423"/>
  <c r="Y423"/>
  <c r="V424"/>
  <c r="W424"/>
  <c r="X424"/>
  <c r="Y424"/>
  <c r="V425"/>
  <c r="W425"/>
  <c r="X425"/>
  <c r="Y425"/>
  <c r="V426"/>
  <c r="W426"/>
  <c r="X426"/>
  <c r="Y426"/>
  <c r="V427"/>
  <c r="W427"/>
  <c r="X427"/>
  <c r="Y427"/>
  <c r="V428"/>
  <c r="W428"/>
  <c r="X428"/>
  <c r="Y428"/>
  <c r="V429"/>
  <c r="W429"/>
  <c r="X429"/>
  <c r="Y429"/>
  <c r="V430"/>
  <c r="W430"/>
  <c r="X430"/>
  <c r="Y430"/>
  <c r="V431"/>
  <c r="W431"/>
  <c r="X431"/>
  <c r="Y431"/>
  <c r="V432"/>
  <c r="W432"/>
  <c r="X432"/>
  <c r="Y432"/>
  <c r="V433"/>
  <c r="W433"/>
  <c r="X433"/>
  <c r="Y433"/>
  <c r="V434"/>
  <c r="W434"/>
  <c r="X434"/>
  <c r="Y434"/>
  <c r="V435"/>
  <c r="W435"/>
  <c r="X435"/>
  <c r="Y435"/>
  <c r="V436"/>
  <c r="W436"/>
  <c r="X436"/>
  <c r="Y436"/>
  <c r="V437"/>
  <c r="W437"/>
  <c r="X437"/>
  <c r="Y437"/>
  <c r="V438"/>
  <c r="W438"/>
  <c r="X438"/>
  <c r="Y438"/>
  <c r="V439"/>
  <c r="W439"/>
  <c r="X439"/>
  <c r="Y439"/>
  <c r="V440"/>
  <c r="W440"/>
  <c r="X440"/>
  <c r="Y440"/>
  <c r="V441"/>
  <c r="W441"/>
  <c r="X441"/>
  <c r="Y441"/>
  <c r="V442"/>
  <c r="W442"/>
  <c r="X442"/>
  <c r="Y442"/>
  <c r="V443"/>
  <c r="W443"/>
  <c r="X443"/>
  <c r="Y443"/>
  <c r="V444"/>
  <c r="W444"/>
  <c r="X444"/>
  <c r="Y444"/>
  <c r="V445"/>
  <c r="W445"/>
  <c r="X445"/>
  <c r="Y445"/>
  <c r="V446"/>
  <c r="W446"/>
  <c r="X446"/>
  <c r="Y446"/>
  <c r="V447"/>
  <c r="W447"/>
  <c r="X447"/>
  <c r="Y447"/>
  <c r="V448"/>
  <c r="W448"/>
  <c r="X448"/>
  <c r="Y448"/>
  <c r="V449"/>
  <c r="W449"/>
  <c r="X449"/>
  <c r="Y449"/>
  <c r="V450"/>
  <c r="W450"/>
  <c r="X450"/>
  <c r="Y450"/>
  <c r="V451"/>
  <c r="W451"/>
  <c r="X451"/>
  <c r="Y451"/>
  <c r="V452"/>
  <c r="W452"/>
  <c r="X452"/>
  <c r="Y452"/>
  <c r="V453"/>
  <c r="W453"/>
  <c r="X453"/>
  <c r="Y453"/>
  <c r="V454"/>
  <c r="W454"/>
  <c r="X454"/>
  <c r="Y454"/>
  <c r="V455"/>
  <c r="W455"/>
  <c r="X455"/>
  <c r="Y455"/>
  <c r="V456"/>
  <c r="W456"/>
  <c r="X456"/>
  <c r="Y456"/>
  <c r="V457"/>
  <c r="W457"/>
  <c r="X457"/>
  <c r="Y457"/>
  <c r="V458"/>
  <c r="W458"/>
  <c r="X458"/>
  <c r="Y458"/>
  <c r="V459"/>
  <c r="W459"/>
  <c r="X459"/>
  <c r="Y459"/>
  <c r="V460"/>
  <c r="W460"/>
  <c r="X460"/>
  <c r="Y460"/>
  <c r="V461"/>
  <c r="W461"/>
  <c r="X461"/>
  <c r="Y461"/>
  <c r="V462"/>
  <c r="W462"/>
  <c r="X462"/>
  <c r="Y462"/>
  <c r="V463"/>
  <c r="W463"/>
  <c r="X463"/>
  <c r="Y463"/>
  <c r="V464"/>
  <c r="W464"/>
  <c r="X464"/>
  <c r="Y464"/>
  <c r="V465"/>
  <c r="W465"/>
  <c r="X465"/>
  <c r="Y465"/>
  <c r="V466"/>
  <c r="W466"/>
  <c r="X466"/>
  <c r="Y466"/>
  <c r="V467"/>
  <c r="W467"/>
  <c r="X467"/>
  <c r="Y467"/>
  <c r="V468"/>
  <c r="W468"/>
  <c r="X468"/>
  <c r="Y468"/>
  <c r="V469"/>
  <c r="W469"/>
  <c r="X469"/>
  <c r="Y469"/>
  <c r="V470"/>
  <c r="W470"/>
  <c r="X470"/>
  <c r="Y470"/>
  <c r="V471"/>
  <c r="W471"/>
  <c r="X471"/>
  <c r="Y471"/>
  <c r="V472"/>
  <c r="W472"/>
  <c r="X472"/>
  <c r="Y472"/>
  <c r="V473"/>
  <c r="W473"/>
  <c r="X473"/>
  <c r="Y473"/>
  <c r="V474"/>
  <c r="W474"/>
  <c r="X474"/>
  <c r="Y474"/>
  <c r="V475"/>
  <c r="W475"/>
  <c r="X475"/>
  <c r="Y475"/>
  <c r="V476"/>
  <c r="W476"/>
  <c r="X476"/>
  <c r="Y476"/>
  <c r="V477"/>
  <c r="W477"/>
  <c r="X477"/>
  <c r="Y477"/>
  <c r="V478"/>
  <c r="W478"/>
  <c r="X478"/>
  <c r="Y478"/>
  <c r="V479"/>
  <c r="W479"/>
  <c r="X479"/>
  <c r="Y479"/>
  <c r="V480"/>
  <c r="W480"/>
  <c r="X480"/>
  <c r="Y480"/>
  <c r="V481"/>
  <c r="W481"/>
  <c r="X481"/>
  <c r="Y481"/>
  <c r="V482"/>
  <c r="W482"/>
  <c r="X482"/>
  <c r="Y482"/>
  <c r="V483"/>
  <c r="W483"/>
  <c r="X483"/>
  <c r="Y483"/>
  <c r="V484"/>
  <c r="W484"/>
  <c r="X484"/>
  <c r="Y484"/>
  <c r="V485"/>
  <c r="W485"/>
  <c r="X485"/>
  <c r="Y485"/>
  <c r="V486"/>
  <c r="W486"/>
  <c r="X486"/>
  <c r="Y486"/>
  <c r="V487"/>
  <c r="W487"/>
  <c r="X487"/>
  <c r="Y487"/>
  <c r="V488"/>
  <c r="W488"/>
  <c r="X488"/>
  <c r="Y488"/>
  <c r="V489"/>
  <c r="W489"/>
  <c r="X489"/>
  <c r="Y489"/>
  <c r="V490"/>
  <c r="W490"/>
  <c r="X490"/>
  <c r="Y490"/>
  <c r="V491"/>
  <c r="W491"/>
  <c r="X491"/>
  <c r="Y491"/>
  <c r="V492"/>
  <c r="W492"/>
  <c r="X492"/>
  <c r="Y492"/>
  <c r="V493"/>
  <c r="W493"/>
  <c r="X493"/>
  <c r="Y493"/>
  <c r="V494"/>
  <c r="W494"/>
  <c r="X494"/>
  <c r="Y494"/>
  <c r="V495"/>
  <c r="W495"/>
  <c r="X495"/>
  <c r="Y495"/>
  <c r="V496"/>
  <c r="W496"/>
  <c r="X496"/>
  <c r="Y496"/>
  <c r="V497"/>
  <c r="W497"/>
  <c r="X497"/>
  <c r="Y497"/>
  <c r="V498"/>
  <c r="W498"/>
  <c r="X498"/>
  <c r="Y498"/>
  <c r="V499"/>
  <c r="W499"/>
  <c r="X499"/>
  <c r="Y499"/>
  <c r="V500"/>
  <c r="W500"/>
  <c r="X500"/>
  <c r="Y500"/>
  <c r="V501"/>
  <c r="W501"/>
  <c r="X501"/>
  <c r="Y501"/>
  <c r="V502"/>
  <c r="W502"/>
  <c r="X502"/>
  <c r="Y502"/>
  <c r="V503"/>
  <c r="W503"/>
  <c r="X503"/>
  <c r="Y503"/>
  <c r="V504"/>
  <c r="W504"/>
  <c r="X504"/>
  <c r="Y504"/>
  <c r="V505"/>
  <c r="W505"/>
  <c r="X505"/>
  <c r="Y505"/>
  <c r="V506"/>
  <c r="W506"/>
  <c r="X506"/>
  <c r="Y506"/>
  <c r="V507"/>
  <c r="W507"/>
  <c r="X507"/>
  <c r="Y507"/>
  <c r="V508"/>
  <c r="W508"/>
  <c r="X508"/>
  <c r="Y508"/>
  <c r="V509"/>
  <c r="W509"/>
  <c r="X509"/>
  <c r="Y509"/>
  <c r="V510"/>
  <c r="W510"/>
  <c r="X510"/>
  <c r="Y510"/>
  <c r="V511"/>
  <c r="W511"/>
  <c r="X511"/>
  <c r="Y511"/>
  <c r="V512"/>
  <c r="W512"/>
  <c r="X512"/>
  <c r="Y512"/>
  <c r="V513"/>
  <c r="W513"/>
  <c r="X513"/>
  <c r="Y513"/>
  <c r="V514"/>
  <c r="W514"/>
  <c r="X514"/>
  <c r="Y514"/>
  <c r="V515"/>
  <c r="W515"/>
  <c r="X515"/>
  <c r="Y515"/>
  <c r="V516"/>
  <c r="W516"/>
  <c r="X516"/>
  <c r="Y516"/>
  <c r="V517"/>
  <c r="W517"/>
  <c r="X517"/>
  <c r="Y517"/>
  <c r="V518"/>
  <c r="W518"/>
  <c r="X518"/>
  <c r="Y518"/>
  <c r="V519"/>
  <c r="W519"/>
  <c r="X519"/>
  <c r="Y519"/>
  <c r="V520"/>
  <c r="W520"/>
  <c r="X520"/>
  <c r="Y520"/>
  <c r="V521"/>
  <c r="W521"/>
  <c r="X521"/>
  <c r="Y521"/>
  <c r="V522"/>
  <c r="W522"/>
  <c r="X522"/>
  <c r="Y522"/>
  <c r="V523"/>
  <c r="W523"/>
  <c r="X523"/>
  <c r="Y523"/>
  <c r="V524"/>
  <c r="W524"/>
  <c r="X524"/>
  <c r="Y524"/>
  <c r="V525"/>
  <c r="W525"/>
  <c r="X525"/>
  <c r="Y525"/>
  <c r="V526"/>
  <c r="W526"/>
  <c r="X526"/>
  <c r="Y526"/>
  <c r="V527"/>
  <c r="W527"/>
  <c r="X527"/>
  <c r="Y527"/>
  <c r="V528"/>
  <c r="W528"/>
  <c r="X528"/>
  <c r="Y528"/>
  <c r="V529"/>
  <c r="W529"/>
  <c r="X529"/>
  <c r="Y529"/>
  <c r="V530"/>
  <c r="W530"/>
  <c r="X530"/>
  <c r="Y530"/>
  <c r="V531"/>
  <c r="W531"/>
  <c r="X531"/>
  <c r="Y531"/>
  <c r="V532"/>
  <c r="W532"/>
  <c r="X532"/>
  <c r="Y532"/>
  <c r="V533"/>
  <c r="W533"/>
  <c r="X533"/>
  <c r="Y533"/>
  <c r="V534"/>
  <c r="W534"/>
  <c r="X534"/>
  <c r="Y534"/>
  <c r="V535"/>
  <c r="W535"/>
  <c r="X535"/>
  <c r="Y535"/>
  <c r="V536"/>
  <c r="W536"/>
  <c r="X536"/>
  <c r="Y536"/>
  <c r="V537"/>
  <c r="W537"/>
  <c r="X537"/>
  <c r="Y537"/>
  <c r="V538"/>
  <c r="W538"/>
  <c r="X538"/>
  <c r="Y538"/>
  <c r="V539"/>
  <c r="W539"/>
  <c r="X539"/>
  <c r="Y539"/>
  <c r="V540"/>
  <c r="W540"/>
  <c r="X540"/>
  <c r="Y540"/>
  <c r="V541"/>
  <c r="W541"/>
  <c r="X541"/>
  <c r="Y541"/>
  <c r="V542"/>
  <c r="W542"/>
  <c r="X542"/>
  <c r="Y542"/>
  <c r="V543"/>
  <c r="W543"/>
  <c r="X543"/>
  <c r="Y543"/>
  <c r="V544"/>
  <c r="W544"/>
  <c r="X544"/>
  <c r="Y544"/>
  <c r="V545"/>
  <c r="W545"/>
  <c r="X545"/>
  <c r="Y545"/>
  <c r="V546"/>
  <c r="W546"/>
  <c r="X546"/>
  <c r="Y546"/>
  <c r="V547"/>
  <c r="W547"/>
  <c r="X547"/>
  <c r="Y547"/>
  <c r="V548"/>
  <c r="W548"/>
  <c r="X548"/>
  <c r="Y548"/>
  <c r="V549"/>
  <c r="W549"/>
  <c r="X549"/>
  <c r="Y549"/>
  <c r="V550"/>
  <c r="W550"/>
  <c r="X550"/>
  <c r="Y550"/>
  <c r="V551"/>
  <c r="W551"/>
  <c r="X551"/>
  <c r="Y551"/>
  <c r="V552"/>
  <c r="W552"/>
  <c r="X552"/>
  <c r="Y552"/>
  <c r="V553"/>
  <c r="W553"/>
  <c r="X553"/>
  <c r="Y553"/>
  <c r="V554"/>
  <c r="W554"/>
  <c r="X554"/>
  <c r="Y554"/>
  <c r="V555"/>
  <c r="W555"/>
  <c r="X555"/>
  <c r="Y555"/>
  <c r="V556"/>
  <c r="W556"/>
  <c r="X556"/>
  <c r="Y556"/>
  <c r="V557"/>
  <c r="W557"/>
  <c r="X557"/>
  <c r="Y557"/>
  <c r="V558"/>
  <c r="W558"/>
  <c r="X558"/>
  <c r="Y558"/>
  <c r="V559"/>
  <c r="W559"/>
  <c r="X559"/>
  <c r="Y559"/>
  <c r="V560"/>
  <c r="W560"/>
  <c r="X560"/>
  <c r="Y560"/>
  <c r="V561"/>
  <c r="W561"/>
  <c r="X561"/>
  <c r="Y561"/>
  <c r="V562"/>
  <c r="W562"/>
  <c r="X562"/>
  <c r="Y562"/>
  <c r="V563"/>
  <c r="W563"/>
  <c r="X563"/>
  <c r="Y563"/>
  <c r="V564"/>
  <c r="W564"/>
  <c r="X564"/>
  <c r="Y564"/>
  <c r="V565"/>
  <c r="W565"/>
  <c r="X565"/>
  <c r="Y565"/>
  <c r="V566"/>
  <c r="W566"/>
  <c r="X566"/>
  <c r="Y566"/>
  <c r="V567"/>
  <c r="W567"/>
  <c r="X567"/>
  <c r="Y567"/>
  <c r="V568"/>
  <c r="W568"/>
  <c r="X568"/>
  <c r="Y568"/>
  <c r="V569"/>
  <c r="W569"/>
  <c r="X569"/>
  <c r="Y569"/>
  <c r="V570"/>
  <c r="W570"/>
  <c r="X570"/>
  <c r="Y570"/>
  <c r="V571"/>
  <c r="W571"/>
  <c r="X571"/>
  <c r="Y571"/>
  <c r="V572"/>
  <c r="W572"/>
  <c r="X572"/>
  <c r="Y572"/>
  <c r="V573"/>
  <c r="W573"/>
  <c r="X573"/>
  <c r="Y573"/>
  <c r="V574"/>
  <c r="W574"/>
  <c r="X574"/>
  <c r="Y574"/>
  <c r="V575"/>
  <c r="W575"/>
  <c r="X575"/>
  <c r="Y575"/>
  <c r="V576"/>
  <c r="W576"/>
  <c r="X576"/>
  <c r="Y576"/>
  <c r="V577"/>
  <c r="W577"/>
  <c r="X577"/>
  <c r="Y577"/>
  <c r="V578"/>
  <c r="W578"/>
  <c r="X578"/>
  <c r="Y578"/>
  <c r="V579"/>
  <c r="W579"/>
  <c r="X579"/>
  <c r="Y579"/>
  <c r="V580"/>
  <c r="W580"/>
  <c r="X580"/>
  <c r="Y580"/>
  <c r="V581"/>
  <c r="W581"/>
  <c r="X581"/>
  <c r="Y581"/>
  <c r="V582"/>
  <c r="W582"/>
  <c r="X582"/>
  <c r="Y582"/>
  <c r="V583"/>
  <c r="W583"/>
  <c r="X583"/>
  <c r="Y583"/>
  <c r="V584"/>
  <c r="W584"/>
  <c r="X584"/>
  <c r="Y584"/>
  <c r="V585"/>
  <c r="W585"/>
  <c r="X585"/>
  <c r="Y585"/>
  <c r="V586"/>
  <c r="W586"/>
  <c r="X586"/>
  <c r="Y586"/>
  <c r="V587"/>
  <c r="W587"/>
  <c r="X587"/>
  <c r="Y587"/>
  <c r="V588"/>
  <c r="W588"/>
  <c r="X588"/>
  <c r="Y588"/>
  <c r="V589"/>
  <c r="W589"/>
  <c r="X589"/>
  <c r="Y589"/>
  <c r="V590"/>
  <c r="W590"/>
  <c r="X590"/>
  <c r="Y590"/>
  <c r="V591"/>
  <c r="W591"/>
  <c r="X591"/>
  <c r="Y591"/>
  <c r="V592"/>
  <c r="W592"/>
  <c r="X592"/>
  <c r="Y592"/>
  <c r="V593"/>
  <c r="W593"/>
  <c r="X593"/>
  <c r="Y593"/>
  <c r="V594"/>
  <c r="W594"/>
  <c r="X594"/>
  <c r="Y594"/>
  <c r="V595"/>
  <c r="W595"/>
  <c r="X595"/>
  <c r="Y595"/>
  <c r="V596"/>
  <c r="W596"/>
  <c r="X596"/>
  <c r="Y596"/>
  <c r="V597"/>
  <c r="W597"/>
  <c r="X597"/>
  <c r="Y597"/>
  <c r="V598"/>
  <c r="W598"/>
  <c r="X598"/>
  <c r="Y598"/>
  <c r="V599"/>
  <c r="W599"/>
  <c r="X599"/>
  <c r="Y599"/>
  <c r="V600"/>
  <c r="W600"/>
  <c r="X600"/>
  <c r="Y600"/>
  <c r="V601"/>
  <c r="W601"/>
  <c r="X601"/>
  <c r="Y601"/>
  <c r="V602"/>
  <c r="W602"/>
  <c r="X602"/>
  <c r="Y602"/>
  <c r="V603"/>
  <c r="W603"/>
  <c r="X603"/>
  <c r="Y603"/>
  <c r="V604"/>
  <c r="W604"/>
  <c r="X604"/>
  <c r="Y604"/>
  <c r="V605"/>
  <c r="W605"/>
  <c r="X605"/>
  <c r="Y605"/>
  <c r="V606"/>
  <c r="W606"/>
  <c r="X606"/>
  <c r="Y606"/>
  <c r="V607"/>
  <c r="W607"/>
  <c r="X607"/>
  <c r="Y607"/>
  <c r="V608"/>
  <c r="W608"/>
  <c r="X608"/>
  <c r="Y608"/>
  <c r="V609"/>
  <c r="W609"/>
  <c r="X609"/>
  <c r="Y609"/>
  <c r="V610"/>
  <c r="W610"/>
  <c r="X610"/>
  <c r="Y610"/>
  <c r="V611"/>
  <c r="W611"/>
  <c r="X611"/>
  <c r="Y611"/>
  <c r="V612"/>
  <c r="W612"/>
  <c r="X612"/>
  <c r="Y612"/>
  <c r="V613"/>
  <c r="W613"/>
  <c r="X613"/>
  <c r="Y613"/>
  <c r="V614"/>
  <c r="W614"/>
  <c r="X614"/>
  <c r="Y614"/>
  <c r="V615"/>
  <c r="W615"/>
  <c r="X615"/>
  <c r="Y615"/>
  <c r="V616"/>
  <c r="W616"/>
  <c r="X616"/>
  <c r="Y616"/>
  <c r="V617"/>
  <c r="W617"/>
  <c r="X617"/>
  <c r="Y617"/>
  <c r="V618"/>
  <c r="W618"/>
  <c r="X618"/>
  <c r="Y618"/>
  <c r="V619"/>
  <c r="W619"/>
  <c r="X619"/>
  <c r="Y619"/>
  <c r="V620"/>
  <c r="W620"/>
  <c r="X620"/>
  <c r="Y620"/>
  <c r="V621"/>
  <c r="W621"/>
  <c r="X621"/>
  <c r="Y621"/>
  <c r="V622"/>
  <c r="W622"/>
  <c r="X622"/>
  <c r="Y622"/>
  <c r="V623"/>
  <c r="W623"/>
  <c r="X623"/>
  <c r="Y623"/>
  <c r="V624"/>
  <c r="W624"/>
  <c r="X624"/>
  <c r="Y624"/>
  <c r="V625"/>
  <c r="W625"/>
  <c r="X625"/>
  <c r="Y625"/>
  <c r="V626"/>
  <c r="W626"/>
  <c r="X626"/>
  <c r="Y626"/>
  <c r="V627"/>
  <c r="W627"/>
  <c r="X627"/>
  <c r="Y627"/>
  <c r="V628"/>
  <c r="W628"/>
  <c r="X628"/>
  <c r="Y628"/>
  <c r="V629"/>
  <c r="W629"/>
  <c r="X629"/>
  <c r="Y629"/>
  <c r="V630"/>
  <c r="W630"/>
  <c r="X630"/>
  <c r="Y630"/>
  <c r="V631"/>
  <c r="W631"/>
  <c r="X631"/>
  <c r="Y631"/>
  <c r="V632"/>
  <c r="W632"/>
  <c r="X632"/>
  <c r="Y632"/>
  <c r="V633"/>
  <c r="W633"/>
  <c r="X633"/>
  <c r="Y633"/>
  <c r="V634"/>
  <c r="W634"/>
  <c r="X634"/>
  <c r="Y634"/>
  <c r="V635"/>
  <c r="W635"/>
  <c r="X635"/>
  <c r="Y635"/>
  <c r="V636"/>
  <c r="W636"/>
  <c r="X636"/>
  <c r="Y636"/>
  <c r="V637"/>
  <c r="W637"/>
  <c r="X637"/>
  <c r="Y637"/>
  <c r="V638"/>
  <c r="W638"/>
  <c r="X638"/>
  <c r="Y638"/>
  <c r="V639"/>
  <c r="W639"/>
  <c r="X639"/>
  <c r="Y639"/>
  <c r="V640"/>
  <c r="W640"/>
  <c r="X640"/>
  <c r="Y640"/>
  <c r="V641"/>
  <c r="W641"/>
  <c r="X641"/>
  <c r="Y641"/>
  <c r="V642"/>
  <c r="W642"/>
  <c r="X642"/>
  <c r="Y642"/>
  <c r="V643"/>
  <c r="W643"/>
  <c r="X643"/>
  <c r="Y643"/>
  <c r="V644"/>
  <c r="W644"/>
  <c r="X644"/>
  <c r="Y644"/>
  <c r="V645"/>
  <c r="W645"/>
  <c r="X645"/>
  <c r="Y645"/>
  <c r="V646"/>
  <c r="W646"/>
  <c r="X646"/>
  <c r="Y646"/>
  <c r="V647"/>
  <c r="W647"/>
  <c r="X647"/>
  <c r="Y647"/>
  <c r="V648"/>
  <c r="W648"/>
  <c r="X648"/>
  <c r="Y648"/>
  <c r="V649"/>
  <c r="W649"/>
  <c r="X649"/>
  <c r="Y649"/>
  <c r="V650"/>
  <c r="W650"/>
  <c r="X650"/>
  <c r="Y650"/>
  <c r="V651"/>
  <c r="W651"/>
  <c r="X651"/>
  <c r="Y651"/>
  <c r="V652"/>
  <c r="W652"/>
  <c r="X652"/>
  <c r="Y652"/>
  <c r="V653"/>
  <c r="W653"/>
  <c r="X653"/>
  <c r="Y653"/>
  <c r="V654"/>
  <c r="W654"/>
  <c r="X654"/>
  <c r="Y654"/>
  <c r="V655"/>
  <c r="W655"/>
  <c r="X655"/>
  <c r="Y655"/>
  <c r="V656"/>
  <c r="W656"/>
  <c r="X656"/>
  <c r="Y656"/>
  <c r="V657"/>
  <c r="W657"/>
  <c r="X657"/>
  <c r="Y657"/>
  <c r="V658"/>
  <c r="W658"/>
  <c r="X658"/>
  <c r="Y658"/>
  <c r="V659"/>
  <c r="W659"/>
  <c r="X659"/>
  <c r="Y659"/>
  <c r="V660"/>
  <c r="W660"/>
  <c r="X660"/>
  <c r="Y660"/>
  <c r="V661"/>
  <c r="W661"/>
  <c r="X661"/>
  <c r="Y661"/>
  <c r="V662"/>
  <c r="W662"/>
  <c r="X662"/>
  <c r="Y662"/>
  <c r="V663"/>
  <c r="W663"/>
  <c r="X663"/>
  <c r="Y663"/>
  <c r="V664"/>
  <c r="W664"/>
  <c r="X664"/>
  <c r="Y664"/>
  <c r="V665"/>
  <c r="W665"/>
  <c r="X665"/>
  <c r="Y665"/>
  <c r="V666"/>
  <c r="W666"/>
  <c r="X666"/>
  <c r="Y666"/>
  <c r="V667"/>
  <c r="W667"/>
  <c r="X667"/>
  <c r="Y667"/>
  <c r="V668"/>
  <c r="W668"/>
  <c r="X668"/>
  <c r="Y668"/>
  <c r="V669"/>
  <c r="W669"/>
  <c r="X669"/>
  <c r="Y669"/>
  <c r="V670"/>
  <c r="W670"/>
  <c r="X670"/>
  <c r="Y670"/>
  <c r="V671"/>
  <c r="W671"/>
  <c r="X671"/>
  <c r="Y671"/>
  <c r="V672"/>
  <c r="W672"/>
  <c r="X672"/>
  <c r="Y672"/>
  <c r="V673"/>
  <c r="W673"/>
  <c r="X673"/>
  <c r="Y673"/>
  <c r="V674"/>
  <c r="W674"/>
  <c r="X674"/>
  <c r="Y674"/>
  <c r="V675"/>
  <c r="W675"/>
  <c r="X675"/>
  <c r="Y675"/>
  <c r="V676"/>
  <c r="W676"/>
  <c r="X676"/>
  <c r="Y676"/>
  <c r="V677"/>
  <c r="W677"/>
  <c r="X677"/>
  <c r="Y677"/>
  <c r="V678"/>
  <c r="W678"/>
  <c r="X678"/>
  <c r="Y678"/>
  <c r="V679"/>
  <c r="W679"/>
  <c r="X679"/>
  <c r="Y679"/>
  <c r="V680"/>
  <c r="W680"/>
  <c r="X680"/>
  <c r="Y680"/>
  <c r="V681"/>
  <c r="W681"/>
  <c r="X681"/>
  <c r="Y681"/>
  <c r="V682"/>
  <c r="W682"/>
  <c r="X682"/>
  <c r="Y682"/>
  <c r="V683"/>
  <c r="W683"/>
  <c r="X683"/>
  <c r="Y683"/>
  <c r="V684"/>
  <c r="W684"/>
  <c r="X684"/>
  <c r="Y684"/>
  <c r="V685"/>
  <c r="W685"/>
  <c r="X685"/>
  <c r="Y685"/>
  <c r="V686"/>
  <c r="W686"/>
  <c r="X686"/>
  <c r="Y686"/>
  <c r="V687"/>
  <c r="W687"/>
  <c r="X687"/>
  <c r="Y687"/>
  <c r="V688"/>
  <c r="W688"/>
  <c r="X688"/>
  <c r="Y688"/>
  <c r="V689"/>
  <c r="W689"/>
  <c r="X689"/>
  <c r="Y689"/>
  <c r="V690"/>
  <c r="W690"/>
  <c r="X690"/>
  <c r="Y690"/>
  <c r="V691"/>
  <c r="W691"/>
  <c r="X691"/>
  <c r="Y691"/>
  <c r="V692"/>
  <c r="W692"/>
  <c r="X692"/>
  <c r="Y692"/>
  <c r="V693"/>
  <c r="W693"/>
  <c r="X693"/>
  <c r="Y693"/>
  <c r="V694"/>
  <c r="W694"/>
  <c r="X694"/>
  <c r="Y694"/>
  <c r="V695"/>
  <c r="W695"/>
  <c r="X695"/>
  <c r="Y695"/>
  <c r="V696"/>
  <c r="W696"/>
  <c r="X696"/>
  <c r="Y696"/>
  <c r="V697"/>
  <c r="W697"/>
  <c r="X697"/>
  <c r="Y697"/>
  <c r="V698"/>
  <c r="W698"/>
  <c r="X698"/>
  <c r="Y698"/>
  <c r="V699"/>
  <c r="W699"/>
  <c r="X699"/>
  <c r="Y699"/>
  <c r="V700"/>
  <c r="W700"/>
  <c r="X700"/>
  <c r="Y700"/>
  <c r="V701"/>
  <c r="W701"/>
  <c r="X701"/>
  <c r="Y701"/>
  <c r="V702"/>
  <c r="W702"/>
  <c r="X702"/>
  <c r="Y702"/>
  <c r="V703"/>
  <c r="W703"/>
  <c r="X703"/>
  <c r="Y703"/>
  <c r="V704"/>
  <c r="W704"/>
  <c r="X704"/>
  <c r="Y704"/>
  <c r="V705"/>
  <c r="W705"/>
  <c r="X705"/>
  <c r="Y705"/>
  <c r="V706"/>
  <c r="W706"/>
  <c r="X706"/>
  <c r="Y706"/>
  <c r="V707"/>
  <c r="W707"/>
  <c r="X707"/>
  <c r="Y707"/>
  <c r="V708"/>
  <c r="W708"/>
  <c r="X708"/>
  <c r="Y708"/>
  <c r="V709"/>
  <c r="W709"/>
  <c r="X709"/>
  <c r="Y709"/>
  <c r="V710"/>
  <c r="W710"/>
  <c r="X710"/>
  <c r="Y710"/>
  <c r="V711"/>
  <c r="W711"/>
  <c r="X711"/>
  <c r="Y711"/>
  <c r="V712"/>
  <c r="W712"/>
  <c r="X712"/>
  <c r="Y712"/>
  <c r="V713"/>
  <c r="W713"/>
  <c r="X713"/>
  <c r="Y713"/>
  <c r="V714"/>
  <c r="W714"/>
  <c r="X714"/>
  <c r="Y714"/>
  <c r="V715"/>
  <c r="W715"/>
  <c r="X715"/>
  <c r="Y715"/>
  <c r="V716"/>
  <c r="W716"/>
  <c r="X716"/>
  <c r="Y716"/>
  <c r="V717"/>
  <c r="W717"/>
  <c r="X717"/>
  <c r="Y717"/>
  <c r="V718"/>
  <c r="W718"/>
  <c r="X718"/>
  <c r="Y718"/>
  <c r="V719"/>
  <c r="W719"/>
  <c r="X719"/>
  <c r="Y719"/>
  <c r="V720"/>
  <c r="W720"/>
  <c r="X720"/>
  <c r="Y720"/>
  <c r="V721"/>
  <c r="W721"/>
  <c r="X721"/>
  <c r="Y721"/>
  <c r="V722"/>
  <c r="W722"/>
  <c r="X722"/>
  <c r="Y722"/>
  <c r="V723"/>
  <c r="W723"/>
  <c r="X723"/>
  <c r="Y723"/>
  <c r="V724"/>
  <c r="W724"/>
  <c r="X724"/>
  <c r="Y724"/>
  <c r="V725"/>
  <c r="W725"/>
  <c r="X725"/>
  <c r="Y725"/>
  <c r="V726"/>
  <c r="W726"/>
  <c r="X726"/>
  <c r="Y726"/>
  <c r="V727"/>
  <c r="W727"/>
  <c r="X727"/>
  <c r="Y727"/>
  <c r="V728"/>
  <c r="W728"/>
  <c r="X728"/>
  <c r="Y728"/>
  <c r="V729"/>
  <c r="W729"/>
  <c r="X729"/>
  <c r="Y729"/>
  <c r="V730"/>
  <c r="W730"/>
  <c r="X730"/>
  <c r="Y730"/>
  <c r="V731"/>
  <c r="W731"/>
  <c r="X731"/>
  <c r="Y731"/>
  <c r="V732"/>
  <c r="W732"/>
  <c r="X732"/>
  <c r="Y732"/>
  <c r="V733"/>
  <c r="W733"/>
  <c r="X733"/>
  <c r="Y733"/>
  <c r="V734"/>
  <c r="W734"/>
  <c r="X734"/>
  <c r="Y734"/>
  <c r="V735"/>
  <c r="W735"/>
  <c r="X735"/>
  <c r="Y735"/>
  <c r="V736"/>
  <c r="W736"/>
  <c r="X736"/>
  <c r="Y736"/>
  <c r="V737"/>
  <c r="W737"/>
  <c r="X737"/>
  <c r="Y737"/>
  <c r="V738"/>
  <c r="W738"/>
  <c r="X738"/>
  <c r="Y738"/>
  <c r="V739"/>
  <c r="W739"/>
  <c r="X739"/>
  <c r="Y739"/>
  <c r="V740"/>
  <c r="W740"/>
  <c r="X740"/>
  <c r="Y740"/>
  <c r="V741"/>
  <c r="W741"/>
  <c r="X741"/>
  <c r="Y741"/>
  <c r="V742"/>
  <c r="W742"/>
  <c r="X742"/>
  <c r="Y742"/>
  <c r="V743"/>
  <c r="W743"/>
  <c r="X743"/>
  <c r="Y743"/>
  <c r="V744"/>
  <c r="W744"/>
  <c r="X744"/>
  <c r="Y744"/>
  <c r="V745"/>
  <c r="W745"/>
  <c r="X745"/>
  <c r="Y745"/>
  <c r="V746"/>
  <c r="W746"/>
  <c r="X746"/>
  <c r="Y746"/>
  <c r="V747"/>
  <c r="W747"/>
  <c r="X747"/>
  <c r="Y747"/>
  <c r="V748"/>
  <c r="W748"/>
  <c r="X748"/>
  <c r="Y748"/>
  <c r="V749"/>
  <c r="W749"/>
  <c r="X749"/>
  <c r="Y749"/>
  <c r="V750"/>
  <c r="W750"/>
  <c r="X750"/>
  <c r="Y750"/>
  <c r="V751"/>
  <c r="W751"/>
  <c r="X751"/>
  <c r="Y751"/>
  <c r="V752"/>
  <c r="W752"/>
  <c r="X752"/>
  <c r="Y752"/>
  <c r="V753"/>
  <c r="W753"/>
  <c r="X753"/>
  <c r="Y753"/>
  <c r="V754"/>
  <c r="W754"/>
  <c r="X754"/>
  <c r="Y754"/>
  <c r="V755"/>
  <c r="W755"/>
  <c r="X755"/>
  <c r="Y755"/>
  <c r="V756"/>
  <c r="W756"/>
  <c r="X756"/>
  <c r="Y756"/>
  <c r="V757"/>
  <c r="W757"/>
  <c r="X757"/>
  <c r="Y757"/>
  <c r="V758"/>
  <c r="W758"/>
  <c r="X758"/>
  <c r="Y758"/>
  <c r="V759"/>
  <c r="W759"/>
  <c r="X759"/>
  <c r="Y759"/>
  <c r="V760"/>
  <c r="W760"/>
  <c r="X760"/>
  <c r="Y760"/>
  <c r="V761"/>
  <c r="W761"/>
  <c r="X761"/>
  <c r="Y761"/>
  <c r="V762"/>
  <c r="W762"/>
  <c r="X762"/>
  <c r="Y762"/>
  <c r="V763"/>
  <c r="W763"/>
  <c r="X763"/>
  <c r="Y763"/>
  <c r="V764"/>
  <c r="W764"/>
  <c r="X764"/>
  <c r="Y764"/>
  <c r="V765"/>
  <c r="W765"/>
  <c r="X765"/>
  <c r="Y765"/>
  <c r="V766"/>
  <c r="W766"/>
  <c r="X766"/>
  <c r="Y766"/>
  <c r="V767"/>
  <c r="W767"/>
  <c r="X767"/>
  <c r="Y767"/>
  <c r="V768"/>
  <c r="W768"/>
  <c r="X768"/>
  <c r="Y768"/>
  <c r="V769"/>
  <c r="W769"/>
  <c r="X769"/>
  <c r="Y769"/>
  <c r="V770"/>
  <c r="W770"/>
  <c r="X770"/>
  <c r="Y770"/>
  <c r="V771"/>
  <c r="W771"/>
  <c r="X771"/>
  <c r="Y771"/>
  <c r="V772"/>
  <c r="W772"/>
  <c r="X772"/>
  <c r="Y772"/>
  <c r="V773"/>
  <c r="W773"/>
  <c r="X773"/>
  <c r="Y773"/>
  <c r="V774"/>
  <c r="W774"/>
  <c r="X774"/>
  <c r="Y774"/>
  <c r="V775"/>
  <c r="W775"/>
  <c r="X775"/>
  <c r="Y775"/>
  <c r="V776"/>
  <c r="W776"/>
  <c r="X776"/>
  <c r="Y776"/>
  <c r="V777"/>
  <c r="W777"/>
  <c r="X777"/>
  <c r="Y777"/>
  <c r="V778"/>
  <c r="W778"/>
  <c r="X778"/>
  <c r="Y778"/>
  <c r="V779"/>
  <c r="W779"/>
  <c r="X779"/>
  <c r="Y779"/>
  <c r="V780"/>
  <c r="W780"/>
  <c r="X780"/>
  <c r="Y780"/>
  <c r="V781"/>
  <c r="W781"/>
  <c r="X781"/>
  <c r="Y781"/>
  <c r="V782"/>
  <c r="W782"/>
  <c r="X782"/>
  <c r="Y782"/>
  <c r="V783"/>
  <c r="W783"/>
  <c r="X783"/>
  <c r="Y783"/>
  <c r="V784"/>
  <c r="W784"/>
  <c r="X784"/>
  <c r="Y784"/>
  <c r="V785"/>
  <c r="W785"/>
  <c r="X785"/>
  <c r="Y785"/>
  <c r="V786"/>
  <c r="W786"/>
  <c r="X786"/>
  <c r="Y786"/>
  <c r="V787"/>
  <c r="W787"/>
  <c r="X787"/>
  <c r="Y787"/>
  <c r="V788"/>
  <c r="W788"/>
  <c r="X788"/>
  <c r="Y788"/>
  <c r="V789"/>
  <c r="W789"/>
  <c r="X789"/>
  <c r="Y789"/>
  <c r="V790"/>
  <c r="W790"/>
  <c r="X790"/>
  <c r="Y790"/>
  <c r="V791"/>
  <c r="W791"/>
  <c r="X791"/>
  <c r="Y791"/>
  <c r="V792"/>
  <c r="W792"/>
  <c r="X792"/>
  <c r="Y792"/>
  <c r="V793"/>
  <c r="W793"/>
  <c r="X793"/>
  <c r="Y793"/>
  <c r="V794"/>
  <c r="W794"/>
  <c r="X794"/>
  <c r="Y794"/>
  <c r="V795"/>
  <c r="W795"/>
  <c r="X795"/>
  <c r="Y795"/>
  <c r="V796"/>
  <c r="W796"/>
  <c r="X796"/>
  <c r="Y796"/>
  <c r="V797"/>
  <c r="W797"/>
  <c r="X797"/>
  <c r="Y797"/>
  <c r="V798"/>
  <c r="W798"/>
  <c r="X798"/>
  <c r="Y798"/>
  <c r="V799"/>
  <c r="W799"/>
  <c r="X799"/>
  <c r="Y799"/>
  <c r="V800"/>
  <c r="W800"/>
  <c r="X800"/>
  <c r="Y800"/>
  <c r="V801"/>
  <c r="W801"/>
  <c r="X801"/>
  <c r="Y801"/>
  <c r="V802"/>
  <c r="W802"/>
  <c r="X802"/>
  <c r="Y802"/>
  <c r="V803"/>
  <c r="W803"/>
  <c r="X803"/>
  <c r="Y803"/>
  <c r="V804"/>
  <c r="W804"/>
  <c r="X804"/>
  <c r="Y804"/>
  <c r="V805"/>
  <c r="W805"/>
  <c r="X805"/>
  <c r="Y805"/>
  <c r="V806"/>
  <c r="W806"/>
  <c r="X806"/>
  <c r="Y806"/>
  <c r="V807"/>
  <c r="W807"/>
  <c r="X807"/>
  <c r="Y807"/>
  <c r="V808"/>
  <c r="W808"/>
  <c r="X808"/>
  <c r="Y808"/>
  <c r="V809"/>
  <c r="W809"/>
  <c r="X809"/>
  <c r="Y809"/>
  <c r="V810"/>
  <c r="W810"/>
  <c r="X810"/>
  <c r="Y810"/>
  <c r="V811"/>
  <c r="W811"/>
  <c r="X811"/>
  <c r="Y811"/>
  <c r="V812"/>
  <c r="W812"/>
  <c r="X812"/>
  <c r="Y812"/>
  <c r="V813"/>
  <c r="W813"/>
  <c r="X813"/>
  <c r="Y813"/>
  <c r="V814"/>
  <c r="W814"/>
  <c r="X814"/>
  <c r="Y814"/>
  <c r="V815"/>
  <c r="W815"/>
  <c r="X815"/>
  <c r="Y815"/>
  <c r="V816"/>
  <c r="W816"/>
  <c r="X816"/>
  <c r="Y816"/>
  <c r="V817"/>
  <c r="W817"/>
  <c r="X817"/>
  <c r="Y817"/>
  <c r="V818"/>
  <c r="W818"/>
  <c r="X818"/>
  <c r="Y818"/>
  <c r="V819"/>
  <c r="W819"/>
  <c r="X819"/>
  <c r="Y819"/>
  <c r="V820"/>
  <c r="W820"/>
  <c r="X820"/>
  <c r="Y820"/>
  <c r="V821"/>
  <c r="W821"/>
  <c r="X821"/>
  <c r="Y821"/>
  <c r="V822"/>
  <c r="W822"/>
  <c r="X822"/>
  <c r="Y822"/>
  <c r="V823"/>
  <c r="W823"/>
  <c r="X823"/>
  <c r="Y823"/>
  <c r="V824"/>
  <c r="W824"/>
  <c r="X824"/>
  <c r="Y824"/>
  <c r="V825"/>
  <c r="W825"/>
  <c r="X825"/>
  <c r="Y825"/>
  <c r="V826"/>
  <c r="W826"/>
  <c r="X826"/>
  <c r="Y826"/>
  <c r="V827"/>
  <c r="W827"/>
  <c r="X827"/>
  <c r="Y827"/>
  <c r="V828"/>
  <c r="W828"/>
  <c r="X828"/>
  <c r="Y828"/>
  <c r="V829"/>
  <c r="W829"/>
  <c r="X829"/>
  <c r="Y829"/>
  <c r="V830"/>
  <c r="W830"/>
  <c r="X830"/>
  <c r="Y830"/>
  <c r="V831"/>
  <c r="W831"/>
  <c r="X831"/>
  <c r="Y831"/>
  <c r="V832"/>
  <c r="W832"/>
  <c r="X832"/>
  <c r="Y832"/>
  <c r="V833"/>
  <c r="W833"/>
  <c r="X833"/>
  <c r="Y833"/>
  <c r="V834"/>
  <c r="W834"/>
  <c r="X834"/>
  <c r="Y834"/>
  <c r="V835"/>
  <c r="W835"/>
  <c r="X835"/>
  <c r="Y835"/>
  <c r="V836"/>
  <c r="W836"/>
  <c r="X836"/>
  <c r="Y836"/>
  <c r="V837"/>
  <c r="W837"/>
  <c r="X837"/>
  <c r="Y837"/>
  <c r="V838"/>
  <c r="W838"/>
  <c r="X838"/>
  <c r="Y838"/>
  <c r="V839"/>
  <c r="W839"/>
  <c r="X839"/>
  <c r="Y839"/>
  <c r="V840"/>
  <c r="W840"/>
  <c r="X840"/>
  <c r="Y840"/>
  <c r="V841"/>
  <c r="W841"/>
  <c r="X841"/>
  <c r="Y841"/>
  <c r="V842"/>
  <c r="W842"/>
  <c r="X842"/>
  <c r="Y842"/>
  <c r="V843"/>
  <c r="W843"/>
  <c r="X843"/>
  <c r="Y843"/>
  <c r="V844"/>
  <c r="W844"/>
  <c r="X844"/>
  <c r="Y844"/>
  <c r="V845"/>
  <c r="W845"/>
  <c r="X845"/>
  <c r="Y845"/>
  <c r="V846"/>
  <c r="W846"/>
  <c r="X846"/>
  <c r="Y846"/>
  <c r="V847"/>
  <c r="W847"/>
  <c r="X847"/>
  <c r="Y847"/>
  <c r="V848"/>
  <c r="W848"/>
  <c r="X848"/>
  <c r="Y848"/>
  <c r="V849"/>
  <c r="W849"/>
  <c r="X849"/>
  <c r="Y849"/>
  <c r="V850"/>
  <c r="W850"/>
  <c r="X850"/>
  <c r="Y850"/>
  <c r="V851"/>
  <c r="W851"/>
  <c r="X851"/>
  <c r="Y851"/>
  <c r="V852"/>
  <c r="W852"/>
  <c r="X852"/>
  <c r="Y852"/>
  <c r="V853"/>
  <c r="W853"/>
  <c r="X853"/>
  <c r="Y853"/>
  <c r="V854"/>
  <c r="W854"/>
  <c r="X854"/>
  <c r="Y854"/>
  <c r="V855"/>
  <c r="W855"/>
  <c r="X855"/>
  <c r="Y855"/>
  <c r="V856"/>
  <c r="W856"/>
  <c r="X856"/>
  <c r="Y856"/>
  <c r="V857"/>
  <c r="W857"/>
  <c r="X857"/>
  <c r="Y857"/>
  <c r="V858"/>
  <c r="W858"/>
  <c r="X858"/>
  <c r="Y858"/>
  <c r="V859"/>
  <c r="W859"/>
  <c r="X859"/>
  <c r="Y859"/>
  <c r="V860"/>
  <c r="W860"/>
  <c r="X860"/>
  <c r="Y860"/>
  <c r="V861"/>
  <c r="W861"/>
  <c r="X861"/>
  <c r="Y861"/>
  <c r="V862"/>
  <c r="W862"/>
  <c r="X862"/>
  <c r="Y862"/>
  <c r="V863"/>
  <c r="W863"/>
  <c r="X863"/>
  <c r="Y863"/>
  <c r="V864"/>
  <c r="W864"/>
  <c r="X864"/>
  <c r="Y864"/>
  <c r="V865"/>
  <c r="W865"/>
  <c r="X865"/>
  <c r="Y865"/>
  <c r="V866"/>
  <c r="W866"/>
  <c r="X866"/>
  <c r="Y866"/>
  <c r="V867"/>
  <c r="W867"/>
  <c r="X867"/>
  <c r="Y867"/>
  <c r="V868"/>
  <c r="W868"/>
  <c r="X868"/>
  <c r="Y868"/>
  <c r="V869"/>
  <c r="W869"/>
  <c r="X869"/>
  <c r="Y869"/>
  <c r="V870"/>
  <c r="W870"/>
  <c r="X870"/>
  <c r="Y870"/>
  <c r="V871"/>
  <c r="W871"/>
  <c r="X871"/>
  <c r="Y871"/>
  <c r="V872"/>
  <c r="W872"/>
  <c r="X872"/>
  <c r="Y872"/>
  <c r="V873"/>
  <c r="W873"/>
  <c r="X873"/>
  <c r="Y873"/>
  <c r="V874"/>
  <c r="W874"/>
  <c r="X874"/>
  <c r="Y874"/>
  <c r="V875"/>
  <c r="W875"/>
  <c r="X875"/>
  <c r="Y875"/>
  <c r="V876"/>
  <c r="W876"/>
  <c r="X876"/>
  <c r="Y876"/>
  <c r="V877"/>
  <c r="W877"/>
  <c r="X877"/>
  <c r="Y877"/>
  <c r="V878"/>
  <c r="W878"/>
  <c r="X878"/>
  <c r="Y878"/>
  <c r="V879"/>
  <c r="W879"/>
  <c r="X879"/>
  <c r="Y879"/>
  <c r="V880"/>
  <c r="W880"/>
  <c r="X880"/>
  <c r="Y880"/>
  <c r="V881"/>
  <c r="W881"/>
  <c r="X881"/>
  <c r="Y881"/>
  <c r="V882"/>
  <c r="W882"/>
  <c r="X882"/>
  <c r="Y882"/>
  <c r="V883"/>
  <c r="W883"/>
  <c r="X883"/>
  <c r="Y883"/>
  <c r="V884"/>
  <c r="W884"/>
  <c r="X884"/>
  <c r="Y884"/>
  <c r="V885"/>
  <c r="W885"/>
  <c r="X885"/>
  <c r="Y885"/>
  <c r="V886"/>
  <c r="W886"/>
  <c r="X886"/>
  <c r="Y886"/>
  <c r="V887"/>
  <c r="W887"/>
  <c r="X887"/>
  <c r="Y887"/>
  <c r="V888"/>
  <c r="W888"/>
  <c r="X888"/>
  <c r="Y888"/>
  <c r="V889"/>
  <c r="W889"/>
  <c r="X889"/>
  <c r="Y889"/>
  <c r="V890"/>
  <c r="W890"/>
  <c r="X890"/>
  <c r="Y890"/>
  <c r="V891"/>
  <c r="W891"/>
  <c r="X891"/>
  <c r="Y891"/>
  <c r="V892"/>
  <c r="W892"/>
  <c r="X892"/>
  <c r="Y892"/>
  <c r="V893"/>
  <c r="W893"/>
  <c r="X893"/>
  <c r="Y893"/>
  <c r="V894"/>
  <c r="W894"/>
  <c r="X894"/>
  <c r="Y894"/>
  <c r="V895"/>
  <c r="W895"/>
  <c r="X895"/>
  <c r="Y895"/>
  <c r="V896"/>
  <c r="W896"/>
  <c r="X896"/>
  <c r="Y896"/>
  <c r="V897"/>
  <c r="W897"/>
  <c r="X897"/>
  <c r="Y897"/>
  <c r="V898"/>
  <c r="W898"/>
  <c r="X898"/>
  <c r="Y898"/>
  <c r="V899"/>
  <c r="W899"/>
  <c r="X899"/>
  <c r="Y899"/>
  <c r="V900"/>
  <c r="W900"/>
  <c r="X900"/>
  <c r="Y900"/>
  <c r="V901"/>
  <c r="W901"/>
  <c r="X901"/>
  <c r="Y901"/>
  <c r="V902"/>
  <c r="W902"/>
  <c r="X902"/>
  <c r="Y902"/>
  <c r="V903"/>
  <c r="W903"/>
  <c r="X903"/>
  <c r="Y903"/>
  <c r="V904"/>
  <c r="W904"/>
  <c r="X904"/>
  <c r="Y904"/>
  <c r="V905"/>
  <c r="W905"/>
  <c r="X905"/>
  <c r="Y905"/>
  <c r="V906"/>
  <c r="W906"/>
  <c r="X906"/>
  <c r="Y906"/>
  <c r="V907"/>
  <c r="W907"/>
  <c r="X907"/>
  <c r="Y907"/>
  <c r="V908"/>
  <c r="W908"/>
  <c r="X908"/>
  <c r="Y908"/>
  <c r="V909"/>
  <c r="W909"/>
  <c r="X909"/>
  <c r="Y909"/>
  <c r="V910"/>
  <c r="W910"/>
  <c r="X910"/>
  <c r="Y910"/>
  <c r="V911"/>
  <c r="W911"/>
  <c r="X911"/>
  <c r="Y911"/>
  <c r="V912"/>
  <c r="W912"/>
  <c r="X912"/>
  <c r="Y912"/>
  <c r="V913"/>
  <c r="W913"/>
  <c r="X913"/>
  <c r="Y913"/>
  <c r="V914"/>
  <c r="W914"/>
  <c r="X914"/>
  <c r="Y914"/>
  <c r="V915"/>
  <c r="W915"/>
  <c r="X915"/>
  <c r="Y915"/>
  <c r="V916"/>
  <c r="W916"/>
  <c r="X916"/>
  <c r="Y916"/>
  <c r="V917"/>
  <c r="W917"/>
  <c r="X917"/>
  <c r="Y917"/>
  <c r="V918"/>
  <c r="W918"/>
  <c r="X918"/>
  <c r="Y918"/>
  <c r="V919"/>
  <c r="W919"/>
  <c r="X919"/>
  <c r="Y919"/>
  <c r="V920"/>
  <c r="W920"/>
  <c r="X920"/>
  <c r="Y920"/>
  <c r="V921"/>
  <c r="W921"/>
  <c r="X921"/>
  <c r="Y921"/>
  <c r="V922"/>
  <c r="W922"/>
  <c r="X922"/>
  <c r="Y922"/>
  <c r="V923"/>
  <c r="W923"/>
  <c r="X923"/>
  <c r="Y923"/>
  <c r="V924"/>
  <c r="W924"/>
  <c r="X924"/>
  <c r="Y924"/>
  <c r="V925"/>
  <c r="W925"/>
  <c r="X925"/>
  <c r="Y925"/>
  <c r="V926"/>
  <c r="W926"/>
  <c r="X926"/>
  <c r="Y926"/>
  <c r="V927"/>
  <c r="W927"/>
  <c r="X927"/>
  <c r="Y927"/>
  <c r="V928"/>
  <c r="W928"/>
  <c r="X928"/>
  <c r="Y928"/>
  <c r="V929"/>
  <c r="W929"/>
  <c r="X929"/>
  <c r="Y929"/>
  <c r="V930"/>
  <c r="W930"/>
  <c r="X930"/>
  <c r="Y930"/>
  <c r="V931"/>
  <c r="W931"/>
  <c r="X931"/>
  <c r="Y931"/>
  <c r="V932"/>
  <c r="W932"/>
  <c r="X932"/>
  <c r="Y932"/>
  <c r="V933"/>
  <c r="W933"/>
  <c r="X933"/>
  <c r="Y933"/>
  <c r="V934"/>
  <c r="W934"/>
  <c r="X934"/>
  <c r="Y934"/>
  <c r="V935"/>
  <c r="W935"/>
  <c r="X935"/>
  <c r="Y935"/>
  <c r="V936"/>
  <c r="W936"/>
  <c r="X936"/>
  <c r="Y936"/>
  <c r="V937"/>
  <c r="W937"/>
  <c r="X937"/>
  <c r="Y937"/>
  <c r="V938"/>
  <c r="W938"/>
  <c r="X938"/>
  <c r="Y938"/>
  <c r="V939"/>
  <c r="W939"/>
  <c r="X939"/>
  <c r="Y939"/>
  <c r="V940"/>
  <c r="W940"/>
  <c r="X940"/>
  <c r="Y940"/>
  <c r="V941"/>
  <c r="W941"/>
  <c r="X941"/>
  <c r="Y941"/>
  <c r="V942"/>
  <c r="W942"/>
  <c r="X942"/>
  <c r="Y942"/>
  <c r="V943"/>
  <c r="W943"/>
  <c r="X943"/>
  <c r="Y943"/>
  <c r="V944"/>
  <c r="W944"/>
  <c r="X944"/>
  <c r="Y944"/>
  <c r="V945"/>
  <c r="W945"/>
  <c r="X945"/>
  <c r="Y945"/>
  <c r="V946"/>
  <c r="W946"/>
  <c r="X946"/>
  <c r="Y946"/>
  <c r="V947"/>
  <c r="W947"/>
  <c r="X947"/>
  <c r="Y947"/>
  <c r="V948"/>
  <c r="W948"/>
  <c r="X948"/>
  <c r="Y948"/>
  <c r="V949"/>
  <c r="W949"/>
  <c r="X949"/>
  <c r="Y949"/>
  <c r="V950"/>
  <c r="W950"/>
  <c r="X950"/>
  <c r="Y950"/>
  <c r="V951"/>
  <c r="W951"/>
  <c r="X951"/>
  <c r="Y951"/>
  <c r="V952"/>
  <c r="W952"/>
  <c r="X952"/>
  <c r="Y952"/>
  <c r="V953"/>
  <c r="W953"/>
  <c r="X953"/>
  <c r="Y953"/>
  <c r="V954"/>
  <c r="W954"/>
  <c r="X954"/>
  <c r="Y954"/>
  <c r="V955"/>
  <c r="W955"/>
  <c r="X955"/>
  <c r="Y955"/>
  <c r="V956"/>
  <c r="W956"/>
  <c r="X956"/>
  <c r="Y956"/>
  <c r="V957"/>
  <c r="W957"/>
  <c r="X957"/>
  <c r="Y957"/>
  <c r="V958"/>
  <c r="W958"/>
  <c r="X958"/>
  <c r="Y958"/>
  <c r="V959"/>
  <c r="W959"/>
  <c r="X959"/>
  <c r="Y959"/>
  <c r="V960"/>
  <c r="W960"/>
  <c r="X960"/>
  <c r="Y960"/>
  <c r="V961"/>
  <c r="W961"/>
  <c r="X961"/>
  <c r="Y961"/>
  <c r="V962"/>
  <c r="W962"/>
  <c r="X962"/>
  <c r="Y962"/>
  <c r="V963"/>
  <c r="W963"/>
  <c r="X963"/>
  <c r="Y963"/>
  <c r="V964"/>
  <c r="W964"/>
  <c r="X964"/>
  <c r="Y964"/>
  <c r="V965"/>
  <c r="W965"/>
  <c r="X965"/>
  <c r="Y965"/>
  <c r="V966"/>
  <c r="W966"/>
  <c r="X966"/>
  <c r="Y966"/>
  <c r="V967"/>
  <c r="W967"/>
  <c r="X967"/>
  <c r="Y967"/>
  <c r="V968"/>
  <c r="W968"/>
  <c r="X968"/>
  <c r="Y968"/>
  <c r="V969"/>
  <c r="W969"/>
  <c r="X969"/>
  <c r="Y969"/>
  <c r="V970"/>
  <c r="W970"/>
  <c r="X970"/>
  <c r="Y970"/>
  <c r="V971"/>
  <c r="W971"/>
  <c r="X971"/>
  <c r="Y971"/>
  <c r="V972"/>
  <c r="W972"/>
  <c r="X972"/>
  <c r="Y972"/>
  <c r="V973"/>
  <c r="W973"/>
  <c r="X973"/>
  <c r="Y973"/>
  <c r="V974"/>
  <c r="W974"/>
  <c r="X974"/>
  <c r="Y974"/>
  <c r="V975"/>
  <c r="W975"/>
  <c r="X975"/>
  <c r="Y975"/>
  <c r="V976"/>
  <c r="W976"/>
  <c r="X976"/>
  <c r="Y976"/>
  <c r="V977"/>
  <c r="W977"/>
  <c r="X977"/>
  <c r="Y977"/>
  <c r="V978"/>
  <c r="W978"/>
  <c r="X978"/>
  <c r="Y978"/>
  <c r="V979"/>
  <c r="W979"/>
  <c r="X979"/>
  <c r="Y979"/>
  <c r="V980"/>
  <c r="W980"/>
  <c r="X980"/>
  <c r="Y980"/>
  <c r="V981"/>
  <c r="W981"/>
  <c r="X981"/>
  <c r="Y981"/>
  <c r="V982"/>
  <c r="W982"/>
  <c r="X982"/>
  <c r="Y982"/>
  <c r="V983"/>
  <c r="W983"/>
  <c r="X983"/>
  <c r="Y983"/>
  <c r="V984"/>
  <c r="W984"/>
  <c r="X984"/>
  <c r="Y984"/>
  <c r="V985"/>
  <c r="W985"/>
  <c r="X985"/>
  <c r="Y985"/>
  <c r="V986"/>
  <c r="W986"/>
  <c r="X986"/>
  <c r="Y986"/>
  <c r="V987"/>
  <c r="W987"/>
  <c r="X987"/>
  <c r="Y987"/>
  <c r="V988"/>
  <c r="W988"/>
  <c r="X988"/>
  <c r="Y988"/>
  <c r="V989"/>
  <c r="W989"/>
  <c r="X989"/>
  <c r="Y989"/>
  <c r="V990"/>
  <c r="W990"/>
  <c r="X990"/>
  <c r="Y990"/>
  <c r="V991"/>
  <c r="W991"/>
  <c r="X991"/>
  <c r="Y991"/>
  <c r="V992"/>
  <c r="W992"/>
  <c r="X992"/>
  <c r="Y992"/>
  <c r="V993"/>
  <c r="W993"/>
  <c r="X993"/>
  <c r="Y993"/>
  <c r="V994"/>
  <c r="W994"/>
  <c r="X994"/>
  <c r="Y994"/>
  <c r="V995"/>
  <c r="W995"/>
  <c r="X995"/>
  <c r="Y995"/>
  <c r="V996"/>
  <c r="W996"/>
  <c r="X996"/>
  <c r="Y996"/>
  <c r="V997"/>
  <c r="W997"/>
  <c r="X997"/>
  <c r="Y997"/>
  <c r="V998"/>
  <c r="W998"/>
  <c r="X998"/>
  <c r="Y998"/>
  <c r="V999"/>
  <c r="W999"/>
  <c r="X999"/>
  <c r="Y999"/>
  <c r="V1000"/>
  <c r="W1000"/>
  <c r="X1000"/>
  <c r="Y1000"/>
  <c r="V1001"/>
  <c r="W1001"/>
  <c r="X1001"/>
  <c r="Y1001"/>
  <c r="V1002"/>
  <c r="W1002"/>
  <c r="X1002"/>
  <c r="Y1002"/>
  <c r="V1003"/>
  <c r="W1003"/>
  <c r="X1003"/>
  <c r="Y1003"/>
  <c r="V1004"/>
  <c r="W1004"/>
  <c r="X1004"/>
  <c r="Y1004"/>
  <c r="V1005"/>
  <c r="W1005"/>
  <c r="X1005"/>
  <c r="Y1005"/>
  <c r="V1006"/>
  <c r="W1006"/>
  <c r="X1006"/>
  <c r="Y1006"/>
  <c r="V1007"/>
  <c r="W1007"/>
  <c r="X1007"/>
  <c r="Y1007"/>
  <c r="V1008"/>
  <c r="W1008"/>
  <c r="X1008"/>
  <c r="Y1008"/>
  <c r="V1009"/>
  <c r="W1009"/>
  <c r="X1009"/>
  <c r="Y1009"/>
  <c r="V1010"/>
  <c r="W1010"/>
  <c r="X1010"/>
  <c r="Y1010"/>
  <c r="V1011"/>
  <c r="W1011"/>
  <c r="X1011"/>
  <c r="Y1011"/>
  <c r="V1012"/>
  <c r="W1012"/>
  <c r="X1012"/>
  <c r="Y1012"/>
  <c r="V1013"/>
  <c r="W1013"/>
  <c r="X1013"/>
  <c r="Y1013"/>
  <c r="V1014"/>
  <c r="W1014"/>
  <c r="X1014"/>
  <c r="Y1014"/>
  <c r="V1015"/>
  <c r="W1015"/>
  <c r="X1015"/>
  <c r="Y1015"/>
  <c r="V1016"/>
  <c r="W1016"/>
  <c r="X1016"/>
  <c r="Y1016"/>
  <c r="V1017"/>
  <c r="W1017"/>
  <c r="X1017"/>
  <c r="Y1017"/>
  <c r="V1018"/>
  <c r="W1018"/>
  <c r="X1018"/>
  <c r="Y1018"/>
  <c r="V1019"/>
  <c r="W1019"/>
  <c r="X1019"/>
  <c r="Y1019"/>
  <c r="V1020"/>
  <c r="W1020"/>
  <c r="X1020"/>
  <c r="Y1020"/>
  <c r="V1021"/>
  <c r="W1021"/>
  <c r="X1021"/>
  <c r="Y1021"/>
  <c r="V1022"/>
  <c r="W1022"/>
  <c r="X1022"/>
  <c r="Y1022"/>
  <c r="V1023"/>
  <c r="W1023"/>
  <c r="X1023"/>
  <c r="Y1023"/>
  <c r="V1024"/>
  <c r="W1024"/>
  <c r="X1024"/>
  <c r="Y1024"/>
  <c r="V1025"/>
  <c r="W1025"/>
  <c r="X1025"/>
  <c r="Y1025"/>
  <c r="V1026"/>
  <c r="W1026"/>
  <c r="X1026"/>
  <c r="Y1026"/>
  <c r="V1027"/>
  <c r="W1027"/>
  <c r="X1027"/>
  <c r="Y1027"/>
  <c r="V1028"/>
  <c r="W1028"/>
  <c r="X1028"/>
  <c r="Y1028"/>
  <c r="V1029"/>
  <c r="W1029"/>
  <c r="X1029"/>
  <c r="Y1029"/>
  <c r="V1030"/>
  <c r="W1030"/>
  <c r="X1030"/>
  <c r="Y1030"/>
  <c r="V1031"/>
  <c r="W1031"/>
  <c r="X1031"/>
  <c r="Y1031"/>
  <c r="V1032"/>
  <c r="W1032"/>
  <c r="X1032"/>
  <c r="Y1032"/>
  <c r="V1033"/>
  <c r="W1033"/>
  <c r="X1033"/>
  <c r="Y1033"/>
  <c r="V1034"/>
  <c r="W1034"/>
  <c r="X1034"/>
  <c r="Y1034"/>
  <c r="V1035"/>
  <c r="W1035"/>
  <c r="X1035"/>
  <c r="Y1035"/>
  <c r="V1036"/>
  <c r="W1036"/>
  <c r="X1036"/>
  <c r="Y1036"/>
  <c r="V1037"/>
  <c r="W1037"/>
  <c r="X1037"/>
  <c r="Y1037"/>
  <c r="V1038"/>
  <c r="W1038"/>
  <c r="X1038"/>
  <c r="Y1038"/>
  <c r="V1039"/>
  <c r="W1039"/>
  <c r="X1039"/>
  <c r="Y1039"/>
  <c r="V1040"/>
  <c r="W1040"/>
  <c r="X1040"/>
  <c r="Y1040"/>
  <c r="V1041"/>
  <c r="W1041"/>
  <c r="X1041"/>
  <c r="Y1041"/>
  <c r="V1042"/>
  <c r="W1042"/>
  <c r="X1042"/>
  <c r="Y1042"/>
  <c r="V1043"/>
  <c r="W1043"/>
  <c r="X1043"/>
  <c r="Y1043"/>
  <c r="V1044"/>
  <c r="W1044"/>
  <c r="X1044"/>
  <c r="Y1044"/>
  <c r="V1045"/>
  <c r="W1045"/>
  <c r="X1045"/>
  <c r="Y1045"/>
  <c r="V1046"/>
  <c r="W1046"/>
  <c r="X1046"/>
  <c r="Y1046"/>
  <c r="V1047"/>
  <c r="W1047"/>
  <c r="X1047"/>
  <c r="Y1047"/>
  <c r="V1048"/>
  <c r="W1048"/>
  <c r="X1048"/>
  <c r="Y1048"/>
  <c r="V1049"/>
  <c r="W1049"/>
  <c r="X1049"/>
  <c r="Y1049"/>
  <c r="V1050"/>
  <c r="W1050"/>
  <c r="X1050"/>
  <c r="Y1050"/>
  <c r="V1051"/>
  <c r="W1051"/>
  <c r="X1051"/>
  <c r="Y1051"/>
  <c r="V1052"/>
  <c r="W1052"/>
  <c r="X1052"/>
  <c r="Y1052"/>
  <c r="V1053"/>
  <c r="W1053"/>
  <c r="X1053"/>
  <c r="Y1053"/>
  <c r="V1054"/>
  <c r="W1054"/>
  <c r="X1054"/>
  <c r="Y1054"/>
  <c r="V1055"/>
  <c r="W1055"/>
  <c r="X1055"/>
  <c r="Y1055"/>
  <c r="V1056"/>
  <c r="W1056"/>
  <c r="X1056"/>
  <c r="Y1056"/>
  <c r="V1057"/>
  <c r="W1057"/>
  <c r="X1057"/>
  <c r="Y1057"/>
  <c r="V1058"/>
  <c r="W1058"/>
  <c r="X1058"/>
  <c r="Y1058"/>
  <c r="V1059"/>
  <c r="W1059"/>
  <c r="X1059"/>
  <c r="Y1059"/>
  <c r="Y3"/>
  <c r="X3"/>
  <c r="W3"/>
  <c r="V3"/>
  <c r="J728"/>
  <c r="K728"/>
  <c r="L728"/>
  <c r="M728"/>
  <c r="N728"/>
  <c r="O728"/>
  <c r="P728"/>
  <c r="J729"/>
  <c r="K729"/>
  <c r="L729"/>
  <c r="M729"/>
  <c r="N729"/>
  <c r="O729"/>
  <c r="P729"/>
  <c r="J730"/>
  <c r="K730"/>
  <c r="L730"/>
  <c r="M730"/>
  <c r="N730"/>
  <c r="O730"/>
  <c r="P730"/>
  <c r="J731"/>
  <c r="K731"/>
  <c r="L731"/>
  <c r="M731"/>
  <c r="N731"/>
  <c r="O731"/>
  <c r="P731"/>
  <c r="J732"/>
  <c r="K732"/>
  <c r="L732"/>
  <c r="M732"/>
  <c r="N732"/>
  <c r="O732"/>
  <c r="P732"/>
  <c r="J733"/>
  <c r="K733"/>
  <c r="L733"/>
  <c r="M733"/>
  <c r="N733"/>
  <c r="O733"/>
  <c r="P733"/>
  <c r="J734"/>
  <c r="K734"/>
  <c r="L734"/>
  <c r="M734"/>
  <c r="N734"/>
  <c r="O734"/>
  <c r="P734"/>
  <c r="J735"/>
  <c r="K735"/>
  <c r="L735"/>
  <c r="M735"/>
  <c r="N735"/>
  <c r="O735"/>
  <c r="P735"/>
  <c r="J736"/>
  <c r="K736"/>
  <c r="L736"/>
  <c r="M736"/>
  <c r="N736"/>
  <c r="O736"/>
  <c r="P736"/>
  <c r="J737"/>
  <c r="K737"/>
  <c r="L737"/>
  <c r="M737"/>
  <c r="N737"/>
  <c r="O737"/>
  <c r="P737"/>
  <c r="J738"/>
  <c r="K738"/>
  <c r="L738"/>
  <c r="M738"/>
  <c r="N738"/>
  <c r="O738"/>
  <c r="P738"/>
  <c r="J739"/>
  <c r="K739"/>
  <c r="L739"/>
  <c r="M739"/>
  <c r="N739"/>
  <c r="O739"/>
  <c r="P739"/>
  <c r="J740"/>
  <c r="K740"/>
  <c r="L740"/>
  <c r="M740"/>
  <c r="N740"/>
  <c r="O740"/>
  <c r="P740"/>
  <c r="J741"/>
  <c r="K741"/>
  <c r="L741"/>
  <c r="M741"/>
  <c r="N741"/>
  <c r="O741"/>
  <c r="P741"/>
  <c r="J742"/>
  <c r="K742"/>
  <c r="L742"/>
  <c r="M742"/>
  <c r="N742"/>
  <c r="O742"/>
  <c r="P742"/>
  <c r="J743"/>
  <c r="K743"/>
  <c r="L743"/>
  <c r="M743"/>
  <c r="N743"/>
  <c r="O743"/>
  <c r="P743"/>
  <c r="J744"/>
  <c r="K744"/>
  <c r="L744"/>
  <c r="M744"/>
  <c r="N744"/>
  <c r="O744"/>
  <c r="P744"/>
  <c r="J745"/>
  <c r="K745"/>
  <c r="L745"/>
  <c r="M745"/>
  <c r="N745"/>
  <c r="O745"/>
  <c r="P745"/>
  <c r="J746"/>
  <c r="K746"/>
  <c r="L746"/>
  <c r="M746"/>
  <c r="N746"/>
  <c r="O746"/>
  <c r="P746"/>
  <c r="J747"/>
  <c r="K747"/>
  <c r="L747"/>
  <c r="M747"/>
  <c r="N747"/>
  <c r="O747"/>
  <c r="P747"/>
  <c r="J748"/>
  <c r="K748"/>
  <c r="L748"/>
  <c r="M748"/>
  <c r="N748"/>
  <c r="O748"/>
  <c r="P748"/>
  <c r="J749"/>
  <c r="K749"/>
  <c r="L749"/>
  <c r="M749"/>
  <c r="N749"/>
  <c r="O749"/>
  <c r="P749"/>
  <c r="J750"/>
  <c r="K750"/>
  <c r="L750"/>
  <c r="M750"/>
  <c r="N750"/>
  <c r="O750"/>
  <c r="P750"/>
  <c r="J751"/>
  <c r="K751"/>
  <c r="L751"/>
  <c r="M751"/>
  <c r="N751"/>
  <c r="O751"/>
  <c r="P751"/>
  <c r="J752"/>
  <c r="K752"/>
  <c r="L752"/>
  <c r="M752"/>
  <c r="N752"/>
  <c r="O752"/>
  <c r="P752"/>
  <c r="J753"/>
  <c r="K753"/>
  <c r="L753"/>
  <c r="M753"/>
  <c r="N753"/>
  <c r="O753"/>
  <c r="P753"/>
  <c r="J754"/>
  <c r="K754"/>
  <c r="L754"/>
  <c r="M754"/>
  <c r="N754"/>
  <c r="O754"/>
  <c r="P754"/>
  <c r="J755"/>
  <c r="K755"/>
  <c r="L755"/>
  <c r="M755"/>
  <c r="N755"/>
  <c r="O755"/>
  <c r="P755"/>
  <c r="J756"/>
  <c r="K756"/>
  <c r="L756"/>
  <c r="M756"/>
  <c r="N756"/>
  <c r="O756"/>
  <c r="P756"/>
  <c r="J757"/>
  <c r="K757"/>
  <c r="L757"/>
  <c r="M757"/>
  <c r="N757"/>
  <c r="O757"/>
  <c r="P757"/>
  <c r="J758"/>
  <c r="K758"/>
  <c r="L758"/>
  <c r="M758"/>
  <c r="N758"/>
  <c r="O758"/>
  <c r="P758"/>
  <c r="J759"/>
  <c r="K759"/>
  <c r="L759"/>
  <c r="M759"/>
  <c r="N759"/>
  <c r="O759"/>
  <c r="P759"/>
  <c r="J760"/>
  <c r="K760"/>
  <c r="L760"/>
  <c r="M760"/>
  <c r="N760"/>
  <c r="O760"/>
  <c r="P760"/>
  <c r="J761"/>
  <c r="K761"/>
  <c r="L761"/>
  <c r="M761"/>
  <c r="N761"/>
  <c r="O761"/>
  <c r="P761"/>
  <c r="J762"/>
  <c r="K762"/>
  <c r="L762"/>
  <c r="M762"/>
  <c r="N762"/>
  <c r="O762"/>
  <c r="P762"/>
  <c r="J763"/>
  <c r="K763"/>
  <c r="L763"/>
  <c r="M763"/>
  <c r="N763"/>
  <c r="O763"/>
  <c r="P763"/>
  <c r="J764"/>
  <c r="K764"/>
  <c r="L764"/>
  <c r="M764"/>
  <c r="N764"/>
  <c r="O764"/>
  <c r="P764"/>
  <c r="J765"/>
  <c r="K765"/>
  <c r="L765"/>
  <c r="M765"/>
  <c r="N765"/>
  <c r="O765"/>
  <c r="P765"/>
  <c r="J766"/>
  <c r="K766"/>
  <c r="L766"/>
  <c r="M766"/>
  <c r="N766"/>
  <c r="O766"/>
  <c r="P766"/>
  <c r="J767"/>
  <c r="K767"/>
  <c r="L767"/>
  <c r="M767"/>
  <c r="N767"/>
  <c r="O767"/>
  <c r="P767"/>
  <c r="J768"/>
  <c r="K768"/>
  <c r="L768"/>
  <c r="M768"/>
  <c r="N768"/>
  <c r="O768"/>
  <c r="P768"/>
  <c r="J769"/>
  <c r="K769"/>
  <c r="L769"/>
  <c r="M769"/>
  <c r="N769"/>
  <c r="O769"/>
  <c r="P769"/>
  <c r="J770"/>
  <c r="K770"/>
  <c r="L770"/>
  <c r="M770"/>
  <c r="N770"/>
  <c r="O770"/>
  <c r="P770"/>
  <c r="J771"/>
  <c r="K771"/>
  <c r="L771"/>
  <c r="M771"/>
  <c r="N771"/>
  <c r="O771"/>
  <c r="P771"/>
  <c r="J772"/>
  <c r="K772"/>
  <c r="L772"/>
  <c r="M772"/>
  <c r="N772"/>
  <c r="O772"/>
  <c r="P772"/>
  <c r="J773"/>
  <c r="K773"/>
  <c r="L773"/>
  <c r="M773"/>
  <c r="N773"/>
  <c r="O773"/>
  <c r="P773"/>
  <c r="J774"/>
  <c r="K774"/>
  <c r="L774"/>
  <c r="M774"/>
  <c r="N774"/>
  <c r="O774"/>
  <c r="P774"/>
  <c r="J775"/>
  <c r="K775"/>
  <c r="L775"/>
  <c r="M775"/>
  <c r="N775"/>
  <c r="O775"/>
  <c r="P775"/>
  <c r="J776"/>
  <c r="K776"/>
  <c r="L776"/>
  <c r="M776"/>
  <c r="N776"/>
  <c r="O776"/>
  <c r="P776"/>
  <c r="J777"/>
  <c r="K777"/>
  <c r="L777"/>
  <c r="M777"/>
  <c r="N777"/>
  <c r="O777"/>
  <c r="P777"/>
  <c r="J778"/>
  <c r="K778"/>
  <c r="L778"/>
  <c r="M778"/>
  <c r="N778"/>
  <c r="O778"/>
  <c r="P778"/>
  <c r="J779"/>
  <c r="K779"/>
  <c r="L779"/>
  <c r="M779"/>
  <c r="N779"/>
  <c r="O779"/>
  <c r="P779"/>
  <c r="J780"/>
  <c r="K780"/>
  <c r="L780"/>
  <c r="M780"/>
  <c r="N780"/>
  <c r="O780"/>
  <c r="P780"/>
  <c r="J781"/>
  <c r="K781"/>
  <c r="L781"/>
  <c r="M781"/>
  <c r="N781"/>
  <c r="O781"/>
  <c r="P781"/>
  <c r="J782"/>
  <c r="K782"/>
  <c r="L782"/>
  <c r="M782"/>
  <c r="N782"/>
  <c r="O782"/>
  <c r="P782"/>
  <c r="J783"/>
  <c r="K783"/>
  <c r="L783"/>
  <c r="M783"/>
  <c r="N783"/>
  <c r="O783"/>
  <c r="P783"/>
  <c r="J784"/>
  <c r="K784"/>
  <c r="L784"/>
  <c r="M784"/>
  <c r="N784"/>
  <c r="O784"/>
  <c r="P784"/>
  <c r="J785"/>
  <c r="K785"/>
  <c r="L785"/>
  <c r="M785"/>
  <c r="N785"/>
  <c r="O785"/>
  <c r="P785"/>
  <c r="J786"/>
  <c r="K786"/>
  <c r="L786"/>
  <c r="M786"/>
  <c r="N786"/>
  <c r="O786"/>
  <c r="P786"/>
  <c r="J787"/>
  <c r="K787"/>
  <c r="L787"/>
  <c r="M787"/>
  <c r="N787"/>
  <c r="O787"/>
  <c r="P787"/>
  <c r="J788"/>
  <c r="K788"/>
  <c r="L788"/>
  <c r="M788"/>
  <c r="N788"/>
  <c r="O788"/>
  <c r="P788"/>
  <c r="J789"/>
  <c r="K789"/>
  <c r="L789"/>
  <c r="M789"/>
  <c r="N789"/>
  <c r="O789"/>
  <c r="P789"/>
  <c r="J790"/>
  <c r="K790"/>
  <c r="L790"/>
  <c r="M790"/>
  <c r="N790"/>
  <c r="O790"/>
  <c r="P790"/>
  <c r="J791"/>
  <c r="K791"/>
  <c r="L791"/>
  <c r="M791"/>
  <c r="N791"/>
  <c r="O791"/>
  <c r="P791"/>
  <c r="J792"/>
  <c r="K792"/>
  <c r="L792"/>
  <c r="M792"/>
  <c r="N792"/>
  <c r="O792"/>
  <c r="P792"/>
  <c r="J793"/>
  <c r="K793"/>
  <c r="L793"/>
  <c r="M793"/>
  <c r="N793"/>
  <c r="O793"/>
  <c r="P793"/>
  <c r="J794"/>
  <c r="K794"/>
  <c r="L794"/>
  <c r="M794"/>
  <c r="N794"/>
  <c r="O794"/>
  <c r="P794"/>
  <c r="J795"/>
  <c r="K795"/>
  <c r="L795"/>
  <c r="M795"/>
  <c r="N795"/>
  <c r="O795"/>
  <c r="P795"/>
  <c r="J796"/>
  <c r="K796"/>
  <c r="L796"/>
  <c r="M796"/>
  <c r="N796"/>
  <c r="O796"/>
  <c r="P796"/>
  <c r="J797"/>
  <c r="K797"/>
  <c r="L797"/>
  <c r="M797"/>
  <c r="N797"/>
  <c r="O797"/>
  <c r="P797"/>
  <c r="J798"/>
  <c r="K798"/>
  <c r="L798"/>
  <c r="M798"/>
  <c r="N798"/>
  <c r="O798"/>
  <c r="P798"/>
  <c r="J799"/>
  <c r="K799"/>
  <c r="L799"/>
  <c r="M799"/>
  <c r="N799"/>
  <c r="O799"/>
  <c r="P799"/>
  <c r="J800"/>
  <c r="K800"/>
  <c r="L800"/>
  <c r="M800"/>
  <c r="N800"/>
  <c r="O800"/>
  <c r="P800"/>
  <c r="J801"/>
  <c r="K801"/>
  <c r="L801"/>
  <c r="M801"/>
  <c r="N801"/>
  <c r="O801"/>
  <c r="P801"/>
  <c r="J802"/>
  <c r="K802"/>
  <c r="L802"/>
  <c r="M802"/>
  <c r="N802"/>
  <c r="O802"/>
  <c r="P802"/>
  <c r="J803"/>
  <c r="K803"/>
  <c r="L803"/>
  <c r="M803"/>
  <c r="N803"/>
  <c r="O803"/>
  <c r="P803"/>
  <c r="J804"/>
  <c r="K804"/>
  <c r="L804"/>
  <c r="M804"/>
  <c r="N804"/>
  <c r="O804"/>
  <c r="P804"/>
  <c r="J805"/>
  <c r="K805"/>
  <c r="L805"/>
  <c r="M805"/>
  <c r="N805"/>
  <c r="O805"/>
  <c r="P805"/>
  <c r="J806"/>
  <c r="K806"/>
  <c r="L806"/>
  <c r="M806"/>
  <c r="N806"/>
  <c r="O806"/>
  <c r="P806"/>
  <c r="J807"/>
  <c r="K807"/>
  <c r="L807"/>
  <c r="M807"/>
  <c r="N807"/>
  <c r="O807"/>
  <c r="P807"/>
  <c r="J808"/>
  <c r="K808"/>
  <c r="L808"/>
  <c r="M808"/>
  <c r="N808"/>
  <c r="O808"/>
  <c r="P808"/>
  <c r="J809"/>
  <c r="K809"/>
  <c r="L809"/>
  <c r="M809"/>
  <c r="N809"/>
  <c r="O809"/>
  <c r="P809"/>
  <c r="J810"/>
  <c r="K810"/>
  <c r="L810"/>
  <c r="M810"/>
  <c r="N810"/>
  <c r="O810"/>
  <c r="P810"/>
  <c r="J811"/>
  <c r="K811"/>
  <c r="L811"/>
  <c r="M811"/>
  <c r="N811"/>
  <c r="O811"/>
  <c r="P811"/>
  <c r="J812"/>
  <c r="K812"/>
  <c r="L812"/>
  <c r="M812"/>
  <c r="N812"/>
  <c r="O812"/>
  <c r="P812"/>
  <c r="J813"/>
  <c r="K813"/>
  <c r="L813"/>
  <c r="M813"/>
  <c r="N813"/>
  <c r="O813"/>
  <c r="P813"/>
  <c r="J814"/>
  <c r="K814"/>
  <c r="L814"/>
  <c r="M814"/>
  <c r="N814"/>
  <c r="O814"/>
  <c r="P814"/>
  <c r="J815"/>
  <c r="K815"/>
  <c r="L815"/>
  <c r="M815"/>
  <c r="N815"/>
  <c r="O815"/>
  <c r="P815"/>
  <c r="J816"/>
  <c r="K816"/>
  <c r="L816"/>
  <c r="M816"/>
  <c r="N816"/>
  <c r="O816"/>
  <c r="P816"/>
  <c r="J817"/>
  <c r="K817"/>
  <c r="L817"/>
  <c r="M817"/>
  <c r="N817"/>
  <c r="O817"/>
  <c r="P817"/>
  <c r="J818"/>
  <c r="K818"/>
  <c r="L818"/>
  <c r="M818"/>
  <c r="N818"/>
  <c r="O818"/>
  <c r="P818"/>
  <c r="J819"/>
  <c r="K819"/>
  <c r="L819"/>
  <c r="M819"/>
  <c r="N819"/>
  <c r="O819"/>
  <c r="P819"/>
  <c r="J820"/>
  <c r="K820"/>
  <c r="L820"/>
  <c r="M820"/>
  <c r="N820"/>
  <c r="O820"/>
  <c r="P820"/>
  <c r="J821"/>
  <c r="K821"/>
  <c r="L821"/>
  <c r="M821"/>
  <c r="N821"/>
  <c r="O821"/>
  <c r="P821"/>
  <c r="J822"/>
  <c r="K822"/>
  <c r="L822"/>
  <c r="M822"/>
  <c r="N822"/>
  <c r="O822"/>
  <c r="P822"/>
  <c r="J823"/>
  <c r="K823"/>
  <c r="L823"/>
  <c r="M823"/>
  <c r="N823"/>
  <c r="O823"/>
  <c r="P823"/>
  <c r="J824"/>
  <c r="K824"/>
  <c r="L824"/>
  <c r="M824"/>
  <c r="N824"/>
  <c r="O824"/>
  <c r="P824"/>
  <c r="J825"/>
  <c r="K825"/>
  <c r="L825"/>
  <c r="M825"/>
  <c r="N825"/>
  <c r="O825"/>
  <c r="P825"/>
  <c r="J826"/>
  <c r="K826"/>
  <c r="L826"/>
  <c r="M826"/>
  <c r="N826"/>
  <c r="O826"/>
  <c r="P826"/>
  <c r="J827"/>
  <c r="K827"/>
  <c r="L827"/>
  <c r="M827"/>
  <c r="N827"/>
  <c r="O827"/>
  <c r="P827"/>
  <c r="J828"/>
  <c r="K828"/>
  <c r="L828"/>
  <c r="M828"/>
  <c r="N828"/>
  <c r="O828"/>
  <c r="P828"/>
  <c r="J829"/>
  <c r="K829"/>
  <c r="L829"/>
  <c r="M829"/>
  <c r="N829"/>
  <c r="O829"/>
  <c r="P829"/>
  <c r="J830"/>
  <c r="K830"/>
  <c r="L830"/>
  <c r="M830"/>
  <c r="N830"/>
  <c r="O830"/>
  <c r="P830"/>
  <c r="J831"/>
  <c r="K831"/>
  <c r="L831"/>
  <c r="M831"/>
  <c r="N831"/>
  <c r="O831"/>
  <c r="P831"/>
  <c r="J832"/>
  <c r="K832"/>
  <c r="L832"/>
  <c r="M832"/>
  <c r="N832"/>
  <c r="O832"/>
  <c r="P832"/>
  <c r="J833"/>
  <c r="K833"/>
  <c r="L833"/>
  <c r="M833"/>
  <c r="N833"/>
  <c r="O833"/>
  <c r="P833"/>
  <c r="J834"/>
  <c r="K834"/>
  <c r="L834"/>
  <c r="M834"/>
  <c r="N834"/>
  <c r="O834"/>
  <c r="P834"/>
  <c r="J835"/>
  <c r="K835"/>
  <c r="L835"/>
  <c r="M835"/>
  <c r="N835"/>
  <c r="O835"/>
  <c r="P835"/>
  <c r="J836"/>
  <c r="K836"/>
  <c r="L836"/>
  <c r="M836"/>
  <c r="N836"/>
  <c r="O836"/>
  <c r="P836"/>
  <c r="J837"/>
  <c r="K837"/>
  <c r="L837"/>
  <c r="M837"/>
  <c r="N837"/>
  <c r="O837"/>
  <c r="P837"/>
  <c r="J838"/>
  <c r="K838"/>
  <c r="L838"/>
  <c r="M838"/>
  <c r="N838"/>
  <c r="O838"/>
  <c r="P838"/>
  <c r="J839"/>
  <c r="K839"/>
  <c r="L839"/>
  <c r="M839"/>
  <c r="N839"/>
  <c r="O839"/>
  <c r="P839"/>
  <c r="J840"/>
  <c r="K840"/>
  <c r="L840"/>
  <c r="M840"/>
  <c r="N840"/>
  <c r="O840"/>
  <c r="P840"/>
  <c r="J841"/>
  <c r="K841"/>
  <c r="L841"/>
  <c r="M841"/>
  <c r="N841"/>
  <c r="O841"/>
  <c r="P841"/>
  <c r="J842"/>
  <c r="K842"/>
  <c r="L842"/>
  <c r="M842"/>
  <c r="N842"/>
  <c r="O842"/>
  <c r="P842"/>
  <c r="J843"/>
  <c r="K843"/>
  <c r="L843"/>
  <c r="M843"/>
  <c r="N843"/>
  <c r="O843"/>
  <c r="P843"/>
  <c r="J844"/>
  <c r="K844"/>
  <c r="L844"/>
  <c r="M844"/>
  <c r="N844"/>
  <c r="O844"/>
  <c r="P844"/>
  <c r="J845"/>
  <c r="K845"/>
  <c r="L845"/>
  <c r="M845"/>
  <c r="N845"/>
  <c r="O845"/>
  <c r="P845"/>
  <c r="J846"/>
  <c r="K846"/>
  <c r="L846"/>
  <c r="M846"/>
  <c r="N846"/>
  <c r="O846"/>
  <c r="P846"/>
  <c r="J847"/>
  <c r="K847"/>
  <c r="L847"/>
  <c r="M847"/>
  <c r="N847"/>
  <c r="O847"/>
  <c r="P847"/>
  <c r="J848"/>
  <c r="K848"/>
  <c r="L848"/>
  <c r="M848"/>
  <c r="N848"/>
  <c r="O848"/>
  <c r="P848"/>
  <c r="J849"/>
  <c r="K849"/>
  <c r="L849"/>
  <c r="M849"/>
  <c r="N849"/>
  <c r="O849"/>
  <c r="P849"/>
  <c r="J850"/>
  <c r="K850"/>
  <c r="L850"/>
  <c r="M850"/>
  <c r="N850"/>
  <c r="O850"/>
  <c r="P850"/>
  <c r="J851"/>
  <c r="K851"/>
  <c r="L851"/>
  <c r="M851"/>
  <c r="N851"/>
  <c r="O851"/>
  <c r="P851"/>
  <c r="J852"/>
  <c r="K852"/>
  <c r="L852"/>
  <c r="M852"/>
  <c r="N852"/>
  <c r="O852"/>
  <c r="P852"/>
  <c r="J853"/>
  <c r="K853"/>
  <c r="L853"/>
  <c r="M853"/>
  <c r="N853"/>
  <c r="O853"/>
  <c r="P853"/>
  <c r="J854"/>
  <c r="K854"/>
  <c r="L854"/>
  <c r="M854"/>
  <c r="N854"/>
  <c r="O854"/>
  <c r="P854"/>
  <c r="J855"/>
  <c r="K855"/>
  <c r="L855"/>
  <c r="M855"/>
  <c r="N855"/>
  <c r="O855"/>
  <c r="P855"/>
  <c r="J856"/>
  <c r="K856"/>
  <c r="L856"/>
  <c r="M856"/>
  <c r="N856"/>
  <c r="O856"/>
  <c r="P856"/>
  <c r="J857"/>
  <c r="K857"/>
  <c r="L857"/>
  <c r="M857"/>
  <c r="N857"/>
  <c r="O857"/>
  <c r="P857"/>
  <c r="J858"/>
  <c r="K858"/>
  <c r="L858"/>
  <c r="M858"/>
  <c r="N858"/>
  <c r="O858"/>
  <c r="P858"/>
  <c r="J859"/>
  <c r="K859"/>
  <c r="L859"/>
  <c r="M859"/>
  <c r="N859"/>
  <c r="O859"/>
  <c r="P859"/>
  <c r="J860"/>
  <c r="K860"/>
  <c r="L860"/>
  <c r="M860"/>
  <c r="N860"/>
  <c r="O860"/>
  <c r="P860"/>
  <c r="J861"/>
  <c r="K861"/>
  <c r="L861"/>
  <c r="M861"/>
  <c r="N861"/>
  <c r="O861"/>
  <c r="P861"/>
  <c r="J862"/>
  <c r="K862"/>
  <c r="L862"/>
  <c r="M862"/>
  <c r="N862"/>
  <c r="O862"/>
  <c r="P862"/>
  <c r="J863"/>
  <c r="K863"/>
  <c r="L863"/>
  <c r="M863"/>
  <c r="N863"/>
  <c r="O863"/>
  <c r="P863"/>
  <c r="J864"/>
  <c r="K864"/>
  <c r="L864"/>
  <c r="M864"/>
  <c r="N864"/>
  <c r="O864"/>
  <c r="P864"/>
  <c r="J865"/>
  <c r="K865"/>
  <c r="L865"/>
  <c r="M865"/>
  <c r="N865"/>
  <c r="O865"/>
  <c r="P865"/>
  <c r="J866"/>
  <c r="K866"/>
  <c r="L866"/>
  <c r="M866"/>
  <c r="N866"/>
  <c r="O866"/>
  <c r="P866"/>
  <c r="J867"/>
  <c r="K867"/>
  <c r="L867"/>
  <c r="M867"/>
  <c r="N867"/>
  <c r="O867"/>
  <c r="P867"/>
  <c r="J868"/>
  <c r="K868"/>
  <c r="L868"/>
  <c r="M868"/>
  <c r="N868"/>
  <c r="O868"/>
  <c r="P868"/>
  <c r="J869"/>
  <c r="K869"/>
  <c r="L869"/>
  <c r="M869"/>
  <c r="N869"/>
  <c r="O869"/>
  <c r="P869"/>
  <c r="J870"/>
  <c r="K870"/>
  <c r="L870"/>
  <c r="M870"/>
  <c r="N870"/>
  <c r="O870"/>
  <c r="P870"/>
  <c r="J871"/>
  <c r="K871"/>
  <c r="L871"/>
  <c r="M871"/>
  <c r="N871"/>
  <c r="O871"/>
  <c r="P871"/>
  <c r="J872"/>
  <c r="K872"/>
  <c r="L872"/>
  <c r="M872"/>
  <c r="N872"/>
  <c r="O872"/>
  <c r="P872"/>
  <c r="J873"/>
  <c r="K873"/>
  <c r="L873"/>
  <c r="M873"/>
  <c r="N873"/>
  <c r="O873"/>
  <c r="P873"/>
  <c r="J874"/>
  <c r="K874"/>
  <c r="L874"/>
  <c r="M874"/>
  <c r="N874"/>
  <c r="O874"/>
  <c r="P874"/>
  <c r="J875"/>
  <c r="K875"/>
  <c r="L875"/>
  <c r="M875"/>
  <c r="N875"/>
  <c r="O875"/>
  <c r="P875"/>
  <c r="J876"/>
  <c r="K876"/>
  <c r="L876"/>
  <c r="M876"/>
  <c r="N876"/>
  <c r="O876"/>
  <c r="P876"/>
  <c r="J877"/>
  <c r="K877"/>
  <c r="L877"/>
  <c r="M877"/>
  <c r="N877"/>
  <c r="O877"/>
  <c r="P877"/>
  <c r="J878"/>
  <c r="K878"/>
  <c r="L878"/>
  <c r="M878"/>
  <c r="N878"/>
  <c r="O878"/>
  <c r="P878"/>
  <c r="J879"/>
  <c r="K879"/>
  <c r="L879"/>
  <c r="M879"/>
  <c r="N879"/>
  <c r="O879"/>
  <c r="P879"/>
  <c r="J880"/>
  <c r="K880"/>
  <c r="L880"/>
  <c r="M880"/>
  <c r="N880"/>
  <c r="O880"/>
  <c r="P880"/>
  <c r="J881"/>
  <c r="K881"/>
  <c r="L881"/>
  <c r="M881"/>
  <c r="N881"/>
  <c r="O881"/>
  <c r="P881"/>
  <c r="J882"/>
  <c r="K882"/>
  <c r="L882"/>
  <c r="M882"/>
  <c r="N882"/>
  <c r="O882"/>
  <c r="P882"/>
  <c r="J883"/>
  <c r="K883"/>
  <c r="L883"/>
  <c r="M883"/>
  <c r="N883"/>
  <c r="O883"/>
  <c r="P883"/>
  <c r="J884"/>
  <c r="K884"/>
  <c r="L884"/>
  <c r="M884"/>
  <c r="N884"/>
  <c r="O884"/>
  <c r="P884"/>
  <c r="J885"/>
  <c r="K885"/>
  <c r="L885"/>
  <c r="M885"/>
  <c r="N885"/>
  <c r="O885"/>
  <c r="P885"/>
  <c r="J886"/>
  <c r="K886"/>
  <c r="L886"/>
  <c r="M886"/>
  <c r="N886"/>
  <c r="O886"/>
  <c r="P886"/>
  <c r="J887"/>
  <c r="K887"/>
  <c r="L887"/>
  <c r="M887"/>
  <c r="N887"/>
  <c r="O887"/>
  <c r="P887"/>
  <c r="J888"/>
  <c r="K888"/>
  <c r="L888"/>
  <c r="M888"/>
  <c r="N888"/>
  <c r="O888"/>
  <c r="P888"/>
  <c r="J889"/>
  <c r="K889"/>
  <c r="L889"/>
  <c r="M889"/>
  <c r="N889"/>
  <c r="O889"/>
  <c r="P889"/>
  <c r="J890"/>
  <c r="K890"/>
  <c r="L890"/>
  <c r="M890"/>
  <c r="N890"/>
  <c r="O890"/>
  <c r="P890"/>
  <c r="J891"/>
  <c r="K891"/>
  <c r="L891"/>
  <c r="M891"/>
  <c r="N891"/>
  <c r="O891"/>
  <c r="P891"/>
  <c r="J892"/>
  <c r="K892"/>
  <c r="L892"/>
  <c r="M892"/>
  <c r="N892"/>
  <c r="O892"/>
  <c r="P892"/>
  <c r="J893"/>
  <c r="K893"/>
  <c r="L893"/>
  <c r="M893"/>
  <c r="N893"/>
  <c r="O893"/>
  <c r="P893"/>
  <c r="J894"/>
  <c r="K894"/>
  <c r="L894"/>
  <c r="M894"/>
  <c r="N894"/>
  <c r="O894"/>
  <c r="P894"/>
  <c r="J895"/>
  <c r="K895"/>
  <c r="L895"/>
  <c r="M895"/>
  <c r="N895"/>
  <c r="O895"/>
  <c r="P895"/>
  <c r="J896"/>
  <c r="K896"/>
  <c r="L896"/>
  <c r="M896"/>
  <c r="N896"/>
  <c r="O896"/>
  <c r="P896"/>
  <c r="J897"/>
  <c r="K897"/>
  <c r="L897"/>
  <c r="M897"/>
  <c r="N897"/>
  <c r="O897"/>
  <c r="P897"/>
  <c r="J898"/>
  <c r="K898"/>
  <c r="L898"/>
  <c r="M898"/>
  <c r="N898"/>
  <c r="O898"/>
  <c r="P898"/>
  <c r="J899"/>
  <c r="K899"/>
  <c r="L899"/>
  <c r="M899"/>
  <c r="N899"/>
  <c r="O899"/>
  <c r="P899"/>
  <c r="J900"/>
  <c r="K900"/>
  <c r="L900"/>
  <c r="M900"/>
  <c r="N900"/>
  <c r="O900"/>
  <c r="P900"/>
  <c r="J901"/>
  <c r="K901"/>
  <c r="L901"/>
  <c r="M901"/>
  <c r="N901"/>
  <c r="O901"/>
  <c r="P901"/>
  <c r="J902"/>
  <c r="K902"/>
  <c r="L902"/>
  <c r="M902"/>
  <c r="N902"/>
  <c r="O902"/>
  <c r="P902"/>
  <c r="J903"/>
  <c r="K903"/>
  <c r="L903"/>
  <c r="M903"/>
  <c r="N903"/>
  <c r="O903"/>
  <c r="P903"/>
  <c r="J904"/>
  <c r="K904"/>
  <c r="L904"/>
  <c r="M904"/>
  <c r="N904"/>
  <c r="O904"/>
  <c r="P904"/>
  <c r="J905"/>
  <c r="K905"/>
  <c r="L905"/>
  <c r="M905"/>
  <c r="N905"/>
  <c r="O905"/>
  <c r="P905"/>
  <c r="J906"/>
  <c r="K906"/>
  <c r="L906"/>
  <c r="M906"/>
  <c r="N906"/>
  <c r="O906"/>
  <c r="P906"/>
  <c r="J907"/>
  <c r="K907"/>
  <c r="L907"/>
  <c r="M907"/>
  <c r="N907"/>
  <c r="O907"/>
  <c r="P907"/>
  <c r="J908"/>
  <c r="K908"/>
  <c r="L908"/>
  <c r="M908"/>
  <c r="N908"/>
  <c r="O908"/>
  <c r="P908"/>
  <c r="J909"/>
  <c r="K909"/>
  <c r="L909"/>
  <c r="M909"/>
  <c r="N909"/>
  <c r="O909"/>
  <c r="P909"/>
  <c r="J910"/>
  <c r="K910"/>
  <c r="L910"/>
  <c r="M910"/>
  <c r="N910"/>
  <c r="O910"/>
  <c r="P910"/>
  <c r="J911"/>
  <c r="K911"/>
  <c r="L911"/>
  <c r="M911"/>
  <c r="N911"/>
  <c r="O911"/>
  <c r="P911"/>
  <c r="J912"/>
  <c r="K912"/>
  <c r="L912"/>
  <c r="M912"/>
  <c r="N912"/>
  <c r="O912"/>
  <c r="P912"/>
  <c r="J913"/>
  <c r="K913"/>
  <c r="L913"/>
  <c r="M913"/>
  <c r="N913"/>
  <c r="O913"/>
  <c r="P913"/>
  <c r="J914"/>
  <c r="K914"/>
  <c r="L914"/>
  <c r="M914"/>
  <c r="N914"/>
  <c r="O914"/>
  <c r="P914"/>
  <c r="J915"/>
  <c r="K915"/>
  <c r="L915"/>
  <c r="M915"/>
  <c r="N915"/>
  <c r="O915"/>
  <c r="P915"/>
  <c r="J916"/>
  <c r="K916"/>
  <c r="L916"/>
  <c r="M916"/>
  <c r="N916"/>
  <c r="O916"/>
  <c r="P916"/>
  <c r="J917"/>
  <c r="K917"/>
  <c r="L917"/>
  <c r="M917"/>
  <c r="N917"/>
  <c r="O917"/>
  <c r="P917"/>
  <c r="J918"/>
  <c r="K918"/>
  <c r="L918"/>
  <c r="M918"/>
  <c r="N918"/>
  <c r="O918"/>
  <c r="P918"/>
  <c r="J919"/>
  <c r="K919"/>
  <c r="L919"/>
  <c r="M919"/>
  <c r="N919"/>
  <c r="O919"/>
  <c r="P919"/>
  <c r="J920"/>
  <c r="K920"/>
  <c r="L920"/>
  <c r="M920"/>
  <c r="N920"/>
  <c r="O920"/>
  <c r="P920"/>
  <c r="J921"/>
  <c r="K921"/>
  <c r="L921"/>
  <c r="M921"/>
  <c r="N921"/>
  <c r="O921"/>
  <c r="P921"/>
  <c r="J922"/>
  <c r="K922"/>
  <c r="L922"/>
  <c r="M922"/>
  <c r="N922"/>
  <c r="O922"/>
  <c r="P922"/>
  <c r="J923"/>
  <c r="K923"/>
  <c r="L923"/>
  <c r="M923"/>
  <c r="N923"/>
  <c r="O923"/>
  <c r="P923"/>
  <c r="J924"/>
  <c r="K924"/>
  <c r="L924"/>
  <c r="M924"/>
  <c r="N924"/>
  <c r="O924"/>
  <c r="P924"/>
  <c r="J925"/>
  <c r="K925"/>
  <c r="L925"/>
  <c r="M925"/>
  <c r="N925"/>
  <c r="O925"/>
  <c r="P925"/>
  <c r="J926"/>
  <c r="K926"/>
  <c r="L926"/>
  <c r="M926"/>
  <c r="N926"/>
  <c r="O926"/>
  <c r="P926"/>
  <c r="J927"/>
  <c r="K927"/>
  <c r="L927"/>
  <c r="M927"/>
  <c r="N927"/>
  <c r="O927"/>
  <c r="P927"/>
  <c r="J928"/>
  <c r="K928"/>
  <c r="L928"/>
  <c r="M928"/>
  <c r="N928"/>
  <c r="O928"/>
  <c r="P928"/>
  <c r="J929"/>
  <c r="K929"/>
  <c r="L929"/>
  <c r="M929"/>
  <c r="N929"/>
  <c r="O929"/>
  <c r="P929"/>
  <c r="J930"/>
  <c r="K930"/>
  <c r="L930"/>
  <c r="M930"/>
  <c r="N930"/>
  <c r="O930"/>
  <c r="P930"/>
  <c r="J931"/>
  <c r="K931"/>
  <c r="L931"/>
  <c r="M931"/>
  <c r="N931"/>
  <c r="O931"/>
  <c r="P931"/>
  <c r="J932"/>
  <c r="K932"/>
  <c r="L932"/>
  <c r="M932"/>
  <c r="N932"/>
  <c r="O932"/>
  <c r="P932"/>
  <c r="J933"/>
  <c r="K933"/>
  <c r="L933"/>
  <c r="M933"/>
  <c r="N933"/>
  <c r="O933"/>
  <c r="P933"/>
  <c r="J934"/>
  <c r="K934"/>
  <c r="L934"/>
  <c r="M934"/>
  <c r="N934"/>
  <c r="O934"/>
  <c r="P934"/>
  <c r="J935"/>
  <c r="K935"/>
  <c r="L935"/>
  <c r="M935"/>
  <c r="N935"/>
  <c r="O935"/>
  <c r="P935"/>
  <c r="J936"/>
  <c r="K936"/>
  <c r="L936"/>
  <c r="M936"/>
  <c r="N936"/>
  <c r="O936"/>
  <c r="P936"/>
  <c r="J937"/>
  <c r="K937"/>
  <c r="L937"/>
  <c r="M937"/>
  <c r="N937"/>
  <c r="O937"/>
  <c r="P937"/>
  <c r="J938"/>
  <c r="K938"/>
  <c r="L938"/>
  <c r="M938"/>
  <c r="N938"/>
  <c r="O938"/>
  <c r="P938"/>
  <c r="J939"/>
  <c r="K939"/>
  <c r="L939"/>
  <c r="M939"/>
  <c r="N939"/>
  <c r="O939"/>
  <c r="P939"/>
  <c r="J940"/>
  <c r="K940"/>
  <c r="L940"/>
  <c r="M940"/>
  <c r="N940"/>
  <c r="O940"/>
  <c r="P940"/>
  <c r="J941"/>
  <c r="K941"/>
  <c r="L941"/>
  <c r="M941"/>
  <c r="N941"/>
  <c r="O941"/>
  <c r="P941"/>
  <c r="J942"/>
  <c r="K942"/>
  <c r="L942"/>
  <c r="M942"/>
  <c r="N942"/>
  <c r="O942"/>
  <c r="P942"/>
  <c r="J943"/>
  <c r="K943"/>
  <c r="L943"/>
  <c r="M943"/>
  <c r="N943"/>
  <c r="O943"/>
  <c r="P943"/>
  <c r="J944"/>
  <c r="K944"/>
  <c r="L944"/>
  <c r="M944"/>
  <c r="N944"/>
  <c r="O944"/>
  <c r="P944"/>
  <c r="J945"/>
  <c r="K945"/>
  <c r="L945"/>
  <c r="M945"/>
  <c r="N945"/>
  <c r="O945"/>
  <c r="P945"/>
  <c r="J946"/>
  <c r="K946"/>
  <c r="L946"/>
  <c r="M946"/>
  <c r="N946"/>
  <c r="O946"/>
  <c r="P946"/>
  <c r="J947"/>
  <c r="K947"/>
  <c r="L947"/>
  <c r="M947"/>
  <c r="N947"/>
  <c r="O947"/>
  <c r="P947"/>
  <c r="J948"/>
  <c r="K948"/>
  <c r="L948"/>
  <c r="M948"/>
  <c r="N948"/>
  <c r="O948"/>
  <c r="P948"/>
  <c r="J949"/>
  <c r="K949"/>
  <c r="L949"/>
  <c r="M949"/>
  <c r="N949"/>
  <c r="O949"/>
  <c r="P949"/>
  <c r="J950"/>
  <c r="K950"/>
  <c r="L950"/>
  <c r="M950"/>
  <c r="N950"/>
  <c r="O950"/>
  <c r="P950"/>
  <c r="J951"/>
  <c r="K951"/>
  <c r="L951"/>
  <c r="M951"/>
  <c r="N951"/>
  <c r="O951"/>
  <c r="P951"/>
  <c r="J952"/>
  <c r="K952"/>
  <c r="L952"/>
  <c r="M952"/>
  <c r="N952"/>
  <c r="O952"/>
  <c r="P952"/>
  <c r="J953"/>
  <c r="K953"/>
  <c r="L953"/>
  <c r="M953"/>
  <c r="N953"/>
  <c r="O953"/>
  <c r="P953"/>
  <c r="J954"/>
  <c r="K954"/>
  <c r="L954"/>
  <c r="M954"/>
  <c r="N954"/>
  <c r="O954"/>
  <c r="P954"/>
  <c r="J955"/>
  <c r="K955"/>
  <c r="L955"/>
  <c r="M955"/>
  <c r="N955"/>
  <c r="O955"/>
  <c r="P955"/>
  <c r="J956"/>
  <c r="K956"/>
  <c r="L956"/>
  <c r="M956"/>
  <c r="N956"/>
  <c r="O956"/>
  <c r="P956"/>
  <c r="J957"/>
  <c r="K957"/>
  <c r="L957"/>
  <c r="M957"/>
  <c r="N957"/>
  <c r="O957"/>
  <c r="P957"/>
  <c r="J958"/>
  <c r="K958"/>
  <c r="L958"/>
  <c r="M958"/>
  <c r="N958"/>
  <c r="O958"/>
  <c r="P958"/>
  <c r="J959"/>
  <c r="K959"/>
  <c r="L959"/>
  <c r="M959"/>
  <c r="N959"/>
  <c r="O959"/>
  <c r="P959"/>
  <c r="J960"/>
  <c r="K960"/>
  <c r="L960"/>
  <c r="M960"/>
  <c r="N960"/>
  <c r="O960"/>
  <c r="P960"/>
  <c r="J961"/>
  <c r="K961"/>
  <c r="L961"/>
  <c r="M961"/>
  <c r="N961"/>
  <c r="O961"/>
  <c r="P961"/>
  <c r="J962"/>
  <c r="K962"/>
  <c r="L962"/>
  <c r="M962"/>
  <c r="N962"/>
  <c r="O962"/>
  <c r="P962"/>
  <c r="J963"/>
  <c r="K963"/>
  <c r="L963"/>
  <c r="M963"/>
  <c r="N963"/>
  <c r="O963"/>
  <c r="P963"/>
  <c r="J964"/>
  <c r="K964"/>
  <c r="L964"/>
  <c r="M964"/>
  <c r="N964"/>
  <c r="O964"/>
  <c r="P964"/>
  <c r="J965"/>
  <c r="K965"/>
  <c r="L965"/>
  <c r="M965"/>
  <c r="N965"/>
  <c r="O965"/>
  <c r="P965"/>
  <c r="J966"/>
  <c r="K966"/>
  <c r="L966"/>
  <c r="M966"/>
  <c r="N966"/>
  <c r="O966"/>
  <c r="P966"/>
  <c r="J967"/>
  <c r="K967"/>
  <c r="L967"/>
  <c r="M967"/>
  <c r="N967"/>
  <c r="O967"/>
  <c r="P967"/>
  <c r="J968"/>
  <c r="K968"/>
  <c r="L968"/>
  <c r="M968"/>
  <c r="N968"/>
  <c r="O968"/>
  <c r="P968"/>
  <c r="J969"/>
  <c r="K969"/>
  <c r="L969"/>
  <c r="M969"/>
  <c r="N969"/>
  <c r="O969"/>
  <c r="P969"/>
  <c r="J970"/>
  <c r="K970"/>
  <c r="L970"/>
  <c r="M970"/>
  <c r="N970"/>
  <c r="O970"/>
  <c r="P970"/>
  <c r="J971"/>
  <c r="K971"/>
  <c r="L971"/>
  <c r="M971"/>
  <c r="N971"/>
  <c r="O971"/>
  <c r="P971"/>
  <c r="J972"/>
  <c r="K972"/>
  <c r="L972"/>
  <c r="M972"/>
  <c r="N972"/>
  <c r="O972"/>
  <c r="P972"/>
  <c r="J973"/>
  <c r="K973"/>
  <c r="L973"/>
  <c r="M973"/>
  <c r="N973"/>
  <c r="O973"/>
  <c r="P973"/>
  <c r="J974"/>
  <c r="K974"/>
  <c r="L974"/>
  <c r="M974"/>
  <c r="N974"/>
  <c r="O974"/>
  <c r="P974"/>
  <c r="J975"/>
  <c r="K975"/>
  <c r="L975"/>
  <c r="M975"/>
  <c r="N975"/>
  <c r="O975"/>
  <c r="P975"/>
  <c r="J976"/>
  <c r="K976"/>
  <c r="L976"/>
  <c r="M976"/>
  <c r="N976"/>
  <c r="O976"/>
  <c r="P976"/>
  <c r="J977"/>
  <c r="K977"/>
  <c r="L977"/>
  <c r="M977"/>
  <c r="N977"/>
  <c r="O977"/>
  <c r="P977"/>
  <c r="J978"/>
  <c r="K978"/>
  <c r="L978"/>
  <c r="M978"/>
  <c r="N978"/>
  <c r="O978"/>
  <c r="P978"/>
  <c r="J979"/>
  <c r="K979"/>
  <c r="L979"/>
  <c r="M979"/>
  <c r="N979"/>
  <c r="O979"/>
  <c r="P979"/>
  <c r="J980"/>
  <c r="K980"/>
  <c r="L980"/>
  <c r="M980"/>
  <c r="N980"/>
  <c r="O980"/>
  <c r="P980"/>
  <c r="J981"/>
  <c r="K981"/>
  <c r="L981"/>
  <c r="M981"/>
  <c r="N981"/>
  <c r="O981"/>
  <c r="P981"/>
  <c r="J982"/>
  <c r="K982"/>
  <c r="L982"/>
  <c r="M982"/>
  <c r="N982"/>
  <c r="O982"/>
  <c r="P982"/>
  <c r="J983"/>
  <c r="K983"/>
  <c r="L983"/>
  <c r="M983"/>
  <c r="N983"/>
  <c r="O983"/>
  <c r="P983"/>
  <c r="J984"/>
  <c r="K984"/>
  <c r="L984"/>
  <c r="M984"/>
  <c r="N984"/>
  <c r="O984"/>
  <c r="P984"/>
  <c r="J985"/>
  <c r="K985"/>
  <c r="L985"/>
  <c r="M985"/>
  <c r="N985"/>
  <c r="O985"/>
  <c r="P985"/>
  <c r="J986"/>
  <c r="K986"/>
  <c r="L986"/>
  <c r="M986"/>
  <c r="N986"/>
  <c r="O986"/>
  <c r="P986"/>
  <c r="J987"/>
  <c r="K987"/>
  <c r="L987"/>
  <c r="M987"/>
  <c r="N987"/>
  <c r="O987"/>
  <c r="P987"/>
  <c r="J988"/>
  <c r="K988"/>
  <c r="L988"/>
  <c r="M988"/>
  <c r="N988"/>
  <c r="O988"/>
  <c r="P988"/>
  <c r="J989"/>
  <c r="K989"/>
  <c r="L989"/>
  <c r="M989"/>
  <c r="N989"/>
  <c r="O989"/>
  <c r="P989"/>
  <c r="J990"/>
  <c r="K990"/>
  <c r="L990"/>
  <c r="M990"/>
  <c r="N990"/>
  <c r="O990"/>
  <c r="P990"/>
  <c r="J991"/>
  <c r="K991"/>
  <c r="L991"/>
  <c r="M991"/>
  <c r="N991"/>
  <c r="O991"/>
  <c r="P991"/>
  <c r="J992"/>
  <c r="K992"/>
  <c r="L992"/>
  <c r="M992"/>
  <c r="N992"/>
  <c r="O992"/>
  <c r="P992"/>
  <c r="J993"/>
  <c r="K993"/>
  <c r="L993"/>
  <c r="M993"/>
  <c r="N993"/>
  <c r="O993"/>
  <c r="P993"/>
  <c r="J994"/>
  <c r="K994"/>
  <c r="L994"/>
  <c r="M994"/>
  <c r="N994"/>
  <c r="O994"/>
  <c r="P994"/>
  <c r="J995"/>
  <c r="K995"/>
  <c r="L995"/>
  <c r="M995"/>
  <c r="N995"/>
  <c r="O995"/>
  <c r="P995"/>
  <c r="J996"/>
  <c r="K996"/>
  <c r="L996"/>
  <c r="M996"/>
  <c r="N996"/>
  <c r="O996"/>
  <c r="P996"/>
  <c r="J997"/>
  <c r="K997"/>
  <c r="L997"/>
  <c r="M997"/>
  <c r="N997"/>
  <c r="O997"/>
  <c r="P997"/>
  <c r="J998"/>
  <c r="K998"/>
  <c r="L998"/>
  <c r="M998"/>
  <c r="N998"/>
  <c r="O998"/>
  <c r="P998"/>
  <c r="J999"/>
  <c r="K999"/>
  <c r="L999"/>
  <c r="M999"/>
  <c r="N999"/>
  <c r="O999"/>
  <c r="P999"/>
  <c r="J1000"/>
  <c r="K1000"/>
  <c r="L1000"/>
  <c r="M1000"/>
  <c r="N1000"/>
  <c r="O1000"/>
  <c r="P1000"/>
  <c r="J1001"/>
  <c r="K1001"/>
  <c r="L1001"/>
  <c r="M1001"/>
  <c r="N1001"/>
  <c r="O1001"/>
  <c r="P1001"/>
  <c r="J1002"/>
  <c r="K1002"/>
  <c r="L1002"/>
  <c r="M1002"/>
  <c r="N1002"/>
  <c r="O1002"/>
  <c r="P1002"/>
  <c r="J1003"/>
  <c r="K1003"/>
  <c r="L1003"/>
  <c r="M1003"/>
  <c r="N1003"/>
  <c r="O1003"/>
  <c r="P1003"/>
  <c r="J1004"/>
  <c r="K1004"/>
  <c r="L1004"/>
  <c r="M1004"/>
  <c r="N1004"/>
  <c r="O1004"/>
  <c r="P1004"/>
  <c r="J1005"/>
  <c r="K1005"/>
  <c r="L1005"/>
  <c r="M1005"/>
  <c r="N1005"/>
  <c r="O1005"/>
  <c r="P1005"/>
  <c r="J1006"/>
  <c r="K1006"/>
  <c r="L1006"/>
  <c r="M1006"/>
  <c r="N1006"/>
  <c r="O1006"/>
  <c r="P1006"/>
  <c r="J1007"/>
  <c r="K1007"/>
  <c r="L1007"/>
  <c r="M1007"/>
  <c r="N1007"/>
  <c r="O1007"/>
  <c r="P1007"/>
  <c r="J1008"/>
  <c r="K1008"/>
  <c r="L1008"/>
  <c r="M1008"/>
  <c r="N1008"/>
  <c r="O1008"/>
  <c r="P1008"/>
  <c r="J1009"/>
  <c r="K1009"/>
  <c r="L1009"/>
  <c r="M1009"/>
  <c r="N1009"/>
  <c r="O1009"/>
  <c r="P1009"/>
  <c r="J1010"/>
  <c r="K1010"/>
  <c r="L1010"/>
  <c r="M1010"/>
  <c r="N1010"/>
  <c r="O1010"/>
  <c r="P1010"/>
  <c r="J1011"/>
  <c r="K1011"/>
  <c r="L1011"/>
  <c r="M1011"/>
  <c r="N1011"/>
  <c r="O1011"/>
  <c r="P1011"/>
  <c r="J1012"/>
  <c r="K1012"/>
  <c r="L1012"/>
  <c r="M1012"/>
  <c r="N1012"/>
  <c r="O1012"/>
  <c r="P1012"/>
  <c r="J1013"/>
  <c r="K1013"/>
  <c r="L1013"/>
  <c r="M1013"/>
  <c r="N1013"/>
  <c r="O1013"/>
  <c r="P1013"/>
  <c r="J1014"/>
  <c r="K1014"/>
  <c r="L1014"/>
  <c r="M1014"/>
  <c r="N1014"/>
  <c r="O1014"/>
  <c r="P1014"/>
  <c r="J1015"/>
  <c r="K1015"/>
  <c r="L1015"/>
  <c r="M1015"/>
  <c r="N1015"/>
  <c r="O1015"/>
  <c r="P1015"/>
  <c r="J1016"/>
  <c r="K1016"/>
  <c r="L1016"/>
  <c r="M1016"/>
  <c r="N1016"/>
  <c r="O1016"/>
  <c r="P1016"/>
  <c r="J1017"/>
  <c r="K1017"/>
  <c r="L1017"/>
  <c r="M1017"/>
  <c r="N1017"/>
  <c r="O1017"/>
  <c r="P1017"/>
  <c r="J1018"/>
  <c r="K1018"/>
  <c r="L1018"/>
  <c r="M1018"/>
  <c r="N1018"/>
  <c r="O1018"/>
  <c r="P1018"/>
  <c r="J1019"/>
  <c r="K1019"/>
  <c r="L1019"/>
  <c r="M1019"/>
  <c r="N1019"/>
  <c r="O1019"/>
  <c r="P1019"/>
  <c r="J1020"/>
  <c r="K1020"/>
  <c r="L1020"/>
  <c r="M1020"/>
  <c r="N1020"/>
  <c r="O1020"/>
  <c r="P1020"/>
  <c r="J1021"/>
  <c r="K1021"/>
  <c r="L1021"/>
  <c r="M1021"/>
  <c r="N1021"/>
  <c r="O1021"/>
  <c r="P1021"/>
  <c r="J1022"/>
  <c r="K1022"/>
  <c r="L1022"/>
  <c r="M1022"/>
  <c r="N1022"/>
  <c r="O1022"/>
  <c r="P1022"/>
  <c r="J1023"/>
  <c r="K1023"/>
  <c r="L1023"/>
  <c r="M1023"/>
  <c r="N1023"/>
  <c r="O1023"/>
  <c r="P1023"/>
  <c r="J1024"/>
  <c r="K1024"/>
  <c r="L1024"/>
  <c r="M1024"/>
  <c r="N1024"/>
  <c r="O1024"/>
  <c r="P1024"/>
  <c r="J1025"/>
  <c r="K1025"/>
  <c r="L1025"/>
  <c r="M1025"/>
  <c r="N1025"/>
  <c r="O1025"/>
  <c r="P1025"/>
  <c r="J1026"/>
  <c r="K1026"/>
  <c r="L1026"/>
  <c r="M1026"/>
  <c r="N1026"/>
  <c r="O1026"/>
  <c r="P1026"/>
  <c r="J1027"/>
  <c r="K1027"/>
  <c r="L1027"/>
  <c r="M1027"/>
  <c r="N1027"/>
  <c r="O1027"/>
  <c r="P1027"/>
  <c r="J1028"/>
  <c r="K1028"/>
  <c r="L1028"/>
  <c r="M1028"/>
  <c r="N1028"/>
  <c r="O1028"/>
  <c r="P1028"/>
  <c r="J1029"/>
  <c r="K1029"/>
  <c r="L1029"/>
  <c r="M1029"/>
  <c r="N1029"/>
  <c r="O1029"/>
  <c r="P1029"/>
  <c r="J1030"/>
  <c r="K1030"/>
  <c r="L1030"/>
  <c r="M1030"/>
  <c r="N1030"/>
  <c r="O1030"/>
  <c r="P1030"/>
  <c r="J1031"/>
  <c r="K1031"/>
  <c r="L1031"/>
  <c r="M1031"/>
  <c r="N1031"/>
  <c r="O1031"/>
  <c r="P1031"/>
  <c r="J1032"/>
  <c r="K1032"/>
  <c r="L1032"/>
  <c r="M1032"/>
  <c r="N1032"/>
  <c r="O1032"/>
  <c r="P1032"/>
  <c r="J1033"/>
  <c r="K1033"/>
  <c r="L1033"/>
  <c r="M1033"/>
  <c r="N1033"/>
  <c r="O1033"/>
  <c r="P1033"/>
  <c r="J1034"/>
  <c r="K1034"/>
  <c r="L1034"/>
  <c r="M1034"/>
  <c r="N1034"/>
  <c r="O1034"/>
  <c r="P1034"/>
  <c r="J1035"/>
  <c r="K1035"/>
  <c r="L1035"/>
  <c r="M1035"/>
  <c r="N1035"/>
  <c r="O1035"/>
  <c r="P1035"/>
  <c r="J1036"/>
  <c r="K1036"/>
  <c r="L1036"/>
  <c r="M1036"/>
  <c r="N1036"/>
  <c r="O1036"/>
  <c r="P1036"/>
  <c r="J1037"/>
  <c r="K1037"/>
  <c r="L1037"/>
  <c r="M1037"/>
  <c r="N1037"/>
  <c r="O1037"/>
  <c r="P1037"/>
  <c r="J1038"/>
  <c r="K1038"/>
  <c r="L1038"/>
  <c r="M1038"/>
  <c r="N1038"/>
  <c r="O1038"/>
  <c r="P1038"/>
  <c r="J1039"/>
  <c r="K1039"/>
  <c r="L1039"/>
  <c r="M1039"/>
  <c r="N1039"/>
  <c r="O1039"/>
  <c r="P1039"/>
  <c r="J1040"/>
  <c r="K1040"/>
  <c r="L1040"/>
  <c r="M1040"/>
  <c r="N1040"/>
  <c r="O1040"/>
  <c r="P1040"/>
  <c r="J1041"/>
  <c r="K1041"/>
  <c r="L1041"/>
  <c r="M1041"/>
  <c r="N1041"/>
  <c r="O1041"/>
  <c r="P1041"/>
  <c r="J1042"/>
  <c r="K1042"/>
  <c r="L1042"/>
  <c r="M1042"/>
  <c r="N1042"/>
  <c r="O1042"/>
  <c r="P1042"/>
  <c r="J1043"/>
  <c r="K1043"/>
  <c r="L1043"/>
  <c r="M1043"/>
  <c r="N1043"/>
  <c r="O1043"/>
  <c r="P1043"/>
  <c r="J1044"/>
  <c r="K1044"/>
  <c r="L1044"/>
  <c r="M1044"/>
  <c r="N1044"/>
  <c r="O1044"/>
  <c r="P1044"/>
  <c r="J1045"/>
  <c r="K1045"/>
  <c r="L1045"/>
  <c r="M1045"/>
  <c r="N1045"/>
  <c r="O1045"/>
  <c r="P1045"/>
  <c r="J1046"/>
  <c r="K1046"/>
  <c r="L1046"/>
  <c r="M1046"/>
  <c r="N1046"/>
  <c r="O1046"/>
  <c r="P1046"/>
  <c r="J1047"/>
  <c r="K1047"/>
  <c r="L1047"/>
  <c r="M1047"/>
  <c r="N1047"/>
  <c r="O1047"/>
  <c r="P1047"/>
  <c r="J1048"/>
  <c r="K1048"/>
  <c r="L1048"/>
  <c r="M1048"/>
  <c r="N1048"/>
  <c r="O1048"/>
  <c r="P1048"/>
  <c r="J1049"/>
  <c r="K1049"/>
  <c r="L1049"/>
  <c r="M1049"/>
  <c r="N1049"/>
  <c r="O1049"/>
  <c r="P1049"/>
  <c r="J1050"/>
  <c r="K1050"/>
  <c r="L1050"/>
  <c r="M1050"/>
  <c r="N1050"/>
  <c r="O1050"/>
  <c r="P1050"/>
  <c r="J1051"/>
  <c r="K1051"/>
  <c r="L1051"/>
  <c r="M1051"/>
  <c r="N1051"/>
  <c r="O1051"/>
  <c r="P1051"/>
  <c r="J1052"/>
  <c r="K1052"/>
  <c r="L1052"/>
  <c r="M1052"/>
  <c r="N1052"/>
  <c r="O1052"/>
  <c r="P1052"/>
  <c r="J1053"/>
  <c r="K1053"/>
  <c r="L1053"/>
  <c r="M1053"/>
  <c r="N1053"/>
  <c r="O1053"/>
  <c r="P1053"/>
  <c r="J1054"/>
  <c r="K1054"/>
  <c r="L1054"/>
  <c r="M1054"/>
  <c r="N1054"/>
  <c r="O1054"/>
  <c r="P1054"/>
  <c r="J1055"/>
  <c r="K1055"/>
  <c r="L1055"/>
  <c r="M1055"/>
  <c r="N1055"/>
  <c r="O1055"/>
  <c r="P1055"/>
  <c r="J1056"/>
  <c r="K1056"/>
  <c r="L1056"/>
  <c r="M1056"/>
  <c r="N1056"/>
  <c r="O1056"/>
  <c r="P1056"/>
  <c r="J1057"/>
  <c r="K1057"/>
  <c r="L1057"/>
  <c r="M1057"/>
  <c r="N1057"/>
  <c r="O1057"/>
  <c r="P1057"/>
  <c r="J1058"/>
  <c r="K1058"/>
  <c r="L1058"/>
  <c r="M1058"/>
  <c r="N1058"/>
  <c r="O1058"/>
  <c r="P1058"/>
  <c r="J1059"/>
  <c r="K1059"/>
  <c r="L1059"/>
  <c r="M1059"/>
  <c r="N1059"/>
  <c r="O1059"/>
  <c r="P1059"/>
  <c r="J4"/>
  <c r="K4"/>
  <c r="L4"/>
  <c r="M4"/>
  <c r="N4"/>
  <c r="O4"/>
  <c r="P4"/>
  <c r="J5"/>
  <c r="K5"/>
  <c r="L5"/>
  <c r="M5"/>
  <c r="N5"/>
  <c r="O5"/>
  <c r="P5"/>
  <c r="J6"/>
  <c r="K6"/>
  <c r="L6"/>
  <c r="M6"/>
  <c r="N6"/>
  <c r="O6"/>
  <c r="P6"/>
  <c r="J7"/>
  <c r="K7"/>
  <c r="L7"/>
  <c r="M7"/>
  <c r="N7"/>
  <c r="O7"/>
  <c r="P7"/>
  <c r="J8"/>
  <c r="K8"/>
  <c r="L8"/>
  <c r="M8"/>
  <c r="N8"/>
  <c r="O8"/>
  <c r="P8"/>
  <c r="J9"/>
  <c r="K9"/>
  <c r="L9"/>
  <c r="M9"/>
  <c r="N9"/>
  <c r="O9"/>
  <c r="P9"/>
  <c r="J10"/>
  <c r="K10"/>
  <c r="L10"/>
  <c r="M10"/>
  <c r="N10"/>
  <c r="O10"/>
  <c r="P10"/>
  <c r="J11"/>
  <c r="K11"/>
  <c r="L11"/>
  <c r="M11"/>
  <c r="N11"/>
  <c r="O11"/>
  <c r="P11"/>
  <c r="J12"/>
  <c r="K12"/>
  <c r="L12"/>
  <c r="M12"/>
  <c r="N12"/>
  <c r="O12"/>
  <c r="P12"/>
  <c r="J13"/>
  <c r="K13"/>
  <c r="L13"/>
  <c r="M13"/>
  <c r="N13"/>
  <c r="O13"/>
  <c r="P13"/>
  <c r="J14"/>
  <c r="K14"/>
  <c r="L14"/>
  <c r="M14"/>
  <c r="N14"/>
  <c r="O14"/>
  <c r="P14"/>
  <c r="J15"/>
  <c r="K15"/>
  <c r="L15"/>
  <c r="M15"/>
  <c r="N15"/>
  <c r="O15"/>
  <c r="P15"/>
  <c r="J16"/>
  <c r="K16"/>
  <c r="L16"/>
  <c r="M16"/>
  <c r="N16"/>
  <c r="O16"/>
  <c r="P16"/>
  <c r="J17"/>
  <c r="K17"/>
  <c r="L17"/>
  <c r="M17"/>
  <c r="N17"/>
  <c r="O17"/>
  <c r="P17"/>
  <c r="J18"/>
  <c r="K18"/>
  <c r="L18"/>
  <c r="M18"/>
  <c r="N18"/>
  <c r="O18"/>
  <c r="P18"/>
  <c r="J19"/>
  <c r="K19"/>
  <c r="L19"/>
  <c r="M19"/>
  <c r="N19"/>
  <c r="O19"/>
  <c r="P19"/>
  <c r="J20"/>
  <c r="K20"/>
  <c r="L20"/>
  <c r="M20"/>
  <c r="N20"/>
  <c r="O20"/>
  <c r="P20"/>
  <c r="J21"/>
  <c r="K21"/>
  <c r="L21"/>
  <c r="M21"/>
  <c r="N21"/>
  <c r="O21"/>
  <c r="P21"/>
  <c r="J22"/>
  <c r="K22"/>
  <c r="L22"/>
  <c r="M22"/>
  <c r="N22"/>
  <c r="O22"/>
  <c r="P22"/>
  <c r="J23"/>
  <c r="K23"/>
  <c r="L23"/>
  <c r="M23"/>
  <c r="N23"/>
  <c r="O23"/>
  <c r="P23"/>
  <c r="J24"/>
  <c r="K24"/>
  <c r="L24"/>
  <c r="M24"/>
  <c r="N24"/>
  <c r="O24"/>
  <c r="P24"/>
  <c r="J25"/>
  <c r="K25"/>
  <c r="L25"/>
  <c r="M25"/>
  <c r="N25"/>
  <c r="O25"/>
  <c r="P25"/>
  <c r="J26"/>
  <c r="K26"/>
  <c r="L26"/>
  <c r="M26"/>
  <c r="N26"/>
  <c r="O26"/>
  <c r="P26"/>
  <c r="J27"/>
  <c r="K27"/>
  <c r="L27"/>
  <c r="M27"/>
  <c r="N27"/>
  <c r="O27"/>
  <c r="P27"/>
  <c r="J28"/>
  <c r="K28"/>
  <c r="L28"/>
  <c r="M28"/>
  <c r="N28"/>
  <c r="O28"/>
  <c r="P28"/>
  <c r="J29"/>
  <c r="K29"/>
  <c r="L29"/>
  <c r="M29"/>
  <c r="N29"/>
  <c r="O29"/>
  <c r="P29"/>
  <c r="J30"/>
  <c r="K30"/>
  <c r="L30"/>
  <c r="M30"/>
  <c r="N30"/>
  <c r="O30"/>
  <c r="P30"/>
  <c r="J31"/>
  <c r="K31"/>
  <c r="L31"/>
  <c r="M31"/>
  <c r="N31"/>
  <c r="O31"/>
  <c r="P31"/>
  <c r="J32"/>
  <c r="K32"/>
  <c r="L32"/>
  <c r="M32"/>
  <c r="N32"/>
  <c r="O32"/>
  <c r="P32"/>
  <c r="J33"/>
  <c r="K33"/>
  <c r="L33"/>
  <c r="M33"/>
  <c r="N33"/>
  <c r="O33"/>
  <c r="P33"/>
  <c r="J34"/>
  <c r="K34"/>
  <c r="L34"/>
  <c r="M34"/>
  <c r="N34"/>
  <c r="O34"/>
  <c r="P34"/>
  <c r="J35"/>
  <c r="K35"/>
  <c r="L35"/>
  <c r="M35"/>
  <c r="N35"/>
  <c r="O35"/>
  <c r="P35"/>
  <c r="J36"/>
  <c r="K36"/>
  <c r="L36"/>
  <c r="M36"/>
  <c r="N36"/>
  <c r="O36"/>
  <c r="P36"/>
  <c r="J37"/>
  <c r="K37"/>
  <c r="L37"/>
  <c r="M37"/>
  <c r="N37"/>
  <c r="O37"/>
  <c r="P37"/>
  <c r="J38"/>
  <c r="K38"/>
  <c r="L38"/>
  <c r="M38"/>
  <c r="N38"/>
  <c r="O38"/>
  <c r="P38"/>
  <c r="J39"/>
  <c r="K39"/>
  <c r="L39"/>
  <c r="M39"/>
  <c r="N39"/>
  <c r="O39"/>
  <c r="P39"/>
  <c r="J40"/>
  <c r="K40"/>
  <c r="L40"/>
  <c r="M40"/>
  <c r="N40"/>
  <c r="O40"/>
  <c r="P40"/>
  <c r="J41"/>
  <c r="K41"/>
  <c r="L41"/>
  <c r="M41"/>
  <c r="N41"/>
  <c r="O41"/>
  <c r="P41"/>
  <c r="J42"/>
  <c r="K42"/>
  <c r="L42"/>
  <c r="M42"/>
  <c r="N42"/>
  <c r="O42"/>
  <c r="P42"/>
  <c r="J43"/>
  <c r="K43"/>
  <c r="L43"/>
  <c r="M43"/>
  <c r="N43"/>
  <c r="O43"/>
  <c r="P43"/>
  <c r="J44"/>
  <c r="K44"/>
  <c r="L44"/>
  <c r="M44"/>
  <c r="N44"/>
  <c r="O44"/>
  <c r="P44"/>
  <c r="J45"/>
  <c r="K45"/>
  <c r="L45"/>
  <c r="M45"/>
  <c r="N45"/>
  <c r="O45"/>
  <c r="P45"/>
  <c r="J46"/>
  <c r="K46"/>
  <c r="L46"/>
  <c r="M46"/>
  <c r="N46"/>
  <c r="O46"/>
  <c r="P46"/>
  <c r="J47"/>
  <c r="K47"/>
  <c r="L47"/>
  <c r="M47"/>
  <c r="N47"/>
  <c r="O47"/>
  <c r="P47"/>
  <c r="J48"/>
  <c r="K48"/>
  <c r="L48"/>
  <c r="M48"/>
  <c r="N48"/>
  <c r="O48"/>
  <c r="P48"/>
  <c r="J49"/>
  <c r="K49"/>
  <c r="L49"/>
  <c r="M49"/>
  <c r="N49"/>
  <c r="O49"/>
  <c r="P49"/>
  <c r="J50"/>
  <c r="K50"/>
  <c r="L50"/>
  <c r="M50"/>
  <c r="N50"/>
  <c r="O50"/>
  <c r="P50"/>
  <c r="J51"/>
  <c r="K51"/>
  <c r="L51"/>
  <c r="M51"/>
  <c r="N51"/>
  <c r="O51"/>
  <c r="P51"/>
  <c r="J52"/>
  <c r="K52"/>
  <c r="L52"/>
  <c r="M52"/>
  <c r="N52"/>
  <c r="O52"/>
  <c r="P52"/>
  <c r="J53"/>
  <c r="K53"/>
  <c r="L53"/>
  <c r="M53"/>
  <c r="N53"/>
  <c r="O53"/>
  <c r="P53"/>
  <c r="J54"/>
  <c r="K54"/>
  <c r="L54"/>
  <c r="M54"/>
  <c r="N54"/>
  <c r="O54"/>
  <c r="P54"/>
  <c r="J55"/>
  <c r="K55"/>
  <c r="L55"/>
  <c r="M55"/>
  <c r="N55"/>
  <c r="O55"/>
  <c r="P55"/>
  <c r="J56"/>
  <c r="K56"/>
  <c r="L56"/>
  <c r="M56"/>
  <c r="N56"/>
  <c r="O56"/>
  <c r="P56"/>
  <c r="J57"/>
  <c r="K57"/>
  <c r="L57"/>
  <c r="M57"/>
  <c r="N57"/>
  <c r="O57"/>
  <c r="P57"/>
  <c r="J58"/>
  <c r="K58"/>
  <c r="L58"/>
  <c r="M58"/>
  <c r="N58"/>
  <c r="O58"/>
  <c r="P58"/>
  <c r="J59"/>
  <c r="K59"/>
  <c r="L59"/>
  <c r="M59"/>
  <c r="N59"/>
  <c r="O59"/>
  <c r="P59"/>
  <c r="J60"/>
  <c r="K60"/>
  <c r="L60"/>
  <c r="M60"/>
  <c r="N60"/>
  <c r="O60"/>
  <c r="P60"/>
  <c r="J61"/>
  <c r="K61"/>
  <c r="L61"/>
  <c r="M61"/>
  <c r="N61"/>
  <c r="O61"/>
  <c r="P61"/>
  <c r="J62"/>
  <c r="K62"/>
  <c r="L62"/>
  <c r="M62"/>
  <c r="N62"/>
  <c r="O62"/>
  <c r="P62"/>
  <c r="J63"/>
  <c r="K63"/>
  <c r="L63"/>
  <c r="M63"/>
  <c r="N63"/>
  <c r="O63"/>
  <c r="P63"/>
  <c r="J64"/>
  <c r="K64"/>
  <c r="L64"/>
  <c r="M64"/>
  <c r="N64"/>
  <c r="O64"/>
  <c r="P64"/>
  <c r="J65"/>
  <c r="K65"/>
  <c r="L65"/>
  <c r="M65"/>
  <c r="N65"/>
  <c r="O65"/>
  <c r="P65"/>
  <c r="J66"/>
  <c r="K66"/>
  <c r="L66"/>
  <c r="M66"/>
  <c r="N66"/>
  <c r="O66"/>
  <c r="P66"/>
  <c r="J67"/>
  <c r="K67"/>
  <c r="L67"/>
  <c r="M67"/>
  <c r="N67"/>
  <c r="O67"/>
  <c r="P67"/>
  <c r="J68"/>
  <c r="K68"/>
  <c r="L68"/>
  <c r="M68"/>
  <c r="N68"/>
  <c r="O68"/>
  <c r="P68"/>
  <c r="J69"/>
  <c r="K69"/>
  <c r="L69"/>
  <c r="M69"/>
  <c r="N69"/>
  <c r="O69"/>
  <c r="P69"/>
  <c r="J70"/>
  <c r="K70"/>
  <c r="L70"/>
  <c r="M70"/>
  <c r="N70"/>
  <c r="O70"/>
  <c r="P70"/>
  <c r="J71"/>
  <c r="K71"/>
  <c r="L71"/>
  <c r="M71"/>
  <c r="N71"/>
  <c r="O71"/>
  <c r="P71"/>
  <c r="J72"/>
  <c r="K72"/>
  <c r="L72"/>
  <c r="M72"/>
  <c r="N72"/>
  <c r="O72"/>
  <c r="P72"/>
  <c r="J73"/>
  <c r="K73"/>
  <c r="L73"/>
  <c r="M73"/>
  <c r="N73"/>
  <c r="O73"/>
  <c r="P73"/>
  <c r="J74"/>
  <c r="K74"/>
  <c r="L74"/>
  <c r="M74"/>
  <c r="N74"/>
  <c r="O74"/>
  <c r="P74"/>
  <c r="J75"/>
  <c r="K75"/>
  <c r="L75"/>
  <c r="M75"/>
  <c r="N75"/>
  <c r="O75"/>
  <c r="P75"/>
  <c r="J76"/>
  <c r="K76"/>
  <c r="L76"/>
  <c r="M76"/>
  <c r="N76"/>
  <c r="O76"/>
  <c r="P76"/>
  <c r="J77"/>
  <c r="K77"/>
  <c r="L77"/>
  <c r="M77"/>
  <c r="N77"/>
  <c r="O77"/>
  <c r="P77"/>
  <c r="J78"/>
  <c r="K78"/>
  <c r="L78"/>
  <c r="M78"/>
  <c r="N78"/>
  <c r="O78"/>
  <c r="P78"/>
  <c r="J79"/>
  <c r="K79"/>
  <c r="L79"/>
  <c r="M79"/>
  <c r="N79"/>
  <c r="O79"/>
  <c r="P79"/>
  <c r="J80"/>
  <c r="K80"/>
  <c r="L80"/>
  <c r="M80"/>
  <c r="N80"/>
  <c r="O80"/>
  <c r="P80"/>
  <c r="J81"/>
  <c r="K81"/>
  <c r="L81"/>
  <c r="M81"/>
  <c r="N81"/>
  <c r="O81"/>
  <c r="P81"/>
  <c r="J82"/>
  <c r="K82"/>
  <c r="L82"/>
  <c r="M82"/>
  <c r="N82"/>
  <c r="O82"/>
  <c r="P82"/>
  <c r="J83"/>
  <c r="K83"/>
  <c r="L83"/>
  <c r="M83"/>
  <c r="N83"/>
  <c r="O83"/>
  <c r="P83"/>
  <c r="J84"/>
  <c r="K84"/>
  <c r="L84"/>
  <c r="M84"/>
  <c r="N84"/>
  <c r="O84"/>
  <c r="P84"/>
  <c r="J85"/>
  <c r="K85"/>
  <c r="L85"/>
  <c r="M85"/>
  <c r="N85"/>
  <c r="O85"/>
  <c r="P85"/>
  <c r="J86"/>
  <c r="K86"/>
  <c r="L86"/>
  <c r="M86"/>
  <c r="N86"/>
  <c r="O86"/>
  <c r="P86"/>
  <c r="J87"/>
  <c r="K87"/>
  <c r="L87"/>
  <c r="M87"/>
  <c r="N87"/>
  <c r="O87"/>
  <c r="P87"/>
  <c r="J88"/>
  <c r="K88"/>
  <c r="L88"/>
  <c r="M88"/>
  <c r="N88"/>
  <c r="O88"/>
  <c r="P88"/>
  <c r="J89"/>
  <c r="K89"/>
  <c r="L89"/>
  <c r="M89"/>
  <c r="N89"/>
  <c r="O89"/>
  <c r="P89"/>
  <c r="J90"/>
  <c r="K90"/>
  <c r="L90"/>
  <c r="M90"/>
  <c r="N90"/>
  <c r="O90"/>
  <c r="P90"/>
  <c r="J91"/>
  <c r="K91"/>
  <c r="L91"/>
  <c r="M91"/>
  <c r="N91"/>
  <c r="O91"/>
  <c r="P91"/>
  <c r="J92"/>
  <c r="K92"/>
  <c r="L92"/>
  <c r="M92"/>
  <c r="N92"/>
  <c r="O92"/>
  <c r="P92"/>
  <c r="J93"/>
  <c r="K93"/>
  <c r="L93"/>
  <c r="M93"/>
  <c r="N93"/>
  <c r="O93"/>
  <c r="P93"/>
  <c r="J94"/>
  <c r="K94"/>
  <c r="L94"/>
  <c r="M94"/>
  <c r="N94"/>
  <c r="O94"/>
  <c r="P94"/>
  <c r="J95"/>
  <c r="K95"/>
  <c r="L95"/>
  <c r="M95"/>
  <c r="N95"/>
  <c r="O95"/>
  <c r="P95"/>
  <c r="J96"/>
  <c r="K96"/>
  <c r="L96"/>
  <c r="M96"/>
  <c r="N96"/>
  <c r="O96"/>
  <c r="P96"/>
  <c r="J97"/>
  <c r="K97"/>
  <c r="L97"/>
  <c r="M97"/>
  <c r="N97"/>
  <c r="O97"/>
  <c r="P97"/>
  <c r="J98"/>
  <c r="K98"/>
  <c r="L98"/>
  <c r="M98"/>
  <c r="N98"/>
  <c r="O98"/>
  <c r="P98"/>
  <c r="J99"/>
  <c r="K99"/>
  <c r="L99"/>
  <c r="M99"/>
  <c r="N99"/>
  <c r="O99"/>
  <c r="P99"/>
  <c r="J100"/>
  <c r="K100"/>
  <c r="L100"/>
  <c r="M100"/>
  <c r="N100"/>
  <c r="O100"/>
  <c r="P100"/>
  <c r="J101"/>
  <c r="K101"/>
  <c r="L101"/>
  <c r="M101"/>
  <c r="N101"/>
  <c r="O101"/>
  <c r="P101"/>
  <c r="J102"/>
  <c r="K102"/>
  <c r="L102"/>
  <c r="M102"/>
  <c r="N102"/>
  <c r="O102"/>
  <c r="P102"/>
  <c r="J103"/>
  <c r="K103"/>
  <c r="L103"/>
  <c r="M103"/>
  <c r="N103"/>
  <c r="O103"/>
  <c r="P103"/>
  <c r="J104"/>
  <c r="K104"/>
  <c r="L104"/>
  <c r="M104"/>
  <c r="N104"/>
  <c r="O104"/>
  <c r="P104"/>
  <c r="J105"/>
  <c r="K105"/>
  <c r="L105"/>
  <c r="M105"/>
  <c r="N105"/>
  <c r="O105"/>
  <c r="P105"/>
  <c r="J106"/>
  <c r="K106"/>
  <c r="L106"/>
  <c r="M106"/>
  <c r="N106"/>
  <c r="O106"/>
  <c r="P106"/>
  <c r="J107"/>
  <c r="K107"/>
  <c r="L107"/>
  <c r="M107"/>
  <c r="N107"/>
  <c r="O107"/>
  <c r="P107"/>
  <c r="J108"/>
  <c r="K108"/>
  <c r="L108"/>
  <c r="M108"/>
  <c r="N108"/>
  <c r="O108"/>
  <c r="P108"/>
  <c r="J109"/>
  <c r="K109"/>
  <c r="L109"/>
  <c r="M109"/>
  <c r="N109"/>
  <c r="O109"/>
  <c r="P109"/>
  <c r="J110"/>
  <c r="K110"/>
  <c r="L110"/>
  <c r="M110"/>
  <c r="N110"/>
  <c r="O110"/>
  <c r="P110"/>
  <c r="J111"/>
  <c r="K111"/>
  <c r="L111"/>
  <c r="M111"/>
  <c r="N111"/>
  <c r="O111"/>
  <c r="P111"/>
  <c r="J112"/>
  <c r="K112"/>
  <c r="L112"/>
  <c r="M112"/>
  <c r="N112"/>
  <c r="O112"/>
  <c r="P112"/>
  <c r="J113"/>
  <c r="K113"/>
  <c r="L113"/>
  <c r="M113"/>
  <c r="N113"/>
  <c r="O113"/>
  <c r="P113"/>
  <c r="J114"/>
  <c r="K114"/>
  <c r="L114"/>
  <c r="M114"/>
  <c r="N114"/>
  <c r="O114"/>
  <c r="P114"/>
  <c r="J115"/>
  <c r="K115"/>
  <c r="L115"/>
  <c r="M115"/>
  <c r="N115"/>
  <c r="O115"/>
  <c r="P115"/>
  <c r="J116"/>
  <c r="K116"/>
  <c r="L116"/>
  <c r="M116"/>
  <c r="N116"/>
  <c r="O116"/>
  <c r="P116"/>
  <c r="J117"/>
  <c r="K117"/>
  <c r="L117"/>
  <c r="M117"/>
  <c r="N117"/>
  <c r="O117"/>
  <c r="P117"/>
  <c r="J118"/>
  <c r="K118"/>
  <c r="L118"/>
  <c r="M118"/>
  <c r="N118"/>
  <c r="O118"/>
  <c r="P118"/>
  <c r="J119"/>
  <c r="K119"/>
  <c r="L119"/>
  <c r="M119"/>
  <c r="N119"/>
  <c r="O119"/>
  <c r="P119"/>
  <c r="J120"/>
  <c r="K120"/>
  <c r="L120"/>
  <c r="M120"/>
  <c r="N120"/>
  <c r="O120"/>
  <c r="P120"/>
  <c r="J121"/>
  <c r="K121"/>
  <c r="L121"/>
  <c r="M121"/>
  <c r="N121"/>
  <c r="O121"/>
  <c r="P121"/>
  <c r="J122"/>
  <c r="K122"/>
  <c r="L122"/>
  <c r="M122"/>
  <c r="N122"/>
  <c r="O122"/>
  <c r="P122"/>
  <c r="J123"/>
  <c r="K123"/>
  <c r="L123"/>
  <c r="M123"/>
  <c r="N123"/>
  <c r="O123"/>
  <c r="P123"/>
  <c r="J124"/>
  <c r="K124"/>
  <c r="L124"/>
  <c r="M124"/>
  <c r="N124"/>
  <c r="O124"/>
  <c r="P124"/>
  <c r="J125"/>
  <c r="K125"/>
  <c r="L125"/>
  <c r="M125"/>
  <c r="N125"/>
  <c r="O125"/>
  <c r="P125"/>
  <c r="J126"/>
  <c r="K126"/>
  <c r="L126"/>
  <c r="M126"/>
  <c r="N126"/>
  <c r="O126"/>
  <c r="P126"/>
  <c r="J127"/>
  <c r="K127"/>
  <c r="L127"/>
  <c r="M127"/>
  <c r="N127"/>
  <c r="O127"/>
  <c r="P127"/>
  <c r="J128"/>
  <c r="K128"/>
  <c r="L128"/>
  <c r="M128"/>
  <c r="N128"/>
  <c r="O128"/>
  <c r="P128"/>
  <c r="J129"/>
  <c r="K129"/>
  <c r="L129"/>
  <c r="M129"/>
  <c r="N129"/>
  <c r="O129"/>
  <c r="P129"/>
  <c r="J130"/>
  <c r="K130"/>
  <c r="L130"/>
  <c r="M130"/>
  <c r="N130"/>
  <c r="O130"/>
  <c r="P130"/>
  <c r="J131"/>
  <c r="K131"/>
  <c r="L131"/>
  <c r="M131"/>
  <c r="N131"/>
  <c r="O131"/>
  <c r="P131"/>
  <c r="J132"/>
  <c r="K132"/>
  <c r="L132"/>
  <c r="M132"/>
  <c r="N132"/>
  <c r="O132"/>
  <c r="P132"/>
  <c r="J133"/>
  <c r="K133"/>
  <c r="L133"/>
  <c r="M133"/>
  <c r="N133"/>
  <c r="O133"/>
  <c r="P133"/>
  <c r="J134"/>
  <c r="K134"/>
  <c r="L134"/>
  <c r="M134"/>
  <c r="N134"/>
  <c r="O134"/>
  <c r="P134"/>
  <c r="J135"/>
  <c r="K135"/>
  <c r="L135"/>
  <c r="M135"/>
  <c r="N135"/>
  <c r="O135"/>
  <c r="P135"/>
  <c r="J136"/>
  <c r="K136"/>
  <c r="L136"/>
  <c r="M136"/>
  <c r="N136"/>
  <c r="O136"/>
  <c r="P136"/>
  <c r="J137"/>
  <c r="K137"/>
  <c r="L137"/>
  <c r="M137"/>
  <c r="N137"/>
  <c r="O137"/>
  <c r="P137"/>
  <c r="J138"/>
  <c r="K138"/>
  <c r="L138"/>
  <c r="M138"/>
  <c r="N138"/>
  <c r="O138"/>
  <c r="P138"/>
  <c r="J139"/>
  <c r="K139"/>
  <c r="L139"/>
  <c r="M139"/>
  <c r="N139"/>
  <c r="O139"/>
  <c r="P139"/>
  <c r="J140"/>
  <c r="K140"/>
  <c r="L140"/>
  <c r="M140"/>
  <c r="N140"/>
  <c r="O140"/>
  <c r="P140"/>
  <c r="J141"/>
  <c r="K141"/>
  <c r="L141"/>
  <c r="M141"/>
  <c r="N141"/>
  <c r="O141"/>
  <c r="P141"/>
  <c r="J142"/>
  <c r="K142"/>
  <c r="L142"/>
  <c r="M142"/>
  <c r="N142"/>
  <c r="O142"/>
  <c r="P142"/>
  <c r="J143"/>
  <c r="K143"/>
  <c r="L143"/>
  <c r="M143"/>
  <c r="N143"/>
  <c r="O143"/>
  <c r="P143"/>
  <c r="J144"/>
  <c r="K144"/>
  <c r="L144"/>
  <c r="M144"/>
  <c r="N144"/>
  <c r="O144"/>
  <c r="P144"/>
  <c r="J145"/>
  <c r="K145"/>
  <c r="L145"/>
  <c r="M145"/>
  <c r="N145"/>
  <c r="O145"/>
  <c r="P145"/>
  <c r="J146"/>
  <c r="K146"/>
  <c r="L146"/>
  <c r="M146"/>
  <c r="N146"/>
  <c r="O146"/>
  <c r="P146"/>
  <c r="J147"/>
  <c r="K147"/>
  <c r="L147"/>
  <c r="M147"/>
  <c r="N147"/>
  <c r="O147"/>
  <c r="P147"/>
  <c r="J148"/>
  <c r="K148"/>
  <c r="L148"/>
  <c r="M148"/>
  <c r="N148"/>
  <c r="O148"/>
  <c r="P148"/>
  <c r="J149"/>
  <c r="K149"/>
  <c r="L149"/>
  <c r="M149"/>
  <c r="N149"/>
  <c r="O149"/>
  <c r="P149"/>
  <c r="J150"/>
  <c r="K150"/>
  <c r="L150"/>
  <c r="M150"/>
  <c r="N150"/>
  <c r="O150"/>
  <c r="P150"/>
  <c r="J151"/>
  <c r="K151"/>
  <c r="L151"/>
  <c r="M151"/>
  <c r="N151"/>
  <c r="O151"/>
  <c r="P151"/>
  <c r="J152"/>
  <c r="K152"/>
  <c r="L152"/>
  <c r="M152"/>
  <c r="N152"/>
  <c r="O152"/>
  <c r="P152"/>
  <c r="J153"/>
  <c r="K153"/>
  <c r="L153"/>
  <c r="M153"/>
  <c r="N153"/>
  <c r="O153"/>
  <c r="P153"/>
  <c r="J154"/>
  <c r="K154"/>
  <c r="L154"/>
  <c r="M154"/>
  <c r="N154"/>
  <c r="O154"/>
  <c r="P154"/>
  <c r="J155"/>
  <c r="K155"/>
  <c r="L155"/>
  <c r="M155"/>
  <c r="N155"/>
  <c r="O155"/>
  <c r="P155"/>
  <c r="J156"/>
  <c r="K156"/>
  <c r="L156"/>
  <c r="M156"/>
  <c r="N156"/>
  <c r="O156"/>
  <c r="P156"/>
  <c r="J157"/>
  <c r="K157"/>
  <c r="L157"/>
  <c r="M157"/>
  <c r="N157"/>
  <c r="O157"/>
  <c r="P157"/>
  <c r="J158"/>
  <c r="K158"/>
  <c r="L158"/>
  <c r="M158"/>
  <c r="N158"/>
  <c r="O158"/>
  <c r="P158"/>
  <c r="J159"/>
  <c r="K159"/>
  <c r="L159"/>
  <c r="M159"/>
  <c r="N159"/>
  <c r="O159"/>
  <c r="P159"/>
  <c r="J160"/>
  <c r="K160"/>
  <c r="L160"/>
  <c r="M160"/>
  <c r="N160"/>
  <c r="O160"/>
  <c r="P160"/>
  <c r="J161"/>
  <c r="K161"/>
  <c r="L161"/>
  <c r="M161"/>
  <c r="N161"/>
  <c r="O161"/>
  <c r="P161"/>
  <c r="J162"/>
  <c r="K162"/>
  <c r="L162"/>
  <c r="M162"/>
  <c r="N162"/>
  <c r="O162"/>
  <c r="P162"/>
  <c r="J163"/>
  <c r="K163"/>
  <c r="L163"/>
  <c r="M163"/>
  <c r="N163"/>
  <c r="O163"/>
  <c r="P163"/>
  <c r="J164"/>
  <c r="K164"/>
  <c r="L164"/>
  <c r="M164"/>
  <c r="N164"/>
  <c r="O164"/>
  <c r="P164"/>
  <c r="J165"/>
  <c r="K165"/>
  <c r="L165"/>
  <c r="M165"/>
  <c r="N165"/>
  <c r="O165"/>
  <c r="P165"/>
  <c r="J166"/>
  <c r="K166"/>
  <c r="L166"/>
  <c r="M166"/>
  <c r="N166"/>
  <c r="O166"/>
  <c r="P166"/>
  <c r="J167"/>
  <c r="K167"/>
  <c r="L167"/>
  <c r="M167"/>
  <c r="N167"/>
  <c r="O167"/>
  <c r="P167"/>
  <c r="J168"/>
  <c r="K168"/>
  <c r="L168"/>
  <c r="M168"/>
  <c r="N168"/>
  <c r="O168"/>
  <c r="P168"/>
  <c r="J169"/>
  <c r="K169"/>
  <c r="L169"/>
  <c r="M169"/>
  <c r="N169"/>
  <c r="O169"/>
  <c r="P169"/>
  <c r="J170"/>
  <c r="K170"/>
  <c r="L170"/>
  <c r="M170"/>
  <c r="N170"/>
  <c r="O170"/>
  <c r="P170"/>
  <c r="J171"/>
  <c r="K171"/>
  <c r="L171"/>
  <c r="M171"/>
  <c r="N171"/>
  <c r="O171"/>
  <c r="P171"/>
  <c r="J172"/>
  <c r="K172"/>
  <c r="L172"/>
  <c r="M172"/>
  <c r="N172"/>
  <c r="O172"/>
  <c r="P172"/>
  <c r="J173"/>
  <c r="K173"/>
  <c r="L173"/>
  <c r="M173"/>
  <c r="N173"/>
  <c r="O173"/>
  <c r="P173"/>
  <c r="J174"/>
  <c r="K174"/>
  <c r="L174"/>
  <c r="M174"/>
  <c r="N174"/>
  <c r="O174"/>
  <c r="P174"/>
  <c r="J175"/>
  <c r="K175"/>
  <c r="L175"/>
  <c r="M175"/>
  <c r="N175"/>
  <c r="O175"/>
  <c r="P175"/>
  <c r="J176"/>
  <c r="K176"/>
  <c r="L176"/>
  <c r="M176"/>
  <c r="N176"/>
  <c r="O176"/>
  <c r="P176"/>
  <c r="J177"/>
  <c r="K177"/>
  <c r="L177"/>
  <c r="M177"/>
  <c r="N177"/>
  <c r="O177"/>
  <c r="P177"/>
  <c r="J178"/>
  <c r="K178"/>
  <c r="L178"/>
  <c r="M178"/>
  <c r="N178"/>
  <c r="O178"/>
  <c r="P178"/>
  <c r="J179"/>
  <c r="K179"/>
  <c r="L179"/>
  <c r="M179"/>
  <c r="N179"/>
  <c r="O179"/>
  <c r="P179"/>
  <c r="J180"/>
  <c r="K180"/>
  <c r="L180"/>
  <c r="M180"/>
  <c r="N180"/>
  <c r="O180"/>
  <c r="P180"/>
  <c r="J181"/>
  <c r="K181"/>
  <c r="L181"/>
  <c r="M181"/>
  <c r="N181"/>
  <c r="O181"/>
  <c r="P181"/>
  <c r="J182"/>
  <c r="K182"/>
  <c r="L182"/>
  <c r="M182"/>
  <c r="N182"/>
  <c r="O182"/>
  <c r="P182"/>
  <c r="J183"/>
  <c r="K183"/>
  <c r="L183"/>
  <c r="M183"/>
  <c r="N183"/>
  <c r="O183"/>
  <c r="P183"/>
  <c r="J184"/>
  <c r="K184"/>
  <c r="L184"/>
  <c r="M184"/>
  <c r="N184"/>
  <c r="O184"/>
  <c r="P184"/>
  <c r="J185"/>
  <c r="K185"/>
  <c r="L185"/>
  <c r="M185"/>
  <c r="N185"/>
  <c r="O185"/>
  <c r="P185"/>
  <c r="J186"/>
  <c r="K186"/>
  <c r="L186"/>
  <c r="M186"/>
  <c r="N186"/>
  <c r="O186"/>
  <c r="P186"/>
  <c r="J187"/>
  <c r="K187"/>
  <c r="L187"/>
  <c r="M187"/>
  <c r="N187"/>
  <c r="O187"/>
  <c r="P187"/>
  <c r="J188"/>
  <c r="K188"/>
  <c r="L188"/>
  <c r="M188"/>
  <c r="N188"/>
  <c r="O188"/>
  <c r="P188"/>
  <c r="J189"/>
  <c r="K189"/>
  <c r="L189"/>
  <c r="M189"/>
  <c r="N189"/>
  <c r="O189"/>
  <c r="P189"/>
  <c r="J190"/>
  <c r="K190"/>
  <c r="L190"/>
  <c r="M190"/>
  <c r="N190"/>
  <c r="O190"/>
  <c r="P190"/>
  <c r="J191"/>
  <c r="K191"/>
  <c r="L191"/>
  <c r="M191"/>
  <c r="N191"/>
  <c r="O191"/>
  <c r="P191"/>
  <c r="J192"/>
  <c r="K192"/>
  <c r="L192"/>
  <c r="M192"/>
  <c r="N192"/>
  <c r="O192"/>
  <c r="P192"/>
  <c r="J193"/>
  <c r="K193"/>
  <c r="L193"/>
  <c r="M193"/>
  <c r="N193"/>
  <c r="O193"/>
  <c r="P193"/>
  <c r="J194"/>
  <c r="K194"/>
  <c r="L194"/>
  <c r="M194"/>
  <c r="N194"/>
  <c r="O194"/>
  <c r="P194"/>
  <c r="J195"/>
  <c r="K195"/>
  <c r="L195"/>
  <c r="M195"/>
  <c r="N195"/>
  <c r="O195"/>
  <c r="P195"/>
  <c r="J196"/>
  <c r="K196"/>
  <c r="L196"/>
  <c r="M196"/>
  <c r="N196"/>
  <c r="O196"/>
  <c r="P196"/>
  <c r="J197"/>
  <c r="K197"/>
  <c r="L197"/>
  <c r="M197"/>
  <c r="N197"/>
  <c r="O197"/>
  <c r="P197"/>
  <c r="J198"/>
  <c r="K198"/>
  <c r="L198"/>
  <c r="M198"/>
  <c r="N198"/>
  <c r="O198"/>
  <c r="P198"/>
  <c r="J199"/>
  <c r="K199"/>
  <c r="L199"/>
  <c r="M199"/>
  <c r="N199"/>
  <c r="O199"/>
  <c r="P199"/>
  <c r="J200"/>
  <c r="K200"/>
  <c r="L200"/>
  <c r="M200"/>
  <c r="N200"/>
  <c r="O200"/>
  <c r="P200"/>
  <c r="J201"/>
  <c r="K201"/>
  <c r="L201"/>
  <c r="M201"/>
  <c r="N201"/>
  <c r="O201"/>
  <c r="P201"/>
  <c r="J202"/>
  <c r="K202"/>
  <c r="L202"/>
  <c r="M202"/>
  <c r="N202"/>
  <c r="O202"/>
  <c r="P202"/>
  <c r="J203"/>
  <c r="K203"/>
  <c r="L203"/>
  <c r="M203"/>
  <c r="N203"/>
  <c r="O203"/>
  <c r="P203"/>
  <c r="J204"/>
  <c r="K204"/>
  <c r="L204"/>
  <c r="M204"/>
  <c r="N204"/>
  <c r="O204"/>
  <c r="P204"/>
  <c r="J205"/>
  <c r="K205"/>
  <c r="L205"/>
  <c r="M205"/>
  <c r="N205"/>
  <c r="O205"/>
  <c r="P205"/>
  <c r="J206"/>
  <c r="K206"/>
  <c r="L206"/>
  <c r="M206"/>
  <c r="N206"/>
  <c r="O206"/>
  <c r="P206"/>
  <c r="J207"/>
  <c r="K207"/>
  <c r="L207"/>
  <c r="M207"/>
  <c r="N207"/>
  <c r="O207"/>
  <c r="P207"/>
  <c r="J208"/>
  <c r="K208"/>
  <c r="L208"/>
  <c r="M208"/>
  <c r="N208"/>
  <c r="O208"/>
  <c r="P208"/>
  <c r="J209"/>
  <c r="K209"/>
  <c r="L209"/>
  <c r="M209"/>
  <c r="N209"/>
  <c r="O209"/>
  <c r="P209"/>
  <c r="J210"/>
  <c r="K210"/>
  <c r="L210"/>
  <c r="M210"/>
  <c r="N210"/>
  <c r="O210"/>
  <c r="P210"/>
  <c r="J211"/>
  <c r="K211"/>
  <c r="L211"/>
  <c r="M211"/>
  <c r="N211"/>
  <c r="O211"/>
  <c r="P211"/>
  <c r="J212"/>
  <c r="K212"/>
  <c r="L212"/>
  <c r="M212"/>
  <c r="N212"/>
  <c r="O212"/>
  <c r="P212"/>
  <c r="J213"/>
  <c r="K213"/>
  <c r="L213"/>
  <c r="M213"/>
  <c r="N213"/>
  <c r="O213"/>
  <c r="P213"/>
  <c r="J214"/>
  <c r="K214"/>
  <c r="L214"/>
  <c r="M214"/>
  <c r="N214"/>
  <c r="O214"/>
  <c r="P214"/>
  <c r="J215"/>
  <c r="K215"/>
  <c r="L215"/>
  <c r="M215"/>
  <c r="N215"/>
  <c r="O215"/>
  <c r="P215"/>
  <c r="J216"/>
  <c r="K216"/>
  <c r="L216"/>
  <c r="M216"/>
  <c r="N216"/>
  <c r="O216"/>
  <c r="P216"/>
  <c r="J217"/>
  <c r="K217"/>
  <c r="L217"/>
  <c r="M217"/>
  <c r="N217"/>
  <c r="O217"/>
  <c r="P217"/>
  <c r="J218"/>
  <c r="K218"/>
  <c r="L218"/>
  <c r="M218"/>
  <c r="N218"/>
  <c r="O218"/>
  <c r="P218"/>
  <c r="J219"/>
  <c r="K219"/>
  <c r="L219"/>
  <c r="M219"/>
  <c r="N219"/>
  <c r="O219"/>
  <c r="P219"/>
  <c r="J220"/>
  <c r="K220"/>
  <c r="L220"/>
  <c r="M220"/>
  <c r="N220"/>
  <c r="O220"/>
  <c r="P220"/>
  <c r="J221"/>
  <c r="K221"/>
  <c r="L221"/>
  <c r="M221"/>
  <c r="N221"/>
  <c r="O221"/>
  <c r="P221"/>
  <c r="J222"/>
  <c r="K222"/>
  <c r="L222"/>
  <c r="M222"/>
  <c r="N222"/>
  <c r="O222"/>
  <c r="P222"/>
  <c r="J223"/>
  <c r="K223"/>
  <c r="L223"/>
  <c r="M223"/>
  <c r="N223"/>
  <c r="O223"/>
  <c r="P223"/>
  <c r="J224"/>
  <c r="K224"/>
  <c r="L224"/>
  <c r="M224"/>
  <c r="N224"/>
  <c r="O224"/>
  <c r="P224"/>
  <c r="J225"/>
  <c r="K225"/>
  <c r="L225"/>
  <c r="M225"/>
  <c r="N225"/>
  <c r="O225"/>
  <c r="P225"/>
  <c r="J226"/>
  <c r="K226"/>
  <c r="L226"/>
  <c r="M226"/>
  <c r="N226"/>
  <c r="O226"/>
  <c r="P226"/>
  <c r="J227"/>
  <c r="K227"/>
  <c r="L227"/>
  <c r="M227"/>
  <c r="N227"/>
  <c r="O227"/>
  <c r="P227"/>
  <c r="J228"/>
  <c r="K228"/>
  <c r="L228"/>
  <c r="M228"/>
  <c r="N228"/>
  <c r="O228"/>
  <c r="P228"/>
  <c r="J229"/>
  <c r="K229"/>
  <c r="L229"/>
  <c r="M229"/>
  <c r="N229"/>
  <c r="O229"/>
  <c r="P229"/>
  <c r="J230"/>
  <c r="K230"/>
  <c r="L230"/>
  <c r="M230"/>
  <c r="N230"/>
  <c r="O230"/>
  <c r="P230"/>
  <c r="J231"/>
  <c r="K231"/>
  <c r="L231"/>
  <c r="M231"/>
  <c r="N231"/>
  <c r="O231"/>
  <c r="P231"/>
  <c r="J232"/>
  <c r="K232"/>
  <c r="L232"/>
  <c r="M232"/>
  <c r="N232"/>
  <c r="O232"/>
  <c r="P232"/>
  <c r="J233"/>
  <c r="K233"/>
  <c r="L233"/>
  <c r="M233"/>
  <c r="N233"/>
  <c r="O233"/>
  <c r="P233"/>
  <c r="J234"/>
  <c r="K234"/>
  <c r="L234"/>
  <c r="M234"/>
  <c r="N234"/>
  <c r="O234"/>
  <c r="P234"/>
  <c r="J235"/>
  <c r="K235"/>
  <c r="L235"/>
  <c r="M235"/>
  <c r="N235"/>
  <c r="O235"/>
  <c r="P235"/>
  <c r="J236"/>
  <c r="K236"/>
  <c r="L236"/>
  <c r="M236"/>
  <c r="N236"/>
  <c r="O236"/>
  <c r="P236"/>
  <c r="J237"/>
  <c r="K237"/>
  <c r="L237"/>
  <c r="M237"/>
  <c r="N237"/>
  <c r="O237"/>
  <c r="P237"/>
  <c r="J238"/>
  <c r="K238"/>
  <c r="L238"/>
  <c r="M238"/>
  <c r="N238"/>
  <c r="O238"/>
  <c r="P238"/>
  <c r="J239"/>
  <c r="K239"/>
  <c r="L239"/>
  <c r="M239"/>
  <c r="N239"/>
  <c r="O239"/>
  <c r="P239"/>
  <c r="J240"/>
  <c r="K240"/>
  <c r="L240"/>
  <c r="M240"/>
  <c r="N240"/>
  <c r="O240"/>
  <c r="P240"/>
  <c r="J241"/>
  <c r="K241"/>
  <c r="L241"/>
  <c r="M241"/>
  <c r="N241"/>
  <c r="O241"/>
  <c r="P241"/>
  <c r="J242"/>
  <c r="K242"/>
  <c r="L242"/>
  <c r="M242"/>
  <c r="N242"/>
  <c r="O242"/>
  <c r="P242"/>
  <c r="J243"/>
  <c r="K243"/>
  <c r="L243"/>
  <c r="M243"/>
  <c r="N243"/>
  <c r="O243"/>
  <c r="P243"/>
  <c r="J244"/>
  <c r="K244"/>
  <c r="L244"/>
  <c r="M244"/>
  <c r="N244"/>
  <c r="O244"/>
  <c r="P244"/>
  <c r="J245"/>
  <c r="K245"/>
  <c r="L245"/>
  <c r="M245"/>
  <c r="N245"/>
  <c r="O245"/>
  <c r="P245"/>
  <c r="J246"/>
  <c r="K246"/>
  <c r="L246"/>
  <c r="M246"/>
  <c r="N246"/>
  <c r="O246"/>
  <c r="P246"/>
  <c r="J247"/>
  <c r="K247"/>
  <c r="L247"/>
  <c r="M247"/>
  <c r="N247"/>
  <c r="O247"/>
  <c r="P247"/>
  <c r="J248"/>
  <c r="K248"/>
  <c r="L248"/>
  <c r="M248"/>
  <c r="N248"/>
  <c r="O248"/>
  <c r="P248"/>
  <c r="J249"/>
  <c r="K249"/>
  <c r="L249"/>
  <c r="M249"/>
  <c r="N249"/>
  <c r="O249"/>
  <c r="P249"/>
  <c r="J250"/>
  <c r="K250"/>
  <c r="L250"/>
  <c r="M250"/>
  <c r="N250"/>
  <c r="O250"/>
  <c r="P250"/>
  <c r="J251"/>
  <c r="K251"/>
  <c r="L251"/>
  <c r="M251"/>
  <c r="N251"/>
  <c r="O251"/>
  <c r="P251"/>
  <c r="J252"/>
  <c r="K252"/>
  <c r="L252"/>
  <c r="M252"/>
  <c r="N252"/>
  <c r="O252"/>
  <c r="P252"/>
  <c r="J253"/>
  <c r="K253"/>
  <c r="L253"/>
  <c r="M253"/>
  <c r="N253"/>
  <c r="O253"/>
  <c r="P253"/>
  <c r="J254"/>
  <c r="K254"/>
  <c r="L254"/>
  <c r="M254"/>
  <c r="N254"/>
  <c r="O254"/>
  <c r="P254"/>
  <c r="J255"/>
  <c r="K255"/>
  <c r="L255"/>
  <c r="M255"/>
  <c r="N255"/>
  <c r="O255"/>
  <c r="P255"/>
  <c r="J256"/>
  <c r="K256"/>
  <c r="L256"/>
  <c r="M256"/>
  <c r="N256"/>
  <c r="O256"/>
  <c r="P256"/>
  <c r="J257"/>
  <c r="K257"/>
  <c r="L257"/>
  <c r="M257"/>
  <c r="N257"/>
  <c r="O257"/>
  <c r="P257"/>
  <c r="J258"/>
  <c r="K258"/>
  <c r="L258"/>
  <c r="M258"/>
  <c r="N258"/>
  <c r="O258"/>
  <c r="P258"/>
  <c r="J259"/>
  <c r="K259"/>
  <c r="L259"/>
  <c r="M259"/>
  <c r="N259"/>
  <c r="O259"/>
  <c r="P259"/>
  <c r="J260"/>
  <c r="K260"/>
  <c r="L260"/>
  <c r="M260"/>
  <c r="N260"/>
  <c r="O260"/>
  <c r="P260"/>
  <c r="J261"/>
  <c r="K261"/>
  <c r="L261"/>
  <c r="M261"/>
  <c r="N261"/>
  <c r="O261"/>
  <c r="P261"/>
  <c r="J262"/>
  <c r="K262"/>
  <c r="L262"/>
  <c r="M262"/>
  <c r="N262"/>
  <c r="O262"/>
  <c r="P262"/>
  <c r="J263"/>
  <c r="K263"/>
  <c r="L263"/>
  <c r="M263"/>
  <c r="N263"/>
  <c r="O263"/>
  <c r="P263"/>
  <c r="J264"/>
  <c r="K264"/>
  <c r="L264"/>
  <c r="M264"/>
  <c r="N264"/>
  <c r="O264"/>
  <c r="P264"/>
  <c r="J265"/>
  <c r="K265"/>
  <c r="L265"/>
  <c r="M265"/>
  <c r="N265"/>
  <c r="O265"/>
  <c r="P265"/>
  <c r="J266"/>
  <c r="K266"/>
  <c r="L266"/>
  <c r="M266"/>
  <c r="N266"/>
  <c r="O266"/>
  <c r="P266"/>
  <c r="J267"/>
  <c r="K267"/>
  <c r="L267"/>
  <c r="M267"/>
  <c r="N267"/>
  <c r="O267"/>
  <c r="P267"/>
  <c r="J268"/>
  <c r="K268"/>
  <c r="L268"/>
  <c r="M268"/>
  <c r="N268"/>
  <c r="O268"/>
  <c r="P268"/>
  <c r="J269"/>
  <c r="K269"/>
  <c r="L269"/>
  <c r="M269"/>
  <c r="N269"/>
  <c r="O269"/>
  <c r="P269"/>
  <c r="J270"/>
  <c r="K270"/>
  <c r="L270"/>
  <c r="M270"/>
  <c r="N270"/>
  <c r="O270"/>
  <c r="P270"/>
  <c r="J271"/>
  <c r="K271"/>
  <c r="L271"/>
  <c r="M271"/>
  <c r="N271"/>
  <c r="O271"/>
  <c r="P271"/>
  <c r="J272"/>
  <c r="K272"/>
  <c r="L272"/>
  <c r="M272"/>
  <c r="N272"/>
  <c r="O272"/>
  <c r="P272"/>
  <c r="J273"/>
  <c r="K273"/>
  <c r="L273"/>
  <c r="M273"/>
  <c r="N273"/>
  <c r="O273"/>
  <c r="P273"/>
  <c r="J274"/>
  <c r="K274"/>
  <c r="L274"/>
  <c r="M274"/>
  <c r="N274"/>
  <c r="O274"/>
  <c r="P274"/>
  <c r="J275"/>
  <c r="K275"/>
  <c r="L275"/>
  <c r="M275"/>
  <c r="N275"/>
  <c r="O275"/>
  <c r="P275"/>
  <c r="J276"/>
  <c r="K276"/>
  <c r="L276"/>
  <c r="M276"/>
  <c r="N276"/>
  <c r="O276"/>
  <c r="P276"/>
  <c r="J277"/>
  <c r="K277"/>
  <c r="L277"/>
  <c r="M277"/>
  <c r="N277"/>
  <c r="O277"/>
  <c r="P277"/>
  <c r="J278"/>
  <c r="K278"/>
  <c r="L278"/>
  <c r="M278"/>
  <c r="N278"/>
  <c r="O278"/>
  <c r="P278"/>
  <c r="J279"/>
  <c r="K279"/>
  <c r="L279"/>
  <c r="M279"/>
  <c r="N279"/>
  <c r="O279"/>
  <c r="P279"/>
  <c r="J280"/>
  <c r="K280"/>
  <c r="L280"/>
  <c r="M280"/>
  <c r="N280"/>
  <c r="O280"/>
  <c r="P280"/>
  <c r="J281"/>
  <c r="K281"/>
  <c r="L281"/>
  <c r="M281"/>
  <c r="N281"/>
  <c r="O281"/>
  <c r="P281"/>
  <c r="J282"/>
  <c r="K282"/>
  <c r="L282"/>
  <c r="M282"/>
  <c r="N282"/>
  <c r="O282"/>
  <c r="P282"/>
  <c r="J283"/>
  <c r="K283"/>
  <c r="L283"/>
  <c r="M283"/>
  <c r="N283"/>
  <c r="O283"/>
  <c r="P283"/>
  <c r="J284"/>
  <c r="K284"/>
  <c r="L284"/>
  <c r="M284"/>
  <c r="N284"/>
  <c r="O284"/>
  <c r="P284"/>
  <c r="J285"/>
  <c r="K285"/>
  <c r="L285"/>
  <c r="M285"/>
  <c r="N285"/>
  <c r="O285"/>
  <c r="P285"/>
  <c r="J286"/>
  <c r="K286"/>
  <c r="L286"/>
  <c r="M286"/>
  <c r="N286"/>
  <c r="O286"/>
  <c r="P286"/>
  <c r="J287"/>
  <c r="K287"/>
  <c r="L287"/>
  <c r="M287"/>
  <c r="N287"/>
  <c r="O287"/>
  <c r="P287"/>
  <c r="J288"/>
  <c r="K288"/>
  <c r="L288"/>
  <c r="M288"/>
  <c r="N288"/>
  <c r="O288"/>
  <c r="P288"/>
  <c r="J289"/>
  <c r="K289"/>
  <c r="L289"/>
  <c r="M289"/>
  <c r="N289"/>
  <c r="O289"/>
  <c r="P289"/>
  <c r="J290"/>
  <c r="K290"/>
  <c r="L290"/>
  <c r="M290"/>
  <c r="N290"/>
  <c r="O290"/>
  <c r="P290"/>
  <c r="J291"/>
  <c r="K291"/>
  <c r="L291"/>
  <c r="M291"/>
  <c r="N291"/>
  <c r="O291"/>
  <c r="P291"/>
  <c r="J292"/>
  <c r="K292"/>
  <c r="L292"/>
  <c r="M292"/>
  <c r="N292"/>
  <c r="O292"/>
  <c r="P292"/>
  <c r="J293"/>
  <c r="K293"/>
  <c r="L293"/>
  <c r="M293"/>
  <c r="N293"/>
  <c r="O293"/>
  <c r="P293"/>
  <c r="J294"/>
  <c r="K294"/>
  <c r="L294"/>
  <c r="M294"/>
  <c r="N294"/>
  <c r="O294"/>
  <c r="P294"/>
  <c r="J295"/>
  <c r="K295"/>
  <c r="L295"/>
  <c r="M295"/>
  <c r="N295"/>
  <c r="O295"/>
  <c r="P295"/>
  <c r="J296"/>
  <c r="K296"/>
  <c r="L296"/>
  <c r="M296"/>
  <c r="N296"/>
  <c r="O296"/>
  <c r="P296"/>
  <c r="J297"/>
  <c r="K297"/>
  <c r="L297"/>
  <c r="M297"/>
  <c r="N297"/>
  <c r="O297"/>
  <c r="P297"/>
  <c r="J298"/>
  <c r="K298"/>
  <c r="L298"/>
  <c r="M298"/>
  <c r="N298"/>
  <c r="O298"/>
  <c r="P298"/>
  <c r="J299"/>
  <c r="K299"/>
  <c r="L299"/>
  <c r="M299"/>
  <c r="N299"/>
  <c r="O299"/>
  <c r="P299"/>
  <c r="J300"/>
  <c r="K300"/>
  <c r="L300"/>
  <c r="M300"/>
  <c r="N300"/>
  <c r="O300"/>
  <c r="P300"/>
  <c r="J301"/>
  <c r="K301"/>
  <c r="L301"/>
  <c r="M301"/>
  <c r="N301"/>
  <c r="O301"/>
  <c r="P301"/>
  <c r="J302"/>
  <c r="K302"/>
  <c r="L302"/>
  <c r="M302"/>
  <c r="N302"/>
  <c r="O302"/>
  <c r="P302"/>
  <c r="J303"/>
  <c r="K303"/>
  <c r="L303"/>
  <c r="M303"/>
  <c r="N303"/>
  <c r="O303"/>
  <c r="P303"/>
  <c r="J304"/>
  <c r="K304"/>
  <c r="L304"/>
  <c r="M304"/>
  <c r="N304"/>
  <c r="O304"/>
  <c r="P304"/>
  <c r="J305"/>
  <c r="K305"/>
  <c r="L305"/>
  <c r="M305"/>
  <c r="N305"/>
  <c r="O305"/>
  <c r="P305"/>
  <c r="J306"/>
  <c r="K306"/>
  <c r="L306"/>
  <c r="M306"/>
  <c r="N306"/>
  <c r="O306"/>
  <c r="P306"/>
  <c r="J307"/>
  <c r="K307"/>
  <c r="L307"/>
  <c r="M307"/>
  <c r="N307"/>
  <c r="O307"/>
  <c r="P307"/>
  <c r="J308"/>
  <c r="K308"/>
  <c r="L308"/>
  <c r="M308"/>
  <c r="N308"/>
  <c r="O308"/>
  <c r="P308"/>
  <c r="J309"/>
  <c r="K309"/>
  <c r="L309"/>
  <c r="M309"/>
  <c r="N309"/>
  <c r="O309"/>
  <c r="P309"/>
  <c r="J310"/>
  <c r="K310"/>
  <c r="L310"/>
  <c r="M310"/>
  <c r="N310"/>
  <c r="O310"/>
  <c r="P310"/>
  <c r="J311"/>
  <c r="K311"/>
  <c r="L311"/>
  <c r="M311"/>
  <c r="N311"/>
  <c r="O311"/>
  <c r="P311"/>
  <c r="J312"/>
  <c r="K312"/>
  <c r="L312"/>
  <c r="M312"/>
  <c r="N312"/>
  <c r="O312"/>
  <c r="P312"/>
  <c r="J313"/>
  <c r="K313"/>
  <c r="L313"/>
  <c r="M313"/>
  <c r="N313"/>
  <c r="O313"/>
  <c r="P313"/>
  <c r="J314"/>
  <c r="K314"/>
  <c r="L314"/>
  <c r="M314"/>
  <c r="N314"/>
  <c r="O314"/>
  <c r="P314"/>
  <c r="J315"/>
  <c r="K315"/>
  <c r="L315"/>
  <c r="M315"/>
  <c r="N315"/>
  <c r="O315"/>
  <c r="P315"/>
  <c r="J316"/>
  <c r="K316"/>
  <c r="L316"/>
  <c r="M316"/>
  <c r="N316"/>
  <c r="O316"/>
  <c r="P316"/>
  <c r="J317"/>
  <c r="K317"/>
  <c r="L317"/>
  <c r="M317"/>
  <c r="N317"/>
  <c r="O317"/>
  <c r="P317"/>
  <c r="J318"/>
  <c r="K318"/>
  <c r="L318"/>
  <c r="M318"/>
  <c r="N318"/>
  <c r="O318"/>
  <c r="P318"/>
  <c r="J319"/>
  <c r="K319"/>
  <c r="L319"/>
  <c r="M319"/>
  <c r="N319"/>
  <c r="O319"/>
  <c r="P319"/>
  <c r="J320"/>
  <c r="K320"/>
  <c r="L320"/>
  <c r="M320"/>
  <c r="N320"/>
  <c r="O320"/>
  <c r="P320"/>
  <c r="J321"/>
  <c r="K321"/>
  <c r="L321"/>
  <c r="M321"/>
  <c r="N321"/>
  <c r="O321"/>
  <c r="P321"/>
  <c r="J322"/>
  <c r="K322"/>
  <c r="L322"/>
  <c r="M322"/>
  <c r="N322"/>
  <c r="O322"/>
  <c r="P322"/>
  <c r="J323"/>
  <c r="K323"/>
  <c r="L323"/>
  <c r="M323"/>
  <c r="N323"/>
  <c r="O323"/>
  <c r="P323"/>
  <c r="J324"/>
  <c r="K324"/>
  <c r="L324"/>
  <c r="M324"/>
  <c r="N324"/>
  <c r="O324"/>
  <c r="P324"/>
  <c r="J325"/>
  <c r="K325"/>
  <c r="L325"/>
  <c r="M325"/>
  <c r="N325"/>
  <c r="O325"/>
  <c r="P325"/>
  <c r="J326"/>
  <c r="K326"/>
  <c r="L326"/>
  <c r="M326"/>
  <c r="N326"/>
  <c r="O326"/>
  <c r="P326"/>
  <c r="J327"/>
  <c r="K327"/>
  <c r="L327"/>
  <c r="M327"/>
  <c r="N327"/>
  <c r="O327"/>
  <c r="P327"/>
  <c r="J328"/>
  <c r="K328"/>
  <c r="L328"/>
  <c r="M328"/>
  <c r="N328"/>
  <c r="O328"/>
  <c r="P328"/>
  <c r="J329"/>
  <c r="K329"/>
  <c r="L329"/>
  <c r="M329"/>
  <c r="N329"/>
  <c r="O329"/>
  <c r="P329"/>
  <c r="J330"/>
  <c r="K330"/>
  <c r="L330"/>
  <c r="M330"/>
  <c r="N330"/>
  <c r="O330"/>
  <c r="P330"/>
  <c r="J331"/>
  <c r="K331"/>
  <c r="L331"/>
  <c r="M331"/>
  <c r="N331"/>
  <c r="O331"/>
  <c r="P331"/>
  <c r="J332"/>
  <c r="K332"/>
  <c r="L332"/>
  <c r="M332"/>
  <c r="N332"/>
  <c r="O332"/>
  <c r="P332"/>
  <c r="J333"/>
  <c r="K333"/>
  <c r="L333"/>
  <c r="M333"/>
  <c r="N333"/>
  <c r="O333"/>
  <c r="P333"/>
  <c r="J334"/>
  <c r="K334"/>
  <c r="L334"/>
  <c r="M334"/>
  <c r="N334"/>
  <c r="O334"/>
  <c r="P334"/>
  <c r="J335"/>
  <c r="K335"/>
  <c r="L335"/>
  <c r="M335"/>
  <c r="N335"/>
  <c r="O335"/>
  <c r="P335"/>
  <c r="J336"/>
  <c r="K336"/>
  <c r="L336"/>
  <c r="M336"/>
  <c r="N336"/>
  <c r="O336"/>
  <c r="P336"/>
  <c r="J337"/>
  <c r="K337"/>
  <c r="L337"/>
  <c r="M337"/>
  <c r="N337"/>
  <c r="O337"/>
  <c r="P337"/>
  <c r="J338"/>
  <c r="K338"/>
  <c r="L338"/>
  <c r="M338"/>
  <c r="N338"/>
  <c r="O338"/>
  <c r="P338"/>
  <c r="J339"/>
  <c r="K339"/>
  <c r="L339"/>
  <c r="M339"/>
  <c r="N339"/>
  <c r="O339"/>
  <c r="P339"/>
  <c r="J340"/>
  <c r="K340"/>
  <c r="L340"/>
  <c r="M340"/>
  <c r="N340"/>
  <c r="O340"/>
  <c r="P340"/>
  <c r="J341"/>
  <c r="K341"/>
  <c r="L341"/>
  <c r="M341"/>
  <c r="N341"/>
  <c r="O341"/>
  <c r="P341"/>
  <c r="J342"/>
  <c r="K342"/>
  <c r="L342"/>
  <c r="M342"/>
  <c r="N342"/>
  <c r="O342"/>
  <c r="P342"/>
  <c r="J343"/>
  <c r="K343"/>
  <c r="L343"/>
  <c r="M343"/>
  <c r="N343"/>
  <c r="O343"/>
  <c r="P343"/>
  <c r="J344"/>
  <c r="K344"/>
  <c r="L344"/>
  <c r="M344"/>
  <c r="N344"/>
  <c r="O344"/>
  <c r="P344"/>
  <c r="J345"/>
  <c r="K345"/>
  <c r="L345"/>
  <c r="M345"/>
  <c r="N345"/>
  <c r="O345"/>
  <c r="P345"/>
  <c r="J346"/>
  <c r="K346"/>
  <c r="L346"/>
  <c r="M346"/>
  <c r="N346"/>
  <c r="O346"/>
  <c r="P346"/>
  <c r="J347"/>
  <c r="K347"/>
  <c r="L347"/>
  <c r="M347"/>
  <c r="N347"/>
  <c r="O347"/>
  <c r="P347"/>
  <c r="J348"/>
  <c r="K348"/>
  <c r="L348"/>
  <c r="M348"/>
  <c r="N348"/>
  <c r="O348"/>
  <c r="P348"/>
  <c r="J349"/>
  <c r="K349"/>
  <c r="L349"/>
  <c r="M349"/>
  <c r="N349"/>
  <c r="O349"/>
  <c r="P349"/>
  <c r="J350"/>
  <c r="K350"/>
  <c r="L350"/>
  <c r="M350"/>
  <c r="N350"/>
  <c r="O350"/>
  <c r="P350"/>
  <c r="J351"/>
  <c r="K351"/>
  <c r="L351"/>
  <c r="M351"/>
  <c r="N351"/>
  <c r="O351"/>
  <c r="P351"/>
  <c r="J352"/>
  <c r="K352"/>
  <c r="L352"/>
  <c r="M352"/>
  <c r="N352"/>
  <c r="O352"/>
  <c r="P352"/>
  <c r="J353"/>
  <c r="K353"/>
  <c r="L353"/>
  <c r="M353"/>
  <c r="N353"/>
  <c r="O353"/>
  <c r="P353"/>
  <c r="J354"/>
  <c r="K354"/>
  <c r="L354"/>
  <c r="M354"/>
  <c r="N354"/>
  <c r="O354"/>
  <c r="P354"/>
  <c r="J355"/>
  <c r="K355"/>
  <c r="L355"/>
  <c r="M355"/>
  <c r="N355"/>
  <c r="O355"/>
  <c r="P355"/>
  <c r="J356"/>
  <c r="K356"/>
  <c r="L356"/>
  <c r="M356"/>
  <c r="N356"/>
  <c r="O356"/>
  <c r="P356"/>
  <c r="J357"/>
  <c r="K357"/>
  <c r="L357"/>
  <c r="M357"/>
  <c r="N357"/>
  <c r="O357"/>
  <c r="P357"/>
  <c r="J358"/>
  <c r="K358"/>
  <c r="L358"/>
  <c r="M358"/>
  <c r="N358"/>
  <c r="O358"/>
  <c r="P358"/>
  <c r="J359"/>
  <c r="K359"/>
  <c r="L359"/>
  <c r="M359"/>
  <c r="N359"/>
  <c r="O359"/>
  <c r="P359"/>
  <c r="J360"/>
  <c r="K360"/>
  <c r="L360"/>
  <c r="M360"/>
  <c r="N360"/>
  <c r="O360"/>
  <c r="P360"/>
  <c r="J361"/>
  <c r="K361"/>
  <c r="L361"/>
  <c r="M361"/>
  <c r="N361"/>
  <c r="O361"/>
  <c r="P361"/>
  <c r="J362"/>
  <c r="K362"/>
  <c r="L362"/>
  <c r="M362"/>
  <c r="N362"/>
  <c r="O362"/>
  <c r="P362"/>
  <c r="J363"/>
  <c r="K363"/>
  <c r="L363"/>
  <c r="M363"/>
  <c r="N363"/>
  <c r="O363"/>
  <c r="P363"/>
  <c r="J364"/>
  <c r="K364"/>
  <c r="L364"/>
  <c r="M364"/>
  <c r="N364"/>
  <c r="O364"/>
  <c r="P364"/>
  <c r="J365"/>
  <c r="K365"/>
  <c r="L365"/>
  <c r="M365"/>
  <c r="N365"/>
  <c r="O365"/>
  <c r="P365"/>
  <c r="J366"/>
  <c r="K366"/>
  <c r="L366"/>
  <c r="M366"/>
  <c r="N366"/>
  <c r="O366"/>
  <c r="P366"/>
  <c r="J367"/>
  <c r="K367"/>
  <c r="L367"/>
  <c r="M367"/>
  <c r="N367"/>
  <c r="O367"/>
  <c r="P367"/>
  <c r="J368"/>
  <c r="K368"/>
  <c r="L368"/>
  <c r="M368"/>
  <c r="N368"/>
  <c r="O368"/>
  <c r="P368"/>
  <c r="J369"/>
  <c r="K369"/>
  <c r="L369"/>
  <c r="M369"/>
  <c r="N369"/>
  <c r="O369"/>
  <c r="P369"/>
  <c r="J370"/>
  <c r="K370"/>
  <c r="L370"/>
  <c r="M370"/>
  <c r="N370"/>
  <c r="O370"/>
  <c r="P370"/>
  <c r="J371"/>
  <c r="K371"/>
  <c r="L371"/>
  <c r="M371"/>
  <c r="N371"/>
  <c r="O371"/>
  <c r="P371"/>
  <c r="J372"/>
  <c r="K372"/>
  <c r="L372"/>
  <c r="M372"/>
  <c r="N372"/>
  <c r="O372"/>
  <c r="P372"/>
  <c r="J373"/>
  <c r="K373"/>
  <c r="L373"/>
  <c r="M373"/>
  <c r="N373"/>
  <c r="O373"/>
  <c r="P373"/>
  <c r="J374"/>
  <c r="K374"/>
  <c r="L374"/>
  <c r="M374"/>
  <c r="N374"/>
  <c r="O374"/>
  <c r="P374"/>
  <c r="J375"/>
  <c r="K375"/>
  <c r="L375"/>
  <c r="M375"/>
  <c r="N375"/>
  <c r="O375"/>
  <c r="P375"/>
  <c r="J376"/>
  <c r="K376"/>
  <c r="L376"/>
  <c r="M376"/>
  <c r="N376"/>
  <c r="O376"/>
  <c r="P376"/>
  <c r="J377"/>
  <c r="K377"/>
  <c r="L377"/>
  <c r="M377"/>
  <c r="N377"/>
  <c r="O377"/>
  <c r="P377"/>
  <c r="J378"/>
  <c r="K378"/>
  <c r="L378"/>
  <c r="M378"/>
  <c r="N378"/>
  <c r="O378"/>
  <c r="P378"/>
  <c r="J379"/>
  <c r="K379"/>
  <c r="L379"/>
  <c r="M379"/>
  <c r="N379"/>
  <c r="O379"/>
  <c r="P379"/>
  <c r="J380"/>
  <c r="K380"/>
  <c r="L380"/>
  <c r="M380"/>
  <c r="N380"/>
  <c r="O380"/>
  <c r="P380"/>
  <c r="J381"/>
  <c r="K381"/>
  <c r="L381"/>
  <c r="M381"/>
  <c r="N381"/>
  <c r="O381"/>
  <c r="P381"/>
  <c r="J382"/>
  <c r="K382"/>
  <c r="L382"/>
  <c r="M382"/>
  <c r="N382"/>
  <c r="O382"/>
  <c r="P382"/>
  <c r="J383"/>
  <c r="K383"/>
  <c r="L383"/>
  <c r="M383"/>
  <c r="N383"/>
  <c r="O383"/>
  <c r="P383"/>
  <c r="J384"/>
  <c r="K384"/>
  <c r="L384"/>
  <c r="M384"/>
  <c r="N384"/>
  <c r="O384"/>
  <c r="P384"/>
  <c r="J385"/>
  <c r="K385"/>
  <c r="L385"/>
  <c r="M385"/>
  <c r="N385"/>
  <c r="O385"/>
  <c r="P385"/>
  <c r="J386"/>
  <c r="K386"/>
  <c r="L386"/>
  <c r="M386"/>
  <c r="N386"/>
  <c r="O386"/>
  <c r="P386"/>
  <c r="J387"/>
  <c r="K387"/>
  <c r="L387"/>
  <c r="M387"/>
  <c r="N387"/>
  <c r="O387"/>
  <c r="P387"/>
  <c r="J388"/>
  <c r="K388"/>
  <c r="L388"/>
  <c r="M388"/>
  <c r="N388"/>
  <c r="O388"/>
  <c r="P388"/>
  <c r="J389"/>
  <c r="K389"/>
  <c r="L389"/>
  <c r="M389"/>
  <c r="N389"/>
  <c r="O389"/>
  <c r="P389"/>
  <c r="J390"/>
  <c r="K390"/>
  <c r="L390"/>
  <c r="M390"/>
  <c r="N390"/>
  <c r="O390"/>
  <c r="P390"/>
  <c r="J391"/>
  <c r="K391"/>
  <c r="L391"/>
  <c r="M391"/>
  <c r="N391"/>
  <c r="O391"/>
  <c r="P391"/>
  <c r="J392"/>
  <c r="K392"/>
  <c r="L392"/>
  <c r="M392"/>
  <c r="N392"/>
  <c r="O392"/>
  <c r="P392"/>
  <c r="J393"/>
  <c r="K393"/>
  <c r="L393"/>
  <c r="M393"/>
  <c r="N393"/>
  <c r="O393"/>
  <c r="P393"/>
  <c r="J394"/>
  <c r="K394"/>
  <c r="L394"/>
  <c r="M394"/>
  <c r="N394"/>
  <c r="O394"/>
  <c r="P394"/>
  <c r="J395"/>
  <c r="K395"/>
  <c r="L395"/>
  <c r="M395"/>
  <c r="N395"/>
  <c r="O395"/>
  <c r="P395"/>
  <c r="J396"/>
  <c r="K396"/>
  <c r="L396"/>
  <c r="M396"/>
  <c r="N396"/>
  <c r="O396"/>
  <c r="P396"/>
  <c r="J397"/>
  <c r="K397"/>
  <c r="L397"/>
  <c r="M397"/>
  <c r="N397"/>
  <c r="O397"/>
  <c r="P397"/>
  <c r="J398"/>
  <c r="K398"/>
  <c r="L398"/>
  <c r="M398"/>
  <c r="N398"/>
  <c r="O398"/>
  <c r="P398"/>
  <c r="J399"/>
  <c r="K399"/>
  <c r="L399"/>
  <c r="M399"/>
  <c r="N399"/>
  <c r="O399"/>
  <c r="P399"/>
  <c r="J400"/>
  <c r="K400"/>
  <c r="L400"/>
  <c r="M400"/>
  <c r="N400"/>
  <c r="O400"/>
  <c r="P400"/>
  <c r="J401"/>
  <c r="K401"/>
  <c r="L401"/>
  <c r="M401"/>
  <c r="N401"/>
  <c r="O401"/>
  <c r="P401"/>
  <c r="J402"/>
  <c r="K402"/>
  <c r="L402"/>
  <c r="M402"/>
  <c r="N402"/>
  <c r="O402"/>
  <c r="P402"/>
  <c r="J403"/>
  <c r="K403"/>
  <c r="L403"/>
  <c r="M403"/>
  <c r="N403"/>
  <c r="O403"/>
  <c r="P403"/>
  <c r="J404"/>
  <c r="K404"/>
  <c r="L404"/>
  <c r="M404"/>
  <c r="N404"/>
  <c r="O404"/>
  <c r="P404"/>
  <c r="J405"/>
  <c r="K405"/>
  <c r="L405"/>
  <c r="M405"/>
  <c r="N405"/>
  <c r="O405"/>
  <c r="P405"/>
  <c r="J406"/>
  <c r="K406"/>
  <c r="L406"/>
  <c r="M406"/>
  <c r="N406"/>
  <c r="O406"/>
  <c r="P406"/>
  <c r="J407"/>
  <c r="K407"/>
  <c r="L407"/>
  <c r="M407"/>
  <c r="N407"/>
  <c r="O407"/>
  <c r="P407"/>
  <c r="J408"/>
  <c r="K408"/>
  <c r="L408"/>
  <c r="M408"/>
  <c r="N408"/>
  <c r="O408"/>
  <c r="P408"/>
  <c r="J409"/>
  <c r="K409"/>
  <c r="L409"/>
  <c r="M409"/>
  <c r="N409"/>
  <c r="O409"/>
  <c r="P409"/>
  <c r="J410"/>
  <c r="K410"/>
  <c r="L410"/>
  <c r="M410"/>
  <c r="N410"/>
  <c r="O410"/>
  <c r="P410"/>
  <c r="J411"/>
  <c r="K411"/>
  <c r="L411"/>
  <c r="M411"/>
  <c r="N411"/>
  <c r="O411"/>
  <c r="P411"/>
  <c r="J412"/>
  <c r="K412"/>
  <c r="L412"/>
  <c r="M412"/>
  <c r="N412"/>
  <c r="O412"/>
  <c r="P412"/>
  <c r="J413"/>
  <c r="K413"/>
  <c r="L413"/>
  <c r="M413"/>
  <c r="N413"/>
  <c r="O413"/>
  <c r="P413"/>
  <c r="J414"/>
  <c r="K414"/>
  <c r="L414"/>
  <c r="M414"/>
  <c r="N414"/>
  <c r="O414"/>
  <c r="P414"/>
  <c r="J415"/>
  <c r="K415"/>
  <c r="L415"/>
  <c r="M415"/>
  <c r="N415"/>
  <c r="O415"/>
  <c r="P415"/>
  <c r="J416"/>
  <c r="K416"/>
  <c r="L416"/>
  <c r="M416"/>
  <c r="N416"/>
  <c r="O416"/>
  <c r="P416"/>
  <c r="J417"/>
  <c r="K417"/>
  <c r="L417"/>
  <c r="M417"/>
  <c r="N417"/>
  <c r="O417"/>
  <c r="P417"/>
  <c r="J418"/>
  <c r="K418"/>
  <c r="L418"/>
  <c r="M418"/>
  <c r="N418"/>
  <c r="O418"/>
  <c r="P418"/>
  <c r="J419"/>
  <c r="K419"/>
  <c r="L419"/>
  <c r="M419"/>
  <c r="N419"/>
  <c r="O419"/>
  <c r="P419"/>
  <c r="J420"/>
  <c r="K420"/>
  <c r="L420"/>
  <c r="M420"/>
  <c r="N420"/>
  <c r="O420"/>
  <c r="P420"/>
  <c r="J421"/>
  <c r="K421"/>
  <c r="L421"/>
  <c r="M421"/>
  <c r="N421"/>
  <c r="O421"/>
  <c r="P421"/>
  <c r="J422"/>
  <c r="K422"/>
  <c r="L422"/>
  <c r="M422"/>
  <c r="N422"/>
  <c r="O422"/>
  <c r="P422"/>
  <c r="J423"/>
  <c r="K423"/>
  <c r="L423"/>
  <c r="M423"/>
  <c r="N423"/>
  <c r="O423"/>
  <c r="P423"/>
  <c r="J424"/>
  <c r="K424"/>
  <c r="L424"/>
  <c r="M424"/>
  <c r="N424"/>
  <c r="O424"/>
  <c r="P424"/>
  <c r="J425"/>
  <c r="K425"/>
  <c r="L425"/>
  <c r="M425"/>
  <c r="N425"/>
  <c r="O425"/>
  <c r="P425"/>
  <c r="J426"/>
  <c r="K426"/>
  <c r="L426"/>
  <c r="M426"/>
  <c r="N426"/>
  <c r="O426"/>
  <c r="P426"/>
  <c r="J427"/>
  <c r="K427"/>
  <c r="L427"/>
  <c r="M427"/>
  <c r="N427"/>
  <c r="O427"/>
  <c r="P427"/>
  <c r="J428"/>
  <c r="K428"/>
  <c r="L428"/>
  <c r="M428"/>
  <c r="N428"/>
  <c r="O428"/>
  <c r="P428"/>
  <c r="J429"/>
  <c r="K429"/>
  <c r="L429"/>
  <c r="M429"/>
  <c r="N429"/>
  <c r="O429"/>
  <c r="P429"/>
  <c r="J430"/>
  <c r="K430"/>
  <c r="L430"/>
  <c r="M430"/>
  <c r="N430"/>
  <c r="O430"/>
  <c r="P430"/>
  <c r="J431"/>
  <c r="K431"/>
  <c r="L431"/>
  <c r="M431"/>
  <c r="N431"/>
  <c r="O431"/>
  <c r="P431"/>
  <c r="J432"/>
  <c r="K432"/>
  <c r="L432"/>
  <c r="M432"/>
  <c r="N432"/>
  <c r="O432"/>
  <c r="P432"/>
  <c r="J433"/>
  <c r="K433"/>
  <c r="L433"/>
  <c r="M433"/>
  <c r="N433"/>
  <c r="O433"/>
  <c r="P433"/>
  <c r="J434"/>
  <c r="K434"/>
  <c r="L434"/>
  <c r="M434"/>
  <c r="N434"/>
  <c r="O434"/>
  <c r="P434"/>
  <c r="J435"/>
  <c r="K435"/>
  <c r="L435"/>
  <c r="M435"/>
  <c r="N435"/>
  <c r="O435"/>
  <c r="P435"/>
  <c r="J436"/>
  <c r="K436"/>
  <c r="L436"/>
  <c r="M436"/>
  <c r="N436"/>
  <c r="O436"/>
  <c r="P436"/>
  <c r="J437"/>
  <c r="K437"/>
  <c r="L437"/>
  <c r="M437"/>
  <c r="N437"/>
  <c r="O437"/>
  <c r="P437"/>
  <c r="J438"/>
  <c r="K438"/>
  <c r="L438"/>
  <c r="M438"/>
  <c r="N438"/>
  <c r="O438"/>
  <c r="P438"/>
  <c r="J439"/>
  <c r="K439"/>
  <c r="L439"/>
  <c r="M439"/>
  <c r="N439"/>
  <c r="O439"/>
  <c r="P439"/>
  <c r="J440"/>
  <c r="K440"/>
  <c r="L440"/>
  <c r="M440"/>
  <c r="N440"/>
  <c r="O440"/>
  <c r="P440"/>
  <c r="J441"/>
  <c r="K441"/>
  <c r="L441"/>
  <c r="M441"/>
  <c r="N441"/>
  <c r="O441"/>
  <c r="P441"/>
  <c r="J442"/>
  <c r="K442"/>
  <c r="L442"/>
  <c r="M442"/>
  <c r="N442"/>
  <c r="O442"/>
  <c r="P442"/>
  <c r="J443"/>
  <c r="K443"/>
  <c r="L443"/>
  <c r="M443"/>
  <c r="N443"/>
  <c r="O443"/>
  <c r="P443"/>
  <c r="J444"/>
  <c r="K444"/>
  <c r="L444"/>
  <c r="M444"/>
  <c r="N444"/>
  <c r="O444"/>
  <c r="P444"/>
  <c r="J445"/>
  <c r="K445"/>
  <c r="L445"/>
  <c r="M445"/>
  <c r="N445"/>
  <c r="O445"/>
  <c r="P445"/>
  <c r="J446"/>
  <c r="K446"/>
  <c r="L446"/>
  <c r="M446"/>
  <c r="N446"/>
  <c r="O446"/>
  <c r="P446"/>
  <c r="J447"/>
  <c r="K447"/>
  <c r="L447"/>
  <c r="M447"/>
  <c r="N447"/>
  <c r="O447"/>
  <c r="P447"/>
  <c r="J448"/>
  <c r="K448"/>
  <c r="L448"/>
  <c r="M448"/>
  <c r="N448"/>
  <c r="O448"/>
  <c r="P448"/>
  <c r="J449"/>
  <c r="K449"/>
  <c r="L449"/>
  <c r="M449"/>
  <c r="N449"/>
  <c r="O449"/>
  <c r="P449"/>
  <c r="J450"/>
  <c r="K450"/>
  <c r="L450"/>
  <c r="M450"/>
  <c r="N450"/>
  <c r="O450"/>
  <c r="P450"/>
  <c r="J451"/>
  <c r="K451"/>
  <c r="L451"/>
  <c r="M451"/>
  <c r="N451"/>
  <c r="O451"/>
  <c r="P451"/>
  <c r="J452"/>
  <c r="K452"/>
  <c r="L452"/>
  <c r="M452"/>
  <c r="N452"/>
  <c r="O452"/>
  <c r="P452"/>
  <c r="J453"/>
  <c r="K453"/>
  <c r="L453"/>
  <c r="M453"/>
  <c r="N453"/>
  <c r="O453"/>
  <c r="P453"/>
  <c r="J454"/>
  <c r="K454"/>
  <c r="L454"/>
  <c r="M454"/>
  <c r="N454"/>
  <c r="O454"/>
  <c r="P454"/>
  <c r="J455"/>
  <c r="K455"/>
  <c r="L455"/>
  <c r="M455"/>
  <c r="N455"/>
  <c r="O455"/>
  <c r="P455"/>
  <c r="J456"/>
  <c r="K456"/>
  <c r="L456"/>
  <c r="M456"/>
  <c r="N456"/>
  <c r="O456"/>
  <c r="P456"/>
  <c r="J457"/>
  <c r="K457"/>
  <c r="L457"/>
  <c r="M457"/>
  <c r="N457"/>
  <c r="O457"/>
  <c r="P457"/>
  <c r="J458"/>
  <c r="K458"/>
  <c r="L458"/>
  <c r="M458"/>
  <c r="N458"/>
  <c r="O458"/>
  <c r="P458"/>
  <c r="J459"/>
  <c r="K459"/>
  <c r="L459"/>
  <c r="M459"/>
  <c r="N459"/>
  <c r="O459"/>
  <c r="P459"/>
  <c r="J460"/>
  <c r="K460"/>
  <c r="L460"/>
  <c r="M460"/>
  <c r="N460"/>
  <c r="O460"/>
  <c r="P460"/>
  <c r="J461"/>
  <c r="K461"/>
  <c r="L461"/>
  <c r="M461"/>
  <c r="N461"/>
  <c r="O461"/>
  <c r="P461"/>
  <c r="J462"/>
  <c r="K462"/>
  <c r="L462"/>
  <c r="M462"/>
  <c r="N462"/>
  <c r="O462"/>
  <c r="P462"/>
  <c r="J463"/>
  <c r="K463"/>
  <c r="L463"/>
  <c r="M463"/>
  <c r="N463"/>
  <c r="O463"/>
  <c r="P463"/>
  <c r="J464"/>
  <c r="K464"/>
  <c r="L464"/>
  <c r="M464"/>
  <c r="N464"/>
  <c r="O464"/>
  <c r="P464"/>
  <c r="J465"/>
  <c r="K465"/>
  <c r="L465"/>
  <c r="M465"/>
  <c r="N465"/>
  <c r="O465"/>
  <c r="P465"/>
  <c r="J466"/>
  <c r="K466"/>
  <c r="L466"/>
  <c r="M466"/>
  <c r="N466"/>
  <c r="O466"/>
  <c r="P466"/>
  <c r="J467"/>
  <c r="K467"/>
  <c r="L467"/>
  <c r="M467"/>
  <c r="N467"/>
  <c r="O467"/>
  <c r="P467"/>
  <c r="J468"/>
  <c r="K468"/>
  <c r="L468"/>
  <c r="M468"/>
  <c r="N468"/>
  <c r="O468"/>
  <c r="P468"/>
  <c r="J469"/>
  <c r="K469"/>
  <c r="L469"/>
  <c r="M469"/>
  <c r="N469"/>
  <c r="O469"/>
  <c r="P469"/>
  <c r="J470"/>
  <c r="K470"/>
  <c r="L470"/>
  <c r="M470"/>
  <c r="N470"/>
  <c r="O470"/>
  <c r="P470"/>
  <c r="J471"/>
  <c r="K471"/>
  <c r="L471"/>
  <c r="M471"/>
  <c r="N471"/>
  <c r="O471"/>
  <c r="P471"/>
  <c r="J472"/>
  <c r="K472"/>
  <c r="L472"/>
  <c r="M472"/>
  <c r="N472"/>
  <c r="O472"/>
  <c r="P472"/>
  <c r="J473"/>
  <c r="K473"/>
  <c r="L473"/>
  <c r="M473"/>
  <c r="N473"/>
  <c r="O473"/>
  <c r="P473"/>
  <c r="J474"/>
  <c r="K474"/>
  <c r="L474"/>
  <c r="M474"/>
  <c r="N474"/>
  <c r="O474"/>
  <c r="P474"/>
  <c r="J475"/>
  <c r="K475"/>
  <c r="L475"/>
  <c r="M475"/>
  <c r="N475"/>
  <c r="O475"/>
  <c r="P475"/>
  <c r="J476"/>
  <c r="K476"/>
  <c r="L476"/>
  <c r="M476"/>
  <c r="N476"/>
  <c r="O476"/>
  <c r="P476"/>
  <c r="J477"/>
  <c r="K477"/>
  <c r="L477"/>
  <c r="M477"/>
  <c r="N477"/>
  <c r="O477"/>
  <c r="P477"/>
  <c r="J478"/>
  <c r="K478"/>
  <c r="L478"/>
  <c r="M478"/>
  <c r="N478"/>
  <c r="O478"/>
  <c r="P478"/>
  <c r="J479"/>
  <c r="K479"/>
  <c r="L479"/>
  <c r="M479"/>
  <c r="N479"/>
  <c r="O479"/>
  <c r="P479"/>
  <c r="J480"/>
  <c r="K480"/>
  <c r="L480"/>
  <c r="M480"/>
  <c r="N480"/>
  <c r="O480"/>
  <c r="P480"/>
  <c r="J481"/>
  <c r="K481"/>
  <c r="L481"/>
  <c r="M481"/>
  <c r="N481"/>
  <c r="O481"/>
  <c r="P481"/>
  <c r="J482"/>
  <c r="K482"/>
  <c r="L482"/>
  <c r="M482"/>
  <c r="N482"/>
  <c r="O482"/>
  <c r="P482"/>
  <c r="J483"/>
  <c r="K483"/>
  <c r="L483"/>
  <c r="M483"/>
  <c r="N483"/>
  <c r="O483"/>
  <c r="P483"/>
  <c r="J484"/>
  <c r="K484"/>
  <c r="L484"/>
  <c r="M484"/>
  <c r="N484"/>
  <c r="O484"/>
  <c r="P484"/>
  <c r="J485"/>
  <c r="K485"/>
  <c r="L485"/>
  <c r="M485"/>
  <c r="N485"/>
  <c r="O485"/>
  <c r="P485"/>
  <c r="J486"/>
  <c r="K486"/>
  <c r="L486"/>
  <c r="M486"/>
  <c r="N486"/>
  <c r="O486"/>
  <c r="P486"/>
  <c r="J487"/>
  <c r="K487"/>
  <c r="L487"/>
  <c r="M487"/>
  <c r="N487"/>
  <c r="O487"/>
  <c r="P487"/>
  <c r="J488"/>
  <c r="K488"/>
  <c r="L488"/>
  <c r="M488"/>
  <c r="N488"/>
  <c r="O488"/>
  <c r="P488"/>
  <c r="J489"/>
  <c r="K489"/>
  <c r="L489"/>
  <c r="M489"/>
  <c r="N489"/>
  <c r="O489"/>
  <c r="P489"/>
  <c r="J490"/>
  <c r="K490"/>
  <c r="L490"/>
  <c r="M490"/>
  <c r="N490"/>
  <c r="O490"/>
  <c r="P490"/>
  <c r="J491"/>
  <c r="K491"/>
  <c r="L491"/>
  <c r="M491"/>
  <c r="N491"/>
  <c r="O491"/>
  <c r="P491"/>
  <c r="J492"/>
  <c r="K492"/>
  <c r="L492"/>
  <c r="M492"/>
  <c r="N492"/>
  <c r="O492"/>
  <c r="P492"/>
  <c r="J493"/>
  <c r="K493"/>
  <c r="L493"/>
  <c r="M493"/>
  <c r="N493"/>
  <c r="O493"/>
  <c r="P493"/>
  <c r="J494"/>
  <c r="K494"/>
  <c r="L494"/>
  <c r="M494"/>
  <c r="N494"/>
  <c r="O494"/>
  <c r="P494"/>
  <c r="J495"/>
  <c r="K495"/>
  <c r="L495"/>
  <c r="M495"/>
  <c r="N495"/>
  <c r="O495"/>
  <c r="P495"/>
  <c r="J496"/>
  <c r="K496"/>
  <c r="L496"/>
  <c r="M496"/>
  <c r="N496"/>
  <c r="O496"/>
  <c r="P496"/>
  <c r="J497"/>
  <c r="K497"/>
  <c r="L497"/>
  <c r="M497"/>
  <c r="N497"/>
  <c r="O497"/>
  <c r="P497"/>
  <c r="J498"/>
  <c r="K498"/>
  <c r="L498"/>
  <c r="M498"/>
  <c r="N498"/>
  <c r="O498"/>
  <c r="P498"/>
  <c r="J499"/>
  <c r="K499"/>
  <c r="L499"/>
  <c r="M499"/>
  <c r="N499"/>
  <c r="O499"/>
  <c r="P499"/>
  <c r="J500"/>
  <c r="K500"/>
  <c r="L500"/>
  <c r="M500"/>
  <c r="N500"/>
  <c r="O500"/>
  <c r="P500"/>
  <c r="J501"/>
  <c r="K501"/>
  <c r="L501"/>
  <c r="M501"/>
  <c r="N501"/>
  <c r="O501"/>
  <c r="P501"/>
  <c r="J502"/>
  <c r="K502"/>
  <c r="L502"/>
  <c r="M502"/>
  <c r="N502"/>
  <c r="O502"/>
  <c r="P502"/>
  <c r="J503"/>
  <c r="K503"/>
  <c r="L503"/>
  <c r="M503"/>
  <c r="N503"/>
  <c r="O503"/>
  <c r="P503"/>
  <c r="J504"/>
  <c r="K504"/>
  <c r="L504"/>
  <c r="M504"/>
  <c r="N504"/>
  <c r="O504"/>
  <c r="P504"/>
  <c r="J505"/>
  <c r="K505"/>
  <c r="L505"/>
  <c r="M505"/>
  <c r="N505"/>
  <c r="O505"/>
  <c r="P505"/>
  <c r="J506"/>
  <c r="K506"/>
  <c r="L506"/>
  <c r="M506"/>
  <c r="N506"/>
  <c r="O506"/>
  <c r="P506"/>
  <c r="J507"/>
  <c r="K507"/>
  <c r="L507"/>
  <c r="M507"/>
  <c r="N507"/>
  <c r="O507"/>
  <c r="P507"/>
  <c r="J508"/>
  <c r="K508"/>
  <c r="L508"/>
  <c r="M508"/>
  <c r="N508"/>
  <c r="O508"/>
  <c r="P508"/>
  <c r="J509"/>
  <c r="K509"/>
  <c r="L509"/>
  <c r="M509"/>
  <c r="N509"/>
  <c r="O509"/>
  <c r="P509"/>
  <c r="J510"/>
  <c r="K510"/>
  <c r="L510"/>
  <c r="M510"/>
  <c r="N510"/>
  <c r="O510"/>
  <c r="P510"/>
  <c r="J511"/>
  <c r="K511"/>
  <c r="L511"/>
  <c r="M511"/>
  <c r="N511"/>
  <c r="O511"/>
  <c r="P511"/>
  <c r="J512"/>
  <c r="K512"/>
  <c r="L512"/>
  <c r="M512"/>
  <c r="N512"/>
  <c r="O512"/>
  <c r="P512"/>
  <c r="J513"/>
  <c r="K513"/>
  <c r="L513"/>
  <c r="M513"/>
  <c r="N513"/>
  <c r="O513"/>
  <c r="P513"/>
  <c r="J514"/>
  <c r="K514"/>
  <c r="L514"/>
  <c r="M514"/>
  <c r="N514"/>
  <c r="O514"/>
  <c r="P514"/>
  <c r="J515"/>
  <c r="K515"/>
  <c r="L515"/>
  <c r="M515"/>
  <c r="N515"/>
  <c r="O515"/>
  <c r="P515"/>
  <c r="J516"/>
  <c r="K516"/>
  <c r="L516"/>
  <c r="M516"/>
  <c r="N516"/>
  <c r="O516"/>
  <c r="P516"/>
  <c r="J517"/>
  <c r="K517"/>
  <c r="L517"/>
  <c r="M517"/>
  <c r="N517"/>
  <c r="O517"/>
  <c r="P517"/>
  <c r="J518"/>
  <c r="K518"/>
  <c r="L518"/>
  <c r="M518"/>
  <c r="N518"/>
  <c r="O518"/>
  <c r="P518"/>
  <c r="J519"/>
  <c r="K519"/>
  <c r="L519"/>
  <c r="M519"/>
  <c r="N519"/>
  <c r="O519"/>
  <c r="P519"/>
  <c r="J520"/>
  <c r="K520"/>
  <c r="L520"/>
  <c r="M520"/>
  <c r="N520"/>
  <c r="O520"/>
  <c r="P520"/>
  <c r="J521"/>
  <c r="K521"/>
  <c r="L521"/>
  <c r="M521"/>
  <c r="N521"/>
  <c r="O521"/>
  <c r="P521"/>
  <c r="J522"/>
  <c r="K522"/>
  <c r="L522"/>
  <c r="M522"/>
  <c r="N522"/>
  <c r="O522"/>
  <c r="P522"/>
  <c r="J523"/>
  <c r="K523"/>
  <c r="L523"/>
  <c r="M523"/>
  <c r="N523"/>
  <c r="O523"/>
  <c r="P523"/>
  <c r="J524"/>
  <c r="K524"/>
  <c r="L524"/>
  <c r="M524"/>
  <c r="N524"/>
  <c r="O524"/>
  <c r="P524"/>
  <c r="J525"/>
  <c r="K525"/>
  <c r="L525"/>
  <c r="M525"/>
  <c r="N525"/>
  <c r="O525"/>
  <c r="P525"/>
  <c r="J526"/>
  <c r="K526"/>
  <c r="L526"/>
  <c r="M526"/>
  <c r="N526"/>
  <c r="O526"/>
  <c r="P526"/>
  <c r="J527"/>
  <c r="K527"/>
  <c r="L527"/>
  <c r="M527"/>
  <c r="N527"/>
  <c r="O527"/>
  <c r="P527"/>
  <c r="J528"/>
  <c r="K528"/>
  <c r="L528"/>
  <c r="M528"/>
  <c r="N528"/>
  <c r="O528"/>
  <c r="P528"/>
  <c r="J529"/>
  <c r="K529"/>
  <c r="L529"/>
  <c r="M529"/>
  <c r="N529"/>
  <c r="O529"/>
  <c r="P529"/>
  <c r="J530"/>
  <c r="K530"/>
  <c r="L530"/>
  <c r="M530"/>
  <c r="N530"/>
  <c r="O530"/>
  <c r="P530"/>
  <c r="J531"/>
  <c r="K531"/>
  <c r="L531"/>
  <c r="M531"/>
  <c r="N531"/>
  <c r="O531"/>
  <c r="P531"/>
  <c r="J532"/>
  <c r="K532"/>
  <c r="L532"/>
  <c r="M532"/>
  <c r="N532"/>
  <c r="O532"/>
  <c r="P532"/>
  <c r="J533"/>
  <c r="K533"/>
  <c r="L533"/>
  <c r="M533"/>
  <c r="N533"/>
  <c r="O533"/>
  <c r="P533"/>
  <c r="J534"/>
  <c r="K534"/>
  <c r="L534"/>
  <c r="M534"/>
  <c r="N534"/>
  <c r="O534"/>
  <c r="P534"/>
  <c r="J535"/>
  <c r="K535"/>
  <c r="L535"/>
  <c r="M535"/>
  <c r="N535"/>
  <c r="O535"/>
  <c r="P535"/>
  <c r="J536"/>
  <c r="K536"/>
  <c r="L536"/>
  <c r="M536"/>
  <c r="N536"/>
  <c r="O536"/>
  <c r="P536"/>
  <c r="J537"/>
  <c r="K537"/>
  <c r="L537"/>
  <c r="M537"/>
  <c r="N537"/>
  <c r="O537"/>
  <c r="P537"/>
  <c r="J538"/>
  <c r="K538"/>
  <c r="L538"/>
  <c r="M538"/>
  <c r="N538"/>
  <c r="O538"/>
  <c r="P538"/>
  <c r="J539"/>
  <c r="K539"/>
  <c r="L539"/>
  <c r="M539"/>
  <c r="N539"/>
  <c r="O539"/>
  <c r="P539"/>
  <c r="J540"/>
  <c r="K540"/>
  <c r="L540"/>
  <c r="M540"/>
  <c r="N540"/>
  <c r="O540"/>
  <c r="P540"/>
  <c r="J541"/>
  <c r="K541"/>
  <c r="L541"/>
  <c r="M541"/>
  <c r="N541"/>
  <c r="O541"/>
  <c r="P541"/>
  <c r="J542"/>
  <c r="K542"/>
  <c r="L542"/>
  <c r="M542"/>
  <c r="N542"/>
  <c r="O542"/>
  <c r="P542"/>
  <c r="J543"/>
  <c r="K543"/>
  <c r="L543"/>
  <c r="M543"/>
  <c r="N543"/>
  <c r="O543"/>
  <c r="P543"/>
  <c r="J544"/>
  <c r="K544"/>
  <c r="L544"/>
  <c r="M544"/>
  <c r="N544"/>
  <c r="O544"/>
  <c r="P544"/>
  <c r="J545"/>
  <c r="K545"/>
  <c r="L545"/>
  <c r="M545"/>
  <c r="N545"/>
  <c r="O545"/>
  <c r="P545"/>
  <c r="J546"/>
  <c r="K546"/>
  <c r="L546"/>
  <c r="M546"/>
  <c r="N546"/>
  <c r="O546"/>
  <c r="P546"/>
  <c r="J547"/>
  <c r="K547"/>
  <c r="L547"/>
  <c r="M547"/>
  <c r="N547"/>
  <c r="O547"/>
  <c r="P547"/>
  <c r="J548"/>
  <c r="K548"/>
  <c r="L548"/>
  <c r="M548"/>
  <c r="N548"/>
  <c r="O548"/>
  <c r="P548"/>
  <c r="J549"/>
  <c r="K549"/>
  <c r="L549"/>
  <c r="M549"/>
  <c r="N549"/>
  <c r="O549"/>
  <c r="P549"/>
  <c r="J550"/>
  <c r="K550"/>
  <c r="L550"/>
  <c r="M550"/>
  <c r="N550"/>
  <c r="O550"/>
  <c r="P550"/>
  <c r="J551"/>
  <c r="K551"/>
  <c r="L551"/>
  <c r="M551"/>
  <c r="N551"/>
  <c r="O551"/>
  <c r="P551"/>
  <c r="J552"/>
  <c r="K552"/>
  <c r="L552"/>
  <c r="M552"/>
  <c r="N552"/>
  <c r="O552"/>
  <c r="P552"/>
  <c r="J553"/>
  <c r="K553"/>
  <c r="L553"/>
  <c r="M553"/>
  <c r="N553"/>
  <c r="O553"/>
  <c r="P553"/>
  <c r="J554"/>
  <c r="K554"/>
  <c r="L554"/>
  <c r="M554"/>
  <c r="N554"/>
  <c r="O554"/>
  <c r="P554"/>
  <c r="J555"/>
  <c r="K555"/>
  <c r="L555"/>
  <c r="M555"/>
  <c r="N555"/>
  <c r="O555"/>
  <c r="P555"/>
  <c r="J556"/>
  <c r="K556"/>
  <c r="L556"/>
  <c r="M556"/>
  <c r="N556"/>
  <c r="O556"/>
  <c r="P556"/>
  <c r="J557"/>
  <c r="K557"/>
  <c r="L557"/>
  <c r="M557"/>
  <c r="N557"/>
  <c r="O557"/>
  <c r="P557"/>
  <c r="J558"/>
  <c r="K558"/>
  <c r="L558"/>
  <c r="M558"/>
  <c r="N558"/>
  <c r="O558"/>
  <c r="P558"/>
  <c r="J559"/>
  <c r="K559"/>
  <c r="L559"/>
  <c r="M559"/>
  <c r="N559"/>
  <c r="O559"/>
  <c r="P559"/>
  <c r="J560"/>
  <c r="K560"/>
  <c r="L560"/>
  <c r="M560"/>
  <c r="N560"/>
  <c r="O560"/>
  <c r="P560"/>
  <c r="J561"/>
  <c r="K561"/>
  <c r="L561"/>
  <c r="M561"/>
  <c r="N561"/>
  <c r="O561"/>
  <c r="P561"/>
  <c r="J562"/>
  <c r="K562"/>
  <c r="L562"/>
  <c r="M562"/>
  <c r="N562"/>
  <c r="O562"/>
  <c r="P562"/>
  <c r="J563"/>
  <c r="K563"/>
  <c r="L563"/>
  <c r="M563"/>
  <c r="N563"/>
  <c r="O563"/>
  <c r="P563"/>
  <c r="J564"/>
  <c r="K564"/>
  <c r="L564"/>
  <c r="M564"/>
  <c r="N564"/>
  <c r="O564"/>
  <c r="P564"/>
  <c r="J565"/>
  <c r="K565"/>
  <c r="L565"/>
  <c r="M565"/>
  <c r="N565"/>
  <c r="O565"/>
  <c r="P565"/>
  <c r="J566"/>
  <c r="K566"/>
  <c r="L566"/>
  <c r="M566"/>
  <c r="N566"/>
  <c r="O566"/>
  <c r="P566"/>
  <c r="J567"/>
  <c r="K567"/>
  <c r="L567"/>
  <c r="M567"/>
  <c r="N567"/>
  <c r="O567"/>
  <c r="P567"/>
  <c r="J568"/>
  <c r="K568"/>
  <c r="L568"/>
  <c r="M568"/>
  <c r="N568"/>
  <c r="O568"/>
  <c r="P568"/>
  <c r="J569"/>
  <c r="K569"/>
  <c r="L569"/>
  <c r="M569"/>
  <c r="N569"/>
  <c r="O569"/>
  <c r="P569"/>
  <c r="J570"/>
  <c r="K570"/>
  <c r="L570"/>
  <c r="M570"/>
  <c r="N570"/>
  <c r="O570"/>
  <c r="P570"/>
  <c r="J571"/>
  <c r="K571"/>
  <c r="L571"/>
  <c r="M571"/>
  <c r="N571"/>
  <c r="O571"/>
  <c r="P571"/>
  <c r="J572"/>
  <c r="K572"/>
  <c r="L572"/>
  <c r="M572"/>
  <c r="N572"/>
  <c r="O572"/>
  <c r="P572"/>
  <c r="J573"/>
  <c r="K573"/>
  <c r="L573"/>
  <c r="M573"/>
  <c r="N573"/>
  <c r="O573"/>
  <c r="P573"/>
  <c r="J574"/>
  <c r="K574"/>
  <c r="L574"/>
  <c r="M574"/>
  <c r="N574"/>
  <c r="O574"/>
  <c r="P574"/>
  <c r="J575"/>
  <c r="K575"/>
  <c r="L575"/>
  <c r="M575"/>
  <c r="N575"/>
  <c r="O575"/>
  <c r="P575"/>
  <c r="J576"/>
  <c r="K576"/>
  <c r="L576"/>
  <c r="M576"/>
  <c r="N576"/>
  <c r="O576"/>
  <c r="P576"/>
  <c r="J577"/>
  <c r="K577"/>
  <c r="L577"/>
  <c r="M577"/>
  <c r="N577"/>
  <c r="O577"/>
  <c r="P577"/>
  <c r="J578"/>
  <c r="K578"/>
  <c r="L578"/>
  <c r="M578"/>
  <c r="N578"/>
  <c r="O578"/>
  <c r="P578"/>
  <c r="J579"/>
  <c r="K579"/>
  <c r="L579"/>
  <c r="M579"/>
  <c r="N579"/>
  <c r="O579"/>
  <c r="P579"/>
  <c r="J580"/>
  <c r="K580"/>
  <c r="L580"/>
  <c r="M580"/>
  <c r="N580"/>
  <c r="O580"/>
  <c r="P580"/>
  <c r="J581"/>
  <c r="K581"/>
  <c r="L581"/>
  <c r="M581"/>
  <c r="N581"/>
  <c r="O581"/>
  <c r="P581"/>
  <c r="J582"/>
  <c r="K582"/>
  <c r="L582"/>
  <c r="M582"/>
  <c r="N582"/>
  <c r="O582"/>
  <c r="P582"/>
  <c r="J583"/>
  <c r="K583"/>
  <c r="L583"/>
  <c r="M583"/>
  <c r="N583"/>
  <c r="O583"/>
  <c r="P583"/>
  <c r="J584"/>
  <c r="K584"/>
  <c r="L584"/>
  <c r="M584"/>
  <c r="N584"/>
  <c r="O584"/>
  <c r="P584"/>
  <c r="J585"/>
  <c r="K585"/>
  <c r="L585"/>
  <c r="M585"/>
  <c r="N585"/>
  <c r="O585"/>
  <c r="P585"/>
  <c r="J586"/>
  <c r="K586"/>
  <c r="L586"/>
  <c r="M586"/>
  <c r="N586"/>
  <c r="O586"/>
  <c r="P586"/>
  <c r="J587"/>
  <c r="K587"/>
  <c r="L587"/>
  <c r="M587"/>
  <c r="N587"/>
  <c r="O587"/>
  <c r="P587"/>
  <c r="J588"/>
  <c r="K588"/>
  <c r="L588"/>
  <c r="M588"/>
  <c r="N588"/>
  <c r="O588"/>
  <c r="P588"/>
  <c r="J589"/>
  <c r="K589"/>
  <c r="L589"/>
  <c r="M589"/>
  <c r="N589"/>
  <c r="O589"/>
  <c r="P589"/>
  <c r="J590"/>
  <c r="K590"/>
  <c r="L590"/>
  <c r="M590"/>
  <c r="N590"/>
  <c r="O590"/>
  <c r="P590"/>
  <c r="J591"/>
  <c r="K591"/>
  <c r="L591"/>
  <c r="M591"/>
  <c r="N591"/>
  <c r="O591"/>
  <c r="P591"/>
  <c r="J592"/>
  <c r="K592"/>
  <c r="L592"/>
  <c r="M592"/>
  <c r="N592"/>
  <c r="O592"/>
  <c r="P592"/>
  <c r="J593"/>
  <c r="K593"/>
  <c r="L593"/>
  <c r="M593"/>
  <c r="N593"/>
  <c r="O593"/>
  <c r="P593"/>
  <c r="J594"/>
  <c r="K594"/>
  <c r="L594"/>
  <c r="M594"/>
  <c r="N594"/>
  <c r="O594"/>
  <c r="P594"/>
  <c r="J595"/>
  <c r="K595"/>
  <c r="L595"/>
  <c r="M595"/>
  <c r="N595"/>
  <c r="O595"/>
  <c r="P595"/>
  <c r="J596"/>
  <c r="K596"/>
  <c r="L596"/>
  <c r="M596"/>
  <c r="N596"/>
  <c r="O596"/>
  <c r="P596"/>
  <c r="J597"/>
  <c r="K597"/>
  <c r="L597"/>
  <c r="M597"/>
  <c r="N597"/>
  <c r="O597"/>
  <c r="P597"/>
  <c r="J598"/>
  <c r="K598"/>
  <c r="L598"/>
  <c r="M598"/>
  <c r="N598"/>
  <c r="O598"/>
  <c r="P598"/>
  <c r="J599"/>
  <c r="K599"/>
  <c r="L599"/>
  <c r="M599"/>
  <c r="N599"/>
  <c r="O599"/>
  <c r="P599"/>
  <c r="J600"/>
  <c r="K600"/>
  <c r="L600"/>
  <c r="M600"/>
  <c r="N600"/>
  <c r="O600"/>
  <c r="P600"/>
  <c r="J601"/>
  <c r="K601"/>
  <c r="L601"/>
  <c r="M601"/>
  <c r="N601"/>
  <c r="O601"/>
  <c r="P601"/>
  <c r="J602"/>
  <c r="K602"/>
  <c r="L602"/>
  <c r="M602"/>
  <c r="N602"/>
  <c r="O602"/>
  <c r="P602"/>
  <c r="J603"/>
  <c r="K603"/>
  <c r="L603"/>
  <c r="M603"/>
  <c r="N603"/>
  <c r="O603"/>
  <c r="P603"/>
  <c r="J604"/>
  <c r="K604"/>
  <c r="L604"/>
  <c r="M604"/>
  <c r="N604"/>
  <c r="O604"/>
  <c r="P604"/>
  <c r="J605"/>
  <c r="K605"/>
  <c r="L605"/>
  <c r="M605"/>
  <c r="N605"/>
  <c r="O605"/>
  <c r="P605"/>
  <c r="J606"/>
  <c r="K606"/>
  <c r="L606"/>
  <c r="M606"/>
  <c r="N606"/>
  <c r="O606"/>
  <c r="P606"/>
  <c r="J607"/>
  <c r="K607"/>
  <c r="L607"/>
  <c r="M607"/>
  <c r="N607"/>
  <c r="O607"/>
  <c r="P607"/>
  <c r="J608"/>
  <c r="K608"/>
  <c r="L608"/>
  <c r="M608"/>
  <c r="N608"/>
  <c r="O608"/>
  <c r="P608"/>
  <c r="J609"/>
  <c r="K609"/>
  <c r="L609"/>
  <c r="M609"/>
  <c r="N609"/>
  <c r="O609"/>
  <c r="P609"/>
  <c r="J610"/>
  <c r="K610"/>
  <c r="L610"/>
  <c r="M610"/>
  <c r="N610"/>
  <c r="O610"/>
  <c r="P610"/>
  <c r="J611"/>
  <c r="K611"/>
  <c r="L611"/>
  <c r="M611"/>
  <c r="N611"/>
  <c r="O611"/>
  <c r="P611"/>
  <c r="J612"/>
  <c r="K612"/>
  <c r="L612"/>
  <c r="M612"/>
  <c r="N612"/>
  <c r="O612"/>
  <c r="P612"/>
  <c r="J613"/>
  <c r="K613"/>
  <c r="L613"/>
  <c r="M613"/>
  <c r="N613"/>
  <c r="O613"/>
  <c r="P613"/>
  <c r="J614"/>
  <c r="K614"/>
  <c r="L614"/>
  <c r="M614"/>
  <c r="N614"/>
  <c r="O614"/>
  <c r="P614"/>
  <c r="J615"/>
  <c r="K615"/>
  <c r="L615"/>
  <c r="M615"/>
  <c r="N615"/>
  <c r="O615"/>
  <c r="P615"/>
  <c r="J616"/>
  <c r="K616"/>
  <c r="L616"/>
  <c r="M616"/>
  <c r="N616"/>
  <c r="O616"/>
  <c r="P616"/>
  <c r="J617"/>
  <c r="K617"/>
  <c r="L617"/>
  <c r="M617"/>
  <c r="N617"/>
  <c r="O617"/>
  <c r="P617"/>
  <c r="J618"/>
  <c r="K618"/>
  <c r="L618"/>
  <c r="M618"/>
  <c r="N618"/>
  <c r="O618"/>
  <c r="P618"/>
  <c r="J619"/>
  <c r="K619"/>
  <c r="L619"/>
  <c r="M619"/>
  <c r="N619"/>
  <c r="O619"/>
  <c r="P619"/>
  <c r="J620"/>
  <c r="K620"/>
  <c r="L620"/>
  <c r="M620"/>
  <c r="N620"/>
  <c r="O620"/>
  <c r="P620"/>
  <c r="J621"/>
  <c r="K621"/>
  <c r="L621"/>
  <c r="M621"/>
  <c r="N621"/>
  <c r="O621"/>
  <c r="P621"/>
  <c r="J622"/>
  <c r="K622"/>
  <c r="L622"/>
  <c r="M622"/>
  <c r="N622"/>
  <c r="O622"/>
  <c r="P622"/>
  <c r="J623"/>
  <c r="K623"/>
  <c r="L623"/>
  <c r="M623"/>
  <c r="N623"/>
  <c r="O623"/>
  <c r="P623"/>
  <c r="J624"/>
  <c r="K624"/>
  <c r="L624"/>
  <c r="M624"/>
  <c r="N624"/>
  <c r="O624"/>
  <c r="P624"/>
  <c r="J625"/>
  <c r="K625"/>
  <c r="L625"/>
  <c r="M625"/>
  <c r="N625"/>
  <c r="O625"/>
  <c r="P625"/>
  <c r="J626"/>
  <c r="K626"/>
  <c r="L626"/>
  <c r="M626"/>
  <c r="N626"/>
  <c r="O626"/>
  <c r="P626"/>
  <c r="J627"/>
  <c r="K627"/>
  <c r="L627"/>
  <c r="M627"/>
  <c r="N627"/>
  <c r="O627"/>
  <c r="P627"/>
  <c r="J628"/>
  <c r="K628"/>
  <c r="L628"/>
  <c r="M628"/>
  <c r="N628"/>
  <c r="O628"/>
  <c r="P628"/>
  <c r="J629"/>
  <c r="K629"/>
  <c r="L629"/>
  <c r="M629"/>
  <c r="N629"/>
  <c r="O629"/>
  <c r="P629"/>
  <c r="J630"/>
  <c r="K630"/>
  <c r="L630"/>
  <c r="M630"/>
  <c r="N630"/>
  <c r="O630"/>
  <c r="P630"/>
  <c r="J631"/>
  <c r="K631"/>
  <c r="L631"/>
  <c r="M631"/>
  <c r="N631"/>
  <c r="O631"/>
  <c r="P631"/>
  <c r="J632"/>
  <c r="K632"/>
  <c r="L632"/>
  <c r="M632"/>
  <c r="N632"/>
  <c r="O632"/>
  <c r="P632"/>
  <c r="J633"/>
  <c r="K633"/>
  <c r="L633"/>
  <c r="M633"/>
  <c r="N633"/>
  <c r="O633"/>
  <c r="P633"/>
  <c r="J634"/>
  <c r="K634"/>
  <c r="L634"/>
  <c r="M634"/>
  <c r="N634"/>
  <c r="O634"/>
  <c r="P634"/>
  <c r="J635"/>
  <c r="K635"/>
  <c r="L635"/>
  <c r="M635"/>
  <c r="N635"/>
  <c r="O635"/>
  <c r="P635"/>
  <c r="J636"/>
  <c r="K636"/>
  <c r="L636"/>
  <c r="M636"/>
  <c r="N636"/>
  <c r="O636"/>
  <c r="P636"/>
  <c r="J637"/>
  <c r="K637"/>
  <c r="L637"/>
  <c r="M637"/>
  <c r="N637"/>
  <c r="O637"/>
  <c r="P637"/>
  <c r="J638"/>
  <c r="K638"/>
  <c r="L638"/>
  <c r="M638"/>
  <c r="N638"/>
  <c r="O638"/>
  <c r="P638"/>
  <c r="J639"/>
  <c r="K639"/>
  <c r="L639"/>
  <c r="M639"/>
  <c r="N639"/>
  <c r="O639"/>
  <c r="P639"/>
  <c r="J640"/>
  <c r="K640"/>
  <c r="L640"/>
  <c r="M640"/>
  <c r="N640"/>
  <c r="O640"/>
  <c r="P640"/>
  <c r="J641"/>
  <c r="K641"/>
  <c r="L641"/>
  <c r="M641"/>
  <c r="N641"/>
  <c r="O641"/>
  <c r="P641"/>
  <c r="J642"/>
  <c r="K642"/>
  <c r="L642"/>
  <c r="M642"/>
  <c r="N642"/>
  <c r="O642"/>
  <c r="P642"/>
  <c r="J643"/>
  <c r="K643"/>
  <c r="L643"/>
  <c r="M643"/>
  <c r="N643"/>
  <c r="O643"/>
  <c r="P643"/>
  <c r="J644"/>
  <c r="K644"/>
  <c r="L644"/>
  <c r="M644"/>
  <c r="N644"/>
  <c r="O644"/>
  <c r="P644"/>
  <c r="J645"/>
  <c r="K645"/>
  <c r="L645"/>
  <c r="M645"/>
  <c r="N645"/>
  <c r="O645"/>
  <c r="P645"/>
  <c r="J646"/>
  <c r="K646"/>
  <c r="L646"/>
  <c r="M646"/>
  <c r="N646"/>
  <c r="O646"/>
  <c r="P646"/>
  <c r="J647"/>
  <c r="K647"/>
  <c r="L647"/>
  <c r="M647"/>
  <c r="N647"/>
  <c r="O647"/>
  <c r="P647"/>
  <c r="J648"/>
  <c r="K648"/>
  <c r="L648"/>
  <c r="M648"/>
  <c r="N648"/>
  <c r="O648"/>
  <c r="P648"/>
  <c r="J649"/>
  <c r="K649"/>
  <c r="L649"/>
  <c r="M649"/>
  <c r="N649"/>
  <c r="O649"/>
  <c r="P649"/>
  <c r="J650"/>
  <c r="K650"/>
  <c r="L650"/>
  <c r="M650"/>
  <c r="N650"/>
  <c r="O650"/>
  <c r="P650"/>
  <c r="J651"/>
  <c r="K651"/>
  <c r="L651"/>
  <c r="M651"/>
  <c r="N651"/>
  <c r="O651"/>
  <c r="P651"/>
  <c r="J652"/>
  <c r="K652"/>
  <c r="L652"/>
  <c r="M652"/>
  <c r="N652"/>
  <c r="O652"/>
  <c r="P652"/>
  <c r="J653"/>
  <c r="K653"/>
  <c r="L653"/>
  <c r="M653"/>
  <c r="N653"/>
  <c r="O653"/>
  <c r="P653"/>
  <c r="J654"/>
  <c r="K654"/>
  <c r="L654"/>
  <c r="M654"/>
  <c r="N654"/>
  <c r="O654"/>
  <c r="P654"/>
  <c r="J655"/>
  <c r="K655"/>
  <c r="L655"/>
  <c r="M655"/>
  <c r="N655"/>
  <c r="O655"/>
  <c r="P655"/>
  <c r="J656"/>
  <c r="K656"/>
  <c r="L656"/>
  <c r="M656"/>
  <c r="N656"/>
  <c r="O656"/>
  <c r="P656"/>
  <c r="J657"/>
  <c r="K657"/>
  <c r="L657"/>
  <c r="M657"/>
  <c r="N657"/>
  <c r="O657"/>
  <c r="P657"/>
  <c r="J658"/>
  <c r="K658"/>
  <c r="L658"/>
  <c r="M658"/>
  <c r="N658"/>
  <c r="O658"/>
  <c r="P658"/>
  <c r="J659"/>
  <c r="K659"/>
  <c r="L659"/>
  <c r="M659"/>
  <c r="N659"/>
  <c r="O659"/>
  <c r="P659"/>
  <c r="J660"/>
  <c r="K660"/>
  <c r="L660"/>
  <c r="M660"/>
  <c r="N660"/>
  <c r="O660"/>
  <c r="P660"/>
  <c r="J661"/>
  <c r="K661"/>
  <c r="L661"/>
  <c r="M661"/>
  <c r="N661"/>
  <c r="O661"/>
  <c r="P661"/>
  <c r="J662"/>
  <c r="K662"/>
  <c r="L662"/>
  <c r="M662"/>
  <c r="N662"/>
  <c r="O662"/>
  <c r="P662"/>
  <c r="J663"/>
  <c r="K663"/>
  <c r="L663"/>
  <c r="M663"/>
  <c r="N663"/>
  <c r="O663"/>
  <c r="P663"/>
  <c r="J664"/>
  <c r="K664"/>
  <c r="L664"/>
  <c r="M664"/>
  <c r="N664"/>
  <c r="O664"/>
  <c r="P664"/>
  <c r="J665"/>
  <c r="K665"/>
  <c r="L665"/>
  <c r="M665"/>
  <c r="N665"/>
  <c r="O665"/>
  <c r="P665"/>
  <c r="J666"/>
  <c r="K666"/>
  <c r="L666"/>
  <c r="M666"/>
  <c r="N666"/>
  <c r="O666"/>
  <c r="P666"/>
  <c r="J667"/>
  <c r="K667"/>
  <c r="L667"/>
  <c r="M667"/>
  <c r="N667"/>
  <c r="O667"/>
  <c r="P667"/>
  <c r="J668"/>
  <c r="K668"/>
  <c r="L668"/>
  <c r="M668"/>
  <c r="N668"/>
  <c r="O668"/>
  <c r="P668"/>
  <c r="J669"/>
  <c r="K669"/>
  <c r="L669"/>
  <c r="M669"/>
  <c r="N669"/>
  <c r="O669"/>
  <c r="P669"/>
  <c r="J670"/>
  <c r="K670"/>
  <c r="L670"/>
  <c r="M670"/>
  <c r="N670"/>
  <c r="O670"/>
  <c r="P670"/>
  <c r="J671"/>
  <c r="K671"/>
  <c r="L671"/>
  <c r="M671"/>
  <c r="N671"/>
  <c r="O671"/>
  <c r="P671"/>
  <c r="J672"/>
  <c r="K672"/>
  <c r="L672"/>
  <c r="M672"/>
  <c r="N672"/>
  <c r="O672"/>
  <c r="P672"/>
  <c r="J673"/>
  <c r="K673"/>
  <c r="L673"/>
  <c r="M673"/>
  <c r="N673"/>
  <c r="O673"/>
  <c r="P673"/>
  <c r="J674"/>
  <c r="K674"/>
  <c r="L674"/>
  <c r="M674"/>
  <c r="N674"/>
  <c r="O674"/>
  <c r="P674"/>
  <c r="J675"/>
  <c r="K675"/>
  <c r="L675"/>
  <c r="M675"/>
  <c r="N675"/>
  <c r="O675"/>
  <c r="P675"/>
  <c r="J676"/>
  <c r="K676"/>
  <c r="L676"/>
  <c r="M676"/>
  <c r="N676"/>
  <c r="O676"/>
  <c r="P676"/>
  <c r="J677"/>
  <c r="K677"/>
  <c r="L677"/>
  <c r="M677"/>
  <c r="N677"/>
  <c r="O677"/>
  <c r="P677"/>
  <c r="J678"/>
  <c r="K678"/>
  <c r="L678"/>
  <c r="M678"/>
  <c r="N678"/>
  <c r="O678"/>
  <c r="P678"/>
  <c r="J679"/>
  <c r="K679"/>
  <c r="L679"/>
  <c r="M679"/>
  <c r="N679"/>
  <c r="O679"/>
  <c r="P679"/>
  <c r="J680"/>
  <c r="K680"/>
  <c r="L680"/>
  <c r="M680"/>
  <c r="N680"/>
  <c r="O680"/>
  <c r="P680"/>
  <c r="J681"/>
  <c r="K681"/>
  <c r="L681"/>
  <c r="M681"/>
  <c r="N681"/>
  <c r="O681"/>
  <c r="P681"/>
  <c r="J682"/>
  <c r="K682"/>
  <c r="L682"/>
  <c r="M682"/>
  <c r="N682"/>
  <c r="O682"/>
  <c r="P682"/>
  <c r="J683"/>
  <c r="K683"/>
  <c r="L683"/>
  <c r="M683"/>
  <c r="N683"/>
  <c r="O683"/>
  <c r="P683"/>
  <c r="J684"/>
  <c r="K684"/>
  <c r="L684"/>
  <c r="M684"/>
  <c r="N684"/>
  <c r="O684"/>
  <c r="P684"/>
  <c r="J685"/>
  <c r="K685"/>
  <c r="L685"/>
  <c r="M685"/>
  <c r="N685"/>
  <c r="O685"/>
  <c r="P685"/>
  <c r="J686"/>
  <c r="K686"/>
  <c r="L686"/>
  <c r="M686"/>
  <c r="N686"/>
  <c r="O686"/>
  <c r="P686"/>
  <c r="J687"/>
  <c r="K687"/>
  <c r="L687"/>
  <c r="M687"/>
  <c r="N687"/>
  <c r="O687"/>
  <c r="P687"/>
  <c r="J688"/>
  <c r="K688"/>
  <c r="L688"/>
  <c r="M688"/>
  <c r="N688"/>
  <c r="O688"/>
  <c r="P688"/>
  <c r="J689"/>
  <c r="K689"/>
  <c r="L689"/>
  <c r="M689"/>
  <c r="N689"/>
  <c r="O689"/>
  <c r="P689"/>
  <c r="J690"/>
  <c r="K690"/>
  <c r="L690"/>
  <c r="M690"/>
  <c r="N690"/>
  <c r="O690"/>
  <c r="P690"/>
  <c r="J691"/>
  <c r="K691"/>
  <c r="L691"/>
  <c r="M691"/>
  <c r="N691"/>
  <c r="O691"/>
  <c r="P691"/>
  <c r="J692"/>
  <c r="K692"/>
  <c r="L692"/>
  <c r="M692"/>
  <c r="N692"/>
  <c r="O692"/>
  <c r="P692"/>
  <c r="J693"/>
  <c r="K693"/>
  <c r="L693"/>
  <c r="M693"/>
  <c r="N693"/>
  <c r="O693"/>
  <c r="P693"/>
  <c r="J694"/>
  <c r="K694"/>
  <c r="L694"/>
  <c r="M694"/>
  <c r="N694"/>
  <c r="O694"/>
  <c r="P694"/>
  <c r="J695"/>
  <c r="K695"/>
  <c r="L695"/>
  <c r="M695"/>
  <c r="N695"/>
  <c r="O695"/>
  <c r="P695"/>
  <c r="J696"/>
  <c r="K696"/>
  <c r="L696"/>
  <c r="M696"/>
  <c r="N696"/>
  <c r="O696"/>
  <c r="P696"/>
  <c r="J697"/>
  <c r="K697"/>
  <c r="L697"/>
  <c r="M697"/>
  <c r="N697"/>
  <c r="O697"/>
  <c r="P697"/>
  <c r="J698"/>
  <c r="K698"/>
  <c r="L698"/>
  <c r="M698"/>
  <c r="N698"/>
  <c r="O698"/>
  <c r="P698"/>
  <c r="J699"/>
  <c r="K699"/>
  <c r="L699"/>
  <c r="M699"/>
  <c r="N699"/>
  <c r="O699"/>
  <c r="P699"/>
  <c r="J700"/>
  <c r="K700"/>
  <c r="L700"/>
  <c r="M700"/>
  <c r="N700"/>
  <c r="O700"/>
  <c r="P700"/>
  <c r="J701"/>
  <c r="K701"/>
  <c r="L701"/>
  <c r="M701"/>
  <c r="N701"/>
  <c r="O701"/>
  <c r="P701"/>
  <c r="J702"/>
  <c r="K702"/>
  <c r="L702"/>
  <c r="M702"/>
  <c r="N702"/>
  <c r="O702"/>
  <c r="P702"/>
  <c r="J703"/>
  <c r="K703"/>
  <c r="L703"/>
  <c r="M703"/>
  <c r="N703"/>
  <c r="O703"/>
  <c r="P703"/>
  <c r="J704"/>
  <c r="K704"/>
  <c r="L704"/>
  <c r="M704"/>
  <c r="N704"/>
  <c r="O704"/>
  <c r="P704"/>
  <c r="J705"/>
  <c r="K705"/>
  <c r="L705"/>
  <c r="M705"/>
  <c r="N705"/>
  <c r="O705"/>
  <c r="P705"/>
  <c r="J706"/>
  <c r="K706"/>
  <c r="L706"/>
  <c r="M706"/>
  <c r="N706"/>
  <c r="O706"/>
  <c r="P706"/>
  <c r="J707"/>
  <c r="K707"/>
  <c r="L707"/>
  <c r="M707"/>
  <c r="N707"/>
  <c r="O707"/>
  <c r="P707"/>
  <c r="J708"/>
  <c r="K708"/>
  <c r="L708"/>
  <c r="M708"/>
  <c r="N708"/>
  <c r="O708"/>
  <c r="P708"/>
  <c r="J709"/>
  <c r="K709"/>
  <c r="L709"/>
  <c r="M709"/>
  <c r="N709"/>
  <c r="O709"/>
  <c r="P709"/>
  <c r="J710"/>
  <c r="K710"/>
  <c r="L710"/>
  <c r="M710"/>
  <c r="N710"/>
  <c r="O710"/>
  <c r="P710"/>
  <c r="J711"/>
  <c r="K711"/>
  <c r="L711"/>
  <c r="M711"/>
  <c r="N711"/>
  <c r="O711"/>
  <c r="P711"/>
  <c r="J712"/>
  <c r="K712"/>
  <c r="L712"/>
  <c r="M712"/>
  <c r="N712"/>
  <c r="O712"/>
  <c r="P712"/>
  <c r="J713"/>
  <c r="K713"/>
  <c r="L713"/>
  <c r="M713"/>
  <c r="N713"/>
  <c r="O713"/>
  <c r="P713"/>
  <c r="J714"/>
  <c r="K714"/>
  <c r="L714"/>
  <c r="M714"/>
  <c r="N714"/>
  <c r="O714"/>
  <c r="P714"/>
  <c r="J715"/>
  <c r="K715"/>
  <c r="L715"/>
  <c r="M715"/>
  <c r="N715"/>
  <c r="O715"/>
  <c r="P715"/>
  <c r="J716"/>
  <c r="K716"/>
  <c r="L716"/>
  <c r="M716"/>
  <c r="N716"/>
  <c r="O716"/>
  <c r="P716"/>
  <c r="J717"/>
  <c r="K717"/>
  <c r="L717"/>
  <c r="M717"/>
  <c r="N717"/>
  <c r="O717"/>
  <c r="P717"/>
  <c r="J718"/>
  <c r="K718"/>
  <c r="L718"/>
  <c r="M718"/>
  <c r="N718"/>
  <c r="O718"/>
  <c r="P718"/>
  <c r="J719"/>
  <c r="K719"/>
  <c r="L719"/>
  <c r="M719"/>
  <c r="N719"/>
  <c r="O719"/>
  <c r="P719"/>
  <c r="J720"/>
  <c r="K720"/>
  <c r="L720"/>
  <c r="M720"/>
  <c r="N720"/>
  <c r="O720"/>
  <c r="P720"/>
  <c r="J721"/>
  <c r="K721"/>
  <c r="L721"/>
  <c r="M721"/>
  <c r="N721"/>
  <c r="O721"/>
  <c r="P721"/>
  <c r="J722"/>
  <c r="K722"/>
  <c r="L722"/>
  <c r="M722"/>
  <c r="N722"/>
  <c r="O722"/>
  <c r="P722"/>
  <c r="J723"/>
  <c r="K723"/>
  <c r="L723"/>
  <c r="M723"/>
  <c r="N723"/>
  <c r="O723"/>
  <c r="P723"/>
  <c r="J724"/>
  <c r="K724"/>
  <c r="L724"/>
  <c r="M724"/>
  <c r="N724"/>
  <c r="O724"/>
  <c r="P724"/>
  <c r="J725"/>
  <c r="K725"/>
  <c r="L725"/>
  <c r="M725"/>
  <c r="N725"/>
  <c r="O725"/>
  <c r="P725"/>
  <c r="J726"/>
  <c r="K726"/>
  <c r="L726"/>
  <c r="M726"/>
  <c r="N726"/>
  <c r="O726"/>
  <c r="P726"/>
  <c r="J727"/>
  <c r="K727"/>
  <c r="L727"/>
  <c r="M727"/>
  <c r="N727"/>
  <c r="O727"/>
  <c r="P727"/>
  <c r="P3"/>
  <c r="O3"/>
  <c r="N3"/>
  <c r="M3"/>
  <c r="L3"/>
  <c r="K3"/>
  <c r="J3"/>
  <c r="H1003"/>
  <c r="I1003"/>
  <c r="H1004"/>
  <c r="I1004"/>
  <c r="H1005"/>
  <c r="I1005"/>
  <c r="H1006"/>
  <c r="I1006"/>
  <c r="H1007"/>
  <c r="I1007"/>
  <c r="H1008"/>
  <c r="I1008"/>
  <c r="H1009"/>
  <c r="I1009"/>
  <c r="H1010"/>
  <c r="I1010"/>
  <c r="H1011"/>
  <c r="I1011"/>
  <c r="H1012"/>
  <c r="I1012"/>
  <c r="H1013"/>
  <c r="I1013"/>
  <c r="H1014"/>
  <c r="I1014"/>
  <c r="H1015"/>
  <c r="I1015"/>
  <c r="H1016"/>
  <c r="I1016"/>
  <c r="H1017"/>
  <c r="I1017"/>
  <c r="H1018"/>
  <c r="I1018"/>
  <c r="H1019"/>
  <c r="I1019"/>
  <c r="H1020"/>
  <c r="I1020"/>
  <c r="H1021"/>
  <c r="I1021"/>
  <c r="H1022"/>
  <c r="I1022"/>
  <c r="H1023"/>
  <c r="I1023"/>
  <c r="H1024"/>
  <c r="I1024"/>
  <c r="H1025"/>
  <c r="I1025"/>
  <c r="H1026"/>
  <c r="I1026"/>
  <c r="H1027"/>
  <c r="I1027"/>
  <c r="H1028"/>
  <c r="I1028"/>
  <c r="H1029"/>
  <c r="I1029"/>
  <c r="H1030"/>
  <c r="I1030"/>
  <c r="H1031"/>
  <c r="I1031"/>
  <c r="H1032"/>
  <c r="I1032"/>
  <c r="H1033"/>
  <c r="I1033"/>
  <c r="H1034"/>
  <c r="I1034"/>
  <c r="H1035"/>
  <c r="I1035"/>
  <c r="H1036"/>
  <c r="I1036"/>
  <c r="H1037"/>
  <c r="I1037"/>
  <c r="H1038"/>
  <c r="I1038"/>
  <c r="H1039"/>
  <c r="I1039"/>
  <c r="H1040"/>
  <c r="I1040"/>
  <c r="H1041"/>
  <c r="I1041"/>
  <c r="H1042"/>
  <c r="I1042"/>
  <c r="H1043"/>
  <c r="I1043"/>
  <c r="H1044"/>
  <c r="I1044"/>
  <c r="H1045"/>
  <c r="I1045"/>
  <c r="H1046"/>
  <c r="I1046"/>
  <c r="H1047"/>
  <c r="I1047"/>
  <c r="H1048"/>
  <c r="I1048"/>
  <c r="H1049"/>
  <c r="I1049"/>
  <c r="H1050"/>
  <c r="I1050"/>
  <c r="H1051"/>
  <c r="I1051"/>
  <c r="H1052"/>
  <c r="I1052"/>
  <c r="H1053"/>
  <c r="I1053"/>
  <c r="H1054"/>
  <c r="I1054"/>
  <c r="H1055"/>
  <c r="I1055"/>
  <c r="H1056"/>
  <c r="I1056"/>
  <c r="H1057"/>
  <c r="I1057"/>
  <c r="H1058"/>
  <c r="I1058"/>
  <c r="H1059"/>
  <c r="I1059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207"/>
  <c r="I207"/>
  <c r="H208"/>
  <c r="I208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18"/>
  <c r="I218"/>
  <c r="H219"/>
  <c r="I219"/>
  <c r="H220"/>
  <c r="I220"/>
  <c r="H221"/>
  <c r="I221"/>
  <c r="H222"/>
  <c r="I222"/>
  <c r="H223"/>
  <c r="I223"/>
  <c r="H224"/>
  <c r="I224"/>
  <c r="H225"/>
  <c r="I225"/>
  <c r="H226"/>
  <c r="I226"/>
  <c r="H227"/>
  <c r="I227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51"/>
  <c r="I251"/>
  <c r="H252"/>
  <c r="I252"/>
  <c r="H253"/>
  <c r="I253"/>
  <c r="H254"/>
  <c r="I254"/>
  <c r="H255"/>
  <c r="I255"/>
  <c r="H256"/>
  <c r="I256"/>
  <c r="H257"/>
  <c r="I257"/>
  <c r="H258"/>
  <c r="I258"/>
  <c r="H259"/>
  <c r="I259"/>
  <c r="H260"/>
  <c r="I260"/>
  <c r="H261"/>
  <c r="I261"/>
  <c r="H262"/>
  <c r="I262"/>
  <c r="H263"/>
  <c r="I263"/>
  <c r="H264"/>
  <c r="I264"/>
  <c r="H265"/>
  <c r="I265"/>
  <c r="H266"/>
  <c r="I266"/>
  <c r="H267"/>
  <c r="I267"/>
  <c r="H268"/>
  <c r="I268"/>
  <c r="H269"/>
  <c r="I269"/>
  <c r="H270"/>
  <c r="I270"/>
  <c r="H271"/>
  <c r="I271"/>
  <c r="H272"/>
  <c r="I272"/>
  <c r="H273"/>
  <c r="I273"/>
  <c r="H274"/>
  <c r="I274"/>
  <c r="H275"/>
  <c r="I275"/>
  <c r="H276"/>
  <c r="I276"/>
  <c r="H277"/>
  <c r="I277"/>
  <c r="H278"/>
  <c r="I278"/>
  <c r="H279"/>
  <c r="I279"/>
  <c r="H280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H290"/>
  <c r="I290"/>
  <c r="H291"/>
  <c r="I291"/>
  <c r="H292"/>
  <c r="I292"/>
  <c r="H293"/>
  <c r="I293"/>
  <c r="H294"/>
  <c r="I294"/>
  <c r="H295"/>
  <c r="I295"/>
  <c r="H296"/>
  <c r="I296"/>
  <c r="H297"/>
  <c r="I297"/>
  <c r="H298"/>
  <c r="I298"/>
  <c r="H299"/>
  <c r="I299"/>
  <c r="H300"/>
  <c r="I300"/>
  <c r="H301"/>
  <c r="I301"/>
  <c r="H302"/>
  <c r="I302"/>
  <c r="H303"/>
  <c r="I303"/>
  <c r="H304"/>
  <c r="I304"/>
  <c r="H305"/>
  <c r="I305"/>
  <c r="H306"/>
  <c r="I306"/>
  <c r="H307"/>
  <c r="I307"/>
  <c r="H308"/>
  <c r="I308"/>
  <c r="H309"/>
  <c r="I309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31"/>
  <c r="I331"/>
  <c r="H332"/>
  <c r="I332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H405"/>
  <c r="I405"/>
  <c r="H406"/>
  <c r="I406"/>
  <c r="H407"/>
  <c r="I407"/>
  <c r="H408"/>
  <c r="I408"/>
  <c r="H409"/>
  <c r="I409"/>
  <c r="H410"/>
  <c r="I410"/>
  <c r="H411"/>
  <c r="I411"/>
  <c r="H412"/>
  <c r="I412"/>
  <c r="H413"/>
  <c r="I413"/>
  <c r="H414"/>
  <c r="I414"/>
  <c r="H415"/>
  <c r="I415"/>
  <c r="H416"/>
  <c r="I416"/>
  <c r="H417"/>
  <c r="I417"/>
  <c r="H418"/>
  <c r="I418"/>
  <c r="H419"/>
  <c r="I419"/>
  <c r="H420"/>
  <c r="I420"/>
  <c r="H421"/>
  <c r="I421"/>
  <c r="H422"/>
  <c r="I422"/>
  <c r="H423"/>
  <c r="I423"/>
  <c r="H424"/>
  <c r="I424"/>
  <c r="H425"/>
  <c r="I425"/>
  <c r="H426"/>
  <c r="I426"/>
  <c r="H427"/>
  <c r="I427"/>
  <c r="H428"/>
  <c r="I428"/>
  <c r="H429"/>
  <c r="I429"/>
  <c r="H430"/>
  <c r="I430"/>
  <c r="H431"/>
  <c r="I431"/>
  <c r="H432"/>
  <c r="I432"/>
  <c r="H433"/>
  <c r="I433"/>
  <c r="H434"/>
  <c r="I434"/>
  <c r="H435"/>
  <c r="I435"/>
  <c r="H436"/>
  <c r="I436"/>
  <c r="H437"/>
  <c r="I437"/>
  <c r="H438"/>
  <c r="I438"/>
  <c r="H439"/>
  <c r="I439"/>
  <c r="H440"/>
  <c r="I440"/>
  <c r="H441"/>
  <c r="I441"/>
  <c r="H442"/>
  <c r="I442"/>
  <c r="H443"/>
  <c r="I443"/>
  <c r="H444"/>
  <c r="I444"/>
  <c r="H445"/>
  <c r="I445"/>
  <c r="H446"/>
  <c r="I446"/>
  <c r="H447"/>
  <c r="I447"/>
  <c r="H448"/>
  <c r="I448"/>
  <c r="H449"/>
  <c r="I449"/>
  <c r="H450"/>
  <c r="I450"/>
  <c r="H451"/>
  <c r="I451"/>
  <c r="H452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H463"/>
  <c r="I463"/>
  <c r="H464"/>
  <c r="I464"/>
  <c r="H465"/>
  <c r="I465"/>
  <c r="H466"/>
  <c r="I466"/>
  <c r="H467"/>
  <c r="I467"/>
  <c r="H468"/>
  <c r="I468"/>
  <c r="H469"/>
  <c r="I469"/>
  <c r="H470"/>
  <c r="I470"/>
  <c r="H471"/>
  <c r="I471"/>
  <c r="H472"/>
  <c r="I472"/>
  <c r="H473"/>
  <c r="I473"/>
  <c r="H474"/>
  <c r="I474"/>
  <c r="H475"/>
  <c r="I475"/>
  <c r="H476"/>
  <c r="I476"/>
  <c r="H477"/>
  <c r="I477"/>
  <c r="H478"/>
  <c r="I478"/>
  <c r="H479"/>
  <c r="I479"/>
  <c r="H480"/>
  <c r="I480"/>
  <c r="H481"/>
  <c r="I481"/>
  <c r="H482"/>
  <c r="I482"/>
  <c r="H483"/>
  <c r="I483"/>
  <c r="H484"/>
  <c r="I484"/>
  <c r="H485"/>
  <c r="I485"/>
  <c r="H486"/>
  <c r="I486"/>
  <c r="H487"/>
  <c r="I487"/>
  <c r="H488"/>
  <c r="I488"/>
  <c r="H489"/>
  <c r="I489"/>
  <c r="H490"/>
  <c r="I490"/>
  <c r="H491"/>
  <c r="I491"/>
  <c r="H492"/>
  <c r="I492"/>
  <c r="H493"/>
  <c r="I493"/>
  <c r="H494"/>
  <c r="I494"/>
  <c r="H495"/>
  <c r="I495"/>
  <c r="H496"/>
  <c r="I496"/>
  <c r="H497"/>
  <c r="I497"/>
  <c r="H498"/>
  <c r="I498"/>
  <c r="H499"/>
  <c r="I499"/>
  <c r="H500"/>
  <c r="I500"/>
  <c r="H501"/>
  <c r="I501"/>
  <c r="H502"/>
  <c r="I502"/>
  <c r="H503"/>
  <c r="I503"/>
  <c r="H504"/>
  <c r="I504"/>
  <c r="H505"/>
  <c r="I505"/>
  <c r="H506"/>
  <c r="I506"/>
  <c r="H507"/>
  <c r="I507"/>
  <c r="H508"/>
  <c r="I508"/>
  <c r="H509"/>
  <c r="I509"/>
  <c r="H510"/>
  <c r="I510"/>
  <c r="H511"/>
  <c r="I511"/>
  <c r="H512"/>
  <c r="I512"/>
  <c r="H513"/>
  <c r="I513"/>
  <c r="H514"/>
  <c r="I514"/>
  <c r="H515"/>
  <c r="I515"/>
  <c r="H516"/>
  <c r="I516"/>
  <c r="H517"/>
  <c r="I517"/>
  <c r="H518"/>
  <c r="I518"/>
  <c r="H519"/>
  <c r="I519"/>
  <c r="H520"/>
  <c r="I520"/>
  <c r="H521"/>
  <c r="I521"/>
  <c r="H522"/>
  <c r="I522"/>
  <c r="H523"/>
  <c r="I523"/>
  <c r="H524"/>
  <c r="I524"/>
  <c r="H525"/>
  <c r="I525"/>
  <c r="H526"/>
  <c r="I526"/>
  <c r="H527"/>
  <c r="I527"/>
  <c r="H528"/>
  <c r="I528"/>
  <c r="H529"/>
  <c r="I529"/>
  <c r="H530"/>
  <c r="I530"/>
  <c r="H531"/>
  <c r="I531"/>
  <c r="H532"/>
  <c r="I532"/>
  <c r="H533"/>
  <c r="I533"/>
  <c r="H534"/>
  <c r="I534"/>
  <c r="H535"/>
  <c r="I535"/>
  <c r="H536"/>
  <c r="I536"/>
  <c r="H537"/>
  <c r="I537"/>
  <c r="H538"/>
  <c r="I538"/>
  <c r="H539"/>
  <c r="I539"/>
  <c r="H540"/>
  <c r="I540"/>
  <c r="H541"/>
  <c r="I541"/>
  <c r="H542"/>
  <c r="I542"/>
  <c r="H543"/>
  <c r="I543"/>
  <c r="H544"/>
  <c r="I544"/>
  <c r="H545"/>
  <c r="I545"/>
  <c r="H546"/>
  <c r="I546"/>
  <c r="H547"/>
  <c r="I547"/>
  <c r="H548"/>
  <c r="I548"/>
  <c r="H549"/>
  <c r="I549"/>
  <c r="H550"/>
  <c r="I550"/>
  <c r="H551"/>
  <c r="I551"/>
  <c r="H552"/>
  <c r="I552"/>
  <c r="H553"/>
  <c r="I553"/>
  <c r="H554"/>
  <c r="I554"/>
  <c r="H555"/>
  <c r="I555"/>
  <c r="H556"/>
  <c r="I556"/>
  <c r="H557"/>
  <c r="I557"/>
  <c r="H558"/>
  <c r="I558"/>
  <c r="H559"/>
  <c r="I559"/>
  <c r="H560"/>
  <c r="I560"/>
  <c r="H561"/>
  <c r="I561"/>
  <c r="H562"/>
  <c r="I562"/>
  <c r="H563"/>
  <c r="I563"/>
  <c r="H564"/>
  <c r="I564"/>
  <c r="H565"/>
  <c r="I565"/>
  <c r="H566"/>
  <c r="I566"/>
  <c r="H567"/>
  <c r="I567"/>
  <c r="H568"/>
  <c r="I568"/>
  <c r="H569"/>
  <c r="I569"/>
  <c r="H570"/>
  <c r="I570"/>
  <c r="H571"/>
  <c r="I571"/>
  <c r="H572"/>
  <c r="I572"/>
  <c r="H573"/>
  <c r="I573"/>
  <c r="H574"/>
  <c r="I574"/>
  <c r="H575"/>
  <c r="I575"/>
  <c r="H576"/>
  <c r="I576"/>
  <c r="H577"/>
  <c r="I577"/>
  <c r="H578"/>
  <c r="I578"/>
  <c r="H579"/>
  <c r="I579"/>
  <c r="H580"/>
  <c r="I580"/>
  <c r="H581"/>
  <c r="I581"/>
  <c r="H582"/>
  <c r="I582"/>
  <c r="H583"/>
  <c r="I583"/>
  <c r="H584"/>
  <c r="I584"/>
  <c r="H585"/>
  <c r="I585"/>
  <c r="H586"/>
  <c r="I586"/>
  <c r="H587"/>
  <c r="I587"/>
  <c r="H588"/>
  <c r="I588"/>
  <c r="H589"/>
  <c r="I589"/>
  <c r="H590"/>
  <c r="I590"/>
  <c r="H591"/>
  <c r="I591"/>
  <c r="H592"/>
  <c r="I592"/>
  <c r="H593"/>
  <c r="I593"/>
  <c r="H594"/>
  <c r="I594"/>
  <c r="H595"/>
  <c r="I595"/>
  <c r="H596"/>
  <c r="I596"/>
  <c r="H597"/>
  <c r="I597"/>
  <c r="H598"/>
  <c r="I598"/>
  <c r="H599"/>
  <c r="I599"/>
  <c r="H600"/>
  <c r="I600"/>
  <c r="H601"/>
  <c r="I601"/>
  <c r="H602"/>
  <c r="I602"/>
  <c r="H603"/>
  <c r="I603"/>
  <c r="H604"/>
  <c r="I604"/>
  <c r="H605"/>
  <c r="I605"/>
  <c r="H606"/>
  <c r="I606"/>
  <c r="H607"/>
  <c r="I607"/>
  <c r="H608"/>
  <c r="I608"/>
  <c r="H609"/>
  <c r="I609"/>
  <c r="H610"/>
  <c r="I610"/>
  <c r="H611"/>
  <c r="I611"/>
  <c r="H612"/>
  <c r="I612"/>
  <c r="H613"/>
  <c r="I613"/>
  <c r="H614"/>
  <c r="I614"/>
  <c r="H615"/>
  <c r="I615"/>
  <c r="H616"/>
  <c r="I616"/>
  <c r="H617"/>
  <c r="I617"/>
  <c r="H618"/>
  <c r="I618"/>
  <c r="H619"/>
  <c r="I619"/>
  <c r="H620"/>
  <c r="I620"/>
  <c r="H621"/>
  <c r="I621"/>
  <c r="H622"/>
  <c r="I622"/>
  <c r="H623"/>
  <c r="I623"/>
  <c r="H624"/>
  <c r="I624"/>
  <c r="H625"/>
  <c r="I625"/>
  <c r="H626"/>
  <c r="I626"/>
  <c r="H627"/>
  <c r="I627"/>
  <c r="H628"/>
  <c r="I628"/>
  <c r="H629"/>
  <c r="I629"/>
  <c r="H630"/>
  <c r="I630"/>
  <c r="H631"/>
  <c r="I631"/>
  <c r="H632"/>
  <c r="I632"/>
  <c r="H633"/>
  <c r="I633"/>
  <c r="H634"/>
  <c r="I634"/>
  <c r="H635"/>
  <c r="I635"/>
  <c r="H636"/>
  <c r="I636"/>
  <c r="H637"/>
  <c r="I637"/>
  <c r="H638"/>
  <c r="I638"/>
  <c r="H639"/>
  <c r="I639"/>
  <c r="H640"/>
  <c r="I640"/>
  <c r="H641"/>
  <c r="I641"/>
  <c r="H642"/>
  <c r="I642"/>
  <c r="H643"/>
  <c r="I643"/>
  <c r="H644"/>
  <c r="I644"/>
  <c r="H645"/>
  <c r="I645"/>
  <c r="H646"/>
  <c r="I646"/>
  <c r="H647"/>
  <c r="I647"/>
  <c r="H648"/>
  <c r="I648"/>
  <c r="H649"/>
  <c r="I649"/>
  <c r="H650"/>
  <c r="I650"/>
  <c r="H651"/>
  <c r="I651"/>
  <c r="H652"/>
  <c r="I652"/>
  <c r="H653"/>
  <c r="I653"/>
  <c r="H654"/>
  <c r="I654"/>
  <c r="H655"/>
  <c r="I655"/>
  <c r="H656"/>
  <c r="I656"/>
  <c r="H657"/>
  <c r="I657"/>
  <c r="H658"/>
  <c r="I658"/>
  <c r="H659"/>
  <c r="I659"/>
  <c r="H660"/>
  <c r="I660"/>
  <c r="H661"/>
  <c r="I661"/>
  <c r="H662"/>
  <c r="I662"/>
  <c r="H663"/>
  <c r="I663"/>
  <c r="H664"/>
  <c r="I664"/>
  <c r="H665"/>
  <c r="I665"/>
  <c r="H666"/>
  <c r="I666"/>
  <c r="H667"/>
  <c r="I667"/>
  <c r="H668"/>
  <c r="I668"/>
  <c r="H669"/>
  <c r="I669"/>
  <c r="H670"/>
  <c r="I670"/>
  <c r="H671"/>
  <c r="I671"/>
  <c r="H672"/>
  <c r="I672"/>
  <c r="H673"/>
  <c r="I673"/>
  <c r="H674"/>
  <c r="I674"/>
  <c r="H675"/>
  <c r="I675"/>
  <c r="H676"/>
  <c r="I676"/>
  <c r="H677"/>
  <c r="I677"/>
  <c r="H678"/>
  <c r="I678"/>
  <c r="H679"/>
  <c r="I679"/>
  <c r="H680"/>
  <c r="I680"/>
  <c r="H681"/>
  <c r="I681"/>
  <c r="H682"/>
  <c r="I682"/>
  <c r="H683"/>
  <c r="I683"/>
  <c r="H684"/>
  <c r="I684"/>
  <c r="H685"/>
  <c r="I685"/>
  <c r="H686"/>
  <c r="I686"/>
  <c r="H687"/>
  <c r="I687"/>
  <c r="H688"/>
  <c r="I688"/>
  <c r="H689"/>
  <c r="I689"/>
  <c r="H690"/>
  <c r="I690"/>
  <c r="H691"/>
  <c r="I691"/>
  <c r="H692"/>
  <c r="I692"/>
  <c r="H693"/>
  <c r="I693"/>
  <c r="H694"/>
  <c r="I694"/>
  <c r="H695"/>
  <c r="I695"/>
  <c r="H696"/>
  <c r="I696"/>
  <c r="H697"/>
  <c r="I697"/>
  <c r="H698"/>
  <c r="I698"/>
  <c r="H699"/>
  <c r="I699"/>
  <c r="H700"/>
  <c r="I700"/>
  <c r="H701"/>
  <c r="I701"/>
  <c r="H702"/>
  <c r="I702"/>
  <c r="H703"/>
  <c r="I703"/>
  <c r="H704"/>
  <c r="I704"/>
  <c r="H705"/>
  <c r="I705"/>
  <c r="H706"/>
  <c r="I706"/>
  <c r="H707"/>
  <c r="I707"/>
  <c r="H708"/>
  <c r="I708"/>
  <c r="H709"/>
  <c r="I709"/>
  <c r="H710"/>
  <c r="I710"/>
  <c r="H711"/>
  <c r="I711"/>
  <c r="H712"/>
  <c r="I712"/>
  <c r="H713"/>
  <c r="I713"/>
  <c r="H714"/>
  <c r="I714"/>
  <c r="H715"/>
  <c r="I715"/>
  <c r="H716"/>
  <c r="I716"/>
  <c r="H717"/>
  <c r="I717"/>
  <c r="H718"/>
  <c r="I718"/>
  <c r="H719"/>
  <c r="I719"/>
  <c r="H720"/>
  <c r="I720"/>
  <c r="H721"/>
  <c r="I721"/>
  <c r="H722"/>
  <c r="I722"/>
  <c r="H723"/>
  <c r="I723"/>
  <c r="H724"/>
  <c r="I724"/>
  <c r="H725"/>
  <c r="I725"/>
  <c r="H726"/>
  <c r="I726"/>
  <c r="H727"/>
  <c r="I727"/>
  <c r="H728"/>
  <c r="I728"/>
  <c r="H729"/>
  <c r="I729"/>
  <c r="H730"/>
  <c r="I730"/>
  <c r="H731"/>
  <c r="I731"/>
  <c r="H732"/>
  <c r="I732"/>
  <c r="H733"/>
  <c r="I733"/>
  <c r="H734"/>
  <c r="I734"/>
  <c r="H735"/>
  <c r="I735"/>
  <c r="H736"/>
  <c r="I736"/>
  <c r="H737"/>
  <c r="I737"/>
  <c r="H738"/>
  <c r="I738"/>
  <c r="H739"/>
  <c r="I739"/>
  <c r="H740"/>
  <c r="I740"/>
  <c r="H741"/>
  <c r="I741"/>
  <c r="H742"/>
  <c r="I742"/>
  <c r="H743"/>
  <c r="I743"/>
  <c r="H744"/>
  <c r="I744"/>
  <c r="H745"/>
  <c r="I745"/>
  <c r="H746"/>
  <c r="I746"/>
  <c r="H747"/>
  <c r="I747"/>
  <c r="H748"/>
  <c r="I748"/>
  <c r="H749"/>
  <c r="I749"/>
  <c r="H750"/>
  <c r="I750"/>
  <c r="H751"/>
  <c r="I751"/>
  <c r="H752"/>
  <c r="I752"/>
  <c r="H753"/>
  <c r="I753"/>
  <c r="H754"/>
  <c r="I754"/>
  <c r="H755"/>
  <c r="I755"/>
  <c r="H756"/>
  <c r="I756"/>
  <c r="H757"/>
  <c r="I757"/>
  <c r="H758"/>
  <c r="I758"/>
  <c r="H759"/>
  <c r="I759"/>
  <c r="H760"/>
  <c r="I760"/>
  <c r="H761"/>
  <c r="I761"/>
  <c r="H762"/>
  <c r="I762"/>
  <c r="H763"/>
  <c r="I763"/>
  <c r="H764"/>
  <c r="I764"/>
  <c r="H765"/>
  <c r="I765"/>
  <c r="H766"/>
  <c r="I766"/>
  <c r="H767"/>
  <c r="I767"/>
  <c r="H768"/>
  <c r="I768"/>
  <c r="H769"/>
  <c r="I769"/>
  <c r="H770"/>
  <c r="I770"/>
  <c r="H771"/>
  <c r="I771"/>
  <c r="H772"/>
  <c r="I772"/>
  <c r="H773"/>
  <c r="I773"/>
  <c r="H774"/>
  <c r="I774"/>
  <c r="H775"/>
  <c r="I775"/>
  <c r="H776"/>
  <c r="I776"/>
  <c r="H777"/>
  <c r="I777"/>
  <c r="H778"/>
  <c r="I778"/>
  <c r="H779"/>
  <c r="I779"/>
  <c r="H780"/>
  <c r="I780"/>
  <c r="H781"/>
  <c r="I781"/>
  <c r="H782"/>
  <c r="I782"/>
  <c r="H783"/>
  <c r="I783"/>
  <c r="H784"/>
  <c r="I784"/>
  <c r="H785"/>
  <c r="I785"/>
  <c r="H786"/>
  <c r="I786"/>
  <c r="H787"/>
  <c r="I787"/>
  <c r="H788"/>
  <c r="I788"/>
  <c r="H789"/>
  <c r="I789"/>
  <c r="H790"/>
  <c r="I790"/>
  <c r="H791"/>
  <c r="I791"/>
  <c r="H792"/>
  <c r="I792"/>
  <c r="H793"/>
  <c r="I793"/>
  <c r="H794"/>
  <c r="I794"/>
  <c r="H795"/>
  <c r="I795"/>
  <c r="H796"/>
  <c r="I796"/>
  <c r="H797"/>
  <c r="I797"/>
  <c r="H798"/>
  <c r="I798"/>
  <c r="H799"/>
  <c r="I799"/>
  <c r="H800"/>
  <c r="I800"/>
  <c r="H801"/>
  <c r="I801"/>
  <c r="H802"/>
  <c r="I802"/>
  <c r="H803"/>
  <c r="I803"/>
  <c r="H804"/>
  <c r="I804"/>
  <c r="H805"/>
  <c r="I805"/>
  <c r="H806"/>
  <c r="I806"/>
  <c r="H807"/>
  <c r="I807"/>
  <c r="H808"/>
  <c r="I808"/>
  <c r="H809"/>
  <c r="I809"/>
  <c r="H810"/>
  <c r="I810"/>
  <c r="H811"/>
  <c r="I811"/>
  <c r="H812"/>
  <c r="I812"/>
  <c r="H813"/>
  <c r="I813"/>
  <c r="H814"/>
  <c r="I814"/>
  <c r="H815"/>
  <c r="I815"/>
  <c r="H816"/>
  <c r="I816"/>
  <c r="H817"/>
  <c r="I817"/>
  <c r="H818"/>
  <c r="I818"/>
  <c r="H819"/>
  <c r="I819"/>
  <c r="H820"/>
  <c r="I820"/>
  <c r="H821"/>
  <c r="I821"/>
  <c r="H822"/>
  <c r="I822"/>
  <c r="H823"/>
  <c r="I823"/>
  <c r="H824"/>
  <c r="I824"/>
  <c r="H825"/>
  <c r="I825"/>
  <c r="H826"/>
  <c r="I826"/>
  <c r="H827"/>
  <c r="I827"/>
  <c r="H828"/>
  <c r="I828"/>
  <c r="H829"/>
  <c r="I829"/>
  <c r="H830"/>
  <c r="I830"/>
  <c r="H831"/>
  <c r="I831"/>
  <c r="H832"/>
  <c r="I832"/>
  <c r="H833"/>
  <c r="I833"/>
  <c r="H834"/>
  <c r="I834"/>
  <c r="H835"/>
  <c r="I835"/>
  <c r="H836"/>
  <c r="I836"/>
  <c r="H837"/>
  <c r="I837"/>
  <c r="H838"/>
  <c r="I838"/>
  <c r="H839"/>
  <c r="I839"/>
  <c r="H840"/>
  <c r="I840"/>
  <c r="H841"/>
  <c r="I841"/>
  <c r="H842"/>
  <c r="I842"/>
  <c r="H843"/>
  <c r="I843"/>
  <c r="H844"/>
  <c r="I844"/>
  <c r="H845"/>
  <c r="I845"/>
  <c r="H846"/>
  <c r="I846"/>
  <c r="H847"/>
  <c r="I847"/>
  <c r="H848"/>
  <c r="I848"/>
  <c r="H849"/>
  <c r="I849"/>
  <c r="H850"/>
  <c r="I850"/>
  <c r="H851"/>
  <c r="I851"/>
  <c r="H852"/>
  <c r="I852"/>
  <c r="H853"/>
  <c r="I853"/>
  <c r="H854"/>
  <c r="I854"/>
  <c r="H855"/>
  <c r="I855"/>
  <c r="H856"/>
  <c r="I856"/>
  <c r="H857"/>
  <c r="I857"/>
  <c r="H858"/>
  <c r="I858"/>
  <c r="H859"/>
  <c r="I859"/>
  <c r="H860"/>
  <c r="I860"/>
  <c r="H861"/>
  <c r="I861"/>
  <c r="H862"/>
  <c r="I862"/>
  <c r="H863"/>
  <c r="I863"/>
  <c r="H864"/>
  <c r="I864"/>
  <c r="H865"/>
  <c r="I865"/>
  <c r="H866"/>
  <c r="I866"/>
  <c r="H867"/>
  <c r="I867"/>
  <c r="H868"/>
  <c r="I868"/>
  <c r="H869"/>
  <c r="I869"/>
  <c r="H870"/>
  <c r="I870"/>
  <c r="H871"/>
  <c r="I871"/>
  <c r="H872"/>
  <c r="I872"/>
  <c r="H873"/>
  <c r="I873"/>
  <c r="H874"/>
  <c r="I874"/>
  <c r="H875"/>
  <c r="I875"/>
  <c r="H876"/>
  <c r="I876"/>
  <c r="H877"/>
  <c r="I877"/>
  <c r="H878"/>
  <c r="I878"/>
  <c r="H879"/>
  <c r="I879"/>
  <c r="H880"/>
  <c r="I880"/>
  <c r="H881"/>
  <c r="I881"/>
  <c r="H882"/>
  <c r="I882"/>
  <c r="H883"/>
  <c r="I883"/>
  <c r="H884"/>
  <c r="I884"/>
  <c r="H885"/>
  <c r="I885"/>
  <c r="H886"/>
  <c r="I886"/>
  <c r="H887"/>
  <c r="I887"/>
  <c r="H888"/>
  <c r="I888"/>
  <c r="H889"/>
  <c r="I889"/>
  <c r="H890"/>
  <c r="I890"/>
  <c r="H891"/>
  <c r="I891"/>
  <c r="H892"/>
  <c r="I892"/>
  <c r="H893"/>
  <c r="I893"/>
  <c r="H894"/>
  <c r="I894"/>
  <c r="H895"/>
  <c r="I895"/>
  <c r="H896"/>
  <c r="I896"/>
  <c r="H897"/>
  <c r="I897"/>
  <c r="H898"/>
  <c r="I898"/>
  <c r="H899"/>
  <c r="I899"/>
  <c r="H900"/>
  <c r="I900"/>
  <c r="H901"/>
  <c r="I901"/>
  <c r="H902"/>
  <c r="I902"/>
  <c r="H903"/>
  <c r="I903"/>
  <c r="H904"/>
  <c r="I904"/>
  <c r="H905"/>
  <c r="I905"/>
  <c r="H906"/>
  <c r="I906"/>
  <c r="H907"/>
  <c r="I907"/>
  <c r="H908"/>
  <c r="I908"/>
  <c r="H909"/>
  <c r="I909"/>
  <c r="H910"/>
  <c r="I910"/>
  <c r="H911"/>
  <c r="I911"/>
  <c r="H912"/>
  <c r="I912"/>
  <c r="H913"/>
  <c r="I913"/>
  <c r="H914"/>
  <c r="I914"/>
  <c r="H915"/>
  <c r="I915"/>
  <c r="H916"/>
  <c r="I916"/>
  <c r="H917"/>
  <c r="I917"/>
  <c r="H918"/>
  <c r="I918"/>
  <c r="H919"/>
  <c r="I919"/>
  <c r="H920"/>
  <c r="I920"/>
  <c r="H921"/>
  <c r="I921"/>
  <c r="H922"/>
  <c r="I922"/>
  <c r="H923"/>
  <c r="I923"/>
  <c r="H924"/>
  <c r="I924"/>
  <c r="H925"/>
  <c r="I925"/>
  <c r="H926"/>
  <c r="I926"/>
  <c r="H927"/>
  <c r="I927"/>
  <c r="H928"/>
  <c r="I928"/>
  <c r="H929"/>
  <c r="I929"/>
  <c r="H930"/>
  <c r="I930"/>
  <c r="H931"/>
  <c r="I931"/>
  <c r="H932"/>
  <c r="I932"/>
  <c r="H933"/>
  <c r="I933"/>
  <c r="H934"/>
  <c r="I934"/>
  <c r="H935"/>
  <c r="I935"/>
  <c r="H936"/>
  <c r="I936"/>
  <c r="H937"/>
  <c r="I937"/>
  <c r="H938"/>
  <c r="I938"/>
  <c r="H939"/>
  <c r="I939"/>
  <c r="H940"/>
  <c r="I940"/>
  <c r="H941"/>
  <c r="I941"/>
  <c r="H942"/>
  <c r="I942"/>
  <c r="H943"/>
  <c r="I943"/>
  <c r="H944"/>
  <c r="I944"/>
  <c r="H945"/>
  <c r="I945"/>
  <c r="H946"/>
  <c r="I946"/>
  <c r="H947"/>
  <c r="I947"/>
  <c r="H948"/>
  <c r="I948"/>
  <c r="H949"/>
  <c r="I949"/>
  <c r="H950"/>
  <c r="I950"/>
  <c r="H951"/>
  <c r="I951"/>
  <c r="H952"/>
  <c r="I952"/>
  <c r="H953"/>
  <c r="I953"/>
  <c r="H954"/>
  <c r="I954"/>
  <c r="H955"/>
  <c r="I955"/>
  <c r="H956"/>
  <c r="I956"/>
  <c r="H957"/>
  <c r="I957"/>
  <c r="H958"/>
  <c r="I958"/>
  <c r="H959"/>
  <c r="I959"/>
  <c r="H960"/>
  <c r="I960"/>
  <c r="H961"/>
  <c r="I961"/>
  <c r="H962"/>
  <c r="I962"/>
  <c r="H963"/>
  <c r="I963"/>
  <c r="H964"/>
  <c r="I964"/>
  <c r="H965"/>
  <c r="I965"/>
  <c r="H966"/>
  <c r="I966"/>
  <c r="H967"/>
  <c r="I967"/>
  <c r="H968"/>
  <c r="I968"/>
  <c r="H969"/>
  <c r="I969"/>
  <c r="H970"/>
  <c r="I970"/>
  <c r="H971"/>
  <c r="I971"/>
  <c r="H972"/>
  <c r="I972"/>
  <c r="H973"/>
  <c r="I973"/>
  <c r="H974"/>
  <c r="I974"/>
  <c r="H975"/>
  <c r="I975"/>
  <c r="H976"/>
  <c r="I976"/>
  <c r="H977"/>
  <c r="I977"/>
  <c r="H978"/>
  <c r="I978"/>
  <c r="H979"/>
  <c r="I979"/>
  <c r="H980"/>
  <c r="I980"/>
  <c r="H981"/>
  <c r="I981"/>
  <c r="H982"/>
  <c r="I982"/>
  <c r="H983"/>
  <c r="I983"/>
  <c r="H984"/>
  <c r="I984"/>
  <c r="H985"/>
  <c r="I985"/>
  <c r="H986"/>
  <c r="I986"/>
  <c r="H987"/>
  <c r="I987"/>
  <c r="H988"/>
  <c r="I988"/>
  <c r="H989"/>
  <c r="I989"/>
  <c r="H990"/>
  <c r="I990"/>
  <c r="H991"/>
  <c r="I991"/>
  <c r="H992"/>
  <c r="I992"/>
  <c r="H993"/>
  <c r="I993"/>
  <c r="H994"/>
  <c r="I994"/>
  <c r="H995"/>
  <c r="I995"/>
  <c r="H996"/>
  <c r="I996"/>
  <c r="H997"/>
  <c r="I997"/>
  <c r="H998"/>
  <c r="I998"/>
  <c r="H999"/>
  <c r="I999"/>
  <c r="H1000"/>
  <c r="I1000"/>
  <c r="H1001"/>
  <c r="I1001"/>
  <c r="H1002"/>
  <c r="I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3"/>
  <c r="E1003"/>
  <c r="F1003"/>
  <c r="E1004"/>
  <c r="F1004"/>
  <c r="E1005"/>
  <c r="F1005"/>
  <c r="E1006"/>
  <c r="F1006"/>
  <c r="E1007"/>
  <c r="F1007"/>
  <c r="E1008"/>
  <c r="F1008"/>
  <c r="E1009"/>
  <c r="F1009"/>
  <c r="E1010"/>
  <c r="F1010"/>
  <c r="E1011"/>
  <c r="F1011"/>
  <c r="E1012"/>
  <c r="F1012"/>
  <c r="E1013"/>
  <c r="F1013"/>
  <c r="E1014"/>
  <c r="F1014"/>
  <c r="E1015"/>
  <c r="F1015"/>
  <c r="E1016"/>
  <c r="F1016"/>
  <c r="E1017"/>
  <c r="F1017"/>
  <c r="E1018"/>
  <c r="F1018"/>
  <c r="E1019"/>
  <c r="F1019"/>
  <c r="E1020"/>
  <c r="F1020"/>
  <c r="E1021"/>
  <c r="F1021"/>
  <c r="E1022"/>
  <c r="F1022"/>
  <c r="E1023"/>
  <c r="F1023"/>
  <c r="E1024"/>
  <c r="F1024"/>
  <c r="E1025"/>
  <c r="F1025"/>
  <c r="E1026"/>
  <c r="F1026"/>
  <c r="E1027"/>
  <c r="F1027"/>
  <c r="E1028"/>
  <c r="F1028"/>
  <c r="E1029"/>
  <c r="F1029"/>
  <c r="E1030"/>
  <c r="F1030"/>
  <c r="E1031"/>
  <c r="F1031"/>
  <c r="E1032"/>
  <c r="F1032"/>
  <c r="E1033"/>
  <c r="F1033"/>
  <c r="E1034"/>
  <c r="F1034"/>
  <c r="E1035"/>
  <c r="F1035"/>
  <c r="E1036"/>
  <c r="F1036"/>
  <c r="E1037"/>
  <c r="F1037"/>
  <c r="E1038"/>
  <c r="F1038"/>
  <c r="E1039"/>
  <c r="F1039"/>
  <c r="E1040"/>
  <c r="F1040"/>
  <c r="E1041"/>
  <c r="F1041"/>
  <c r="E1042"/>
  <c r="F1042"/>
  <c r="E1043"/>
  <c r="F1043"/>
  <c r="E1044"/>
  <c r="F1044"/>
  <c r="E1045"/>
  <c r="F1045"/>
  <c r="E1046"/>
  <c r="F1046"/>
  <c r="E1047"/>
  <c r="F1047"/>
  <c r="E1048"/>
  <c r="F1048"/>
  <c r="E1049"/>
  <c r="F1049"/>
  <c r="E1050"/>
  <c r="F1050"/>
  <c r="E1051"/>
  <c r="F1051"/>
  <c r="E1052"/>
  <c r="F1052"/>
  <c r="E1053"/>
  <c r="F1053"/>
  <c r="E1054"/>
  <c r="F1054"/>
  <c r="E1055"/>
  <c r="F1055"/>
  <c r="E1056"/>
  <c r="F1056"/>
  <c r="E1057"/>
  <c r="F1057"/>
  <c r="E1058"/>
  <c r="F1058"/>
  <c r="E1059"/>
  <c r="F1059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F3"/>
  <c r="E3"/>
  <c r="Q697" l="1"/>
  <c r="Q673"/>
  <c r="Q665"/>
  <c r="Q657"/>
  <c r="Q641"/>
  <c r="Q633"/>
  <c r="Q625"/>
  <c r="Q617"/>
  <c r="Q609"/>
  <c r="Q593"/>
  <c r="Q585"/>
  <c r="Q561"/>
  <c r="Q553"/>
  <c r="Q545"/>
  <c r="Q537"/>
  <c r="Q529"/>
  <c r="Q521"/>
  <c r="Q513"/>
  <c r="Q505"/>
  <c r="Q497"/>
  <c r="Q489"/>
  <c r="Q481"/>
  <c r="Q473"/>
  <c r="Q465"/>
  <c r="Q457"/>
  <c r="Q449"/>
  <c r="Q433"/>
  <c r="Q377"/>
  <c r="Q369"/>
  <c r="Q361"/>
  <c r="Q353"/>
  <c r="Q345"/>
  <c r="Q337"/>
  <c r="Q385"/>
  <c r="Q948"/>
  <c r="Q908"/>
  <c r="Q324"/>
  <c r="Q1057"/>
  <c r="Q727"/>
  <c r="Q1036"/>
  <c r="Q1028"/>
  <c r="Q1020"/>
  <c r="Q1012"/>
  <c r="Q649"/>
  <c r="Q902"/>
  <c r="Q894"/>
  <c r="Q886"/>
  <c r="Q878"/>
  <c r="Q870"/>
  <c r="Q862"/>
  <c r="Q854"/>
  <c r="Q846"/>
  <c r="Q838"/>
  <c r="Q830"/>
  <c r="Q822"/>
  <c r="Q814"/>
  <c r="Q806"/>
  <c r="Q798"/>
  <c r="Q790"/>
  <c r="Q782"/>
  <c r="Q774"/>
  <c r="Q758"/>
  <c r="Q750"/>
  <c r="Q300"/>
  <c r="Q709"/>
  <c r="Q680"/>
  <c r="Q742"/>
  <c r="Q671"/>
  <c r="Q663"/>
  <c r="Q655"/>
  <c r="Q639"/>
  <c r="Q1044"/>
  <c r="Q996"/>
  <c r="Q254"/>
  <c r="Q700"/>
  <c r="Q692"/>
  <c r="Q717"/>
  <c r="Q701"/>
  <c r="Q677"/>
  <c r="Q669"/>
  <c r="Q621"/>
  <c r="Q613"/>
  <c r="Q605"/>
  <c r="Q597"/>
  <c r="Q589"/>
  <c r="Q581"/>
  <c r="Q720"/>
  <c r="Q611"/>
  <c r="Q723"/>
  <c r="Q715"/>
  <c r="Q707"/>
  <c r="Q595"/>
  <c r="Q587"/>
  <c r="Q708"/>
  <c r="Q619"/>
  <c r="Q579"/>
  <c r="Q710"/>
  <c r="Q694"/>
  <c r="Q686"/>
  <c r="Q1059"/>
  <c r="Q627"/>
  <c r="Q603"/>
  <c r="Q712"/>
  <c r="Q679"/>
  <c r="Q682"/>
  <c r="Q724"/>
  <c r="Q684"/>
  <c r="Q726"/>
  <c r="Q718"/>
  <c r="Q711"/>
  <c r="Q713"/>
  <c r="Q702"/>
  <c r="Q714"/>
  <c r="Q696"/>
  <c r="Q721"/>
  <c r="Q722"/>
  <c r="Q725"/>
  <c r="Q716"/>
  <c r="Q425"/>
  <c r="Q734"/>
  <c r="Q719"/>
  <c r="Q703"/>
  <c r="Q921"/>
  <c r="Q913"/>
  <c r="Q905"/>
  <c r="Q897"/>
  <c r="Q705"/>
  <c r="Q647"/>
  <c r="Q1053"/>
  <c r="Q868"/>
  <c r="Q844"/>
  <c r="Q836"/>
  <c r="Q820"/>
  <c r="Q812"/>
  <c r="Q804"/>
  <c r="Q796"/>
  <c r="Q788"/>
  <c r="Q780"/>
  <c r="Q690"/>
  <c r="Q601"/>
  <c r="Q577"/>
  <c r="Q569"/>
  <c r="Q441"/>
  <c r="Q393"/>
  <c r="Q330"/>
  <c r="Q322"/>
  <c r="Q314"/>
  <c r="Q306"/>
  <c r="Q298"/>
  <c r="Q290"/>
  <c r="Q282"/>
  <c r="Q274"/>
  <c r="Q266"/>
  <c r="Q258"/>
  <c r="Q89"/>
  <c r="Q65"/>
  <c r="Q57"/>
  <c r="Q41"/>
  <c r="Q33"/>
  <c r="Q25"/>
  <c r="Q17"/>
  <c r="Q9"/>
  <c r="Q1055"/>
  <c r="Q1038"/>
  <c r="Q1030"/>
  <c r="Q1022"/>
  <c r="Q1014"/>
  <c r="Q1006"/>
  <c r="Q982"/>
  <c r="Q974"/>
  <c r="Q958"/>
  <c r="Q950"/>
  <c r="Q942"/>
  <c r="Q934"/>
  <c r="Q926"/>
  <c r="Q918"/>
  <c r="Q910"/>
  <c r="Q292"/>
  <c r="Q276"/>
  <c r="Q235"/>
  <c r="Q187"/>
  <c r="Q179"/>
  <c r="Q968"/>
  <c r="Q960"/>
  <c r="Q952"/>
  <c r="Q944"/>
  <c r="Q936"/>
  <c r="Q928"/>
  <c r="Q744"/>
  <c r="Q736"/>
  <c r="Q728"/>
  <c r="Q809"/>
  <c r="Q695"/>
  <c r="Q687"/>
  <c r="Q678"/>
  <c r="Q662"/>
  <c r="Q646"/>
  <c r="Q630"/>
  <c r="Q558"/>
  <c r="Q550"/>
  <c r="Q542"/>
  <c r="Q534"/>
  <c r="Q526"/>
  <c r="Q518"/>
  <c r="Q510"/>
  <c r="Q502"/>
  <c r="Q486"/>
  <c r="Q462"/>
  <c r="Q454"/>
  <c r="Q430"/>
  <c r="Q422"/>
  <c r="Q390"/>
  <c r="Q382"/>
  <c r="Q374"/>
  <c r="Q366"/>
  <c r="Q358"/>
  <c r="Q350"/>
  <c r="Q86"/>
  <c r="Q70"/>
  <c r="Q62"/>
  <c r="Q1035"/>
  <c r="Q1027"/>
  <c r="Q1019"/>
  <c r="Q1011"/>
  <c r="Q1003"/>
  <c r="Q995"/>
  <c r="Q987"/>
  <c r="Q979"/>
  <c r="Q971"/>
  <c r="Q955"/>
  <c r="Q947"/>
  <c r="Q939"/>
  <c r="Q931"/>
  <c r="Q923"/>
  <c r="Q915"/>
  <c r="Q907"/>
  <c r="Q899"/>
  <c r="Q891"/>
  <c r="Q883"/>
  <c r="Q875"/>
  <c r="Q867"/>
  <c r="Q859"/>
  <c r="Q851"/>
  <c r="Q843"/>
  <c r="Q835"/>
  <c r="Q827"/>
  <c r="Q819"/>
  <c r="Q779"/>
  <c r="Q755"/>
  <c r="Q747"/>
  <c r="Q688"/>
  <c r="Q631"/>
  <c r="Q1004"/>
  <c r="Q988"/>
  <c r="Q980"/>
  <c r="Q972"/>
  <c r="Q956"/>
  <c r="Q940"/>
  <c r="Q932"/>
  <c r="Q924"/>
  <c r="Q916"/>
  <c r="Q900"/>
  <c r="Q892"/>
  <c r="Q884"/>
  <c r="Q876"/>
  <c r="Q860"/>
  <c r="Q852"/>
  <c r="Q828"/>
  <c r="Q772"/>
  <c r="Q689"/>
  <c r="Q681"/>
  <c r="Q97"/>
  <c r="Q81"/>
  <c r="Q73"/>
  <c r="Q49"/>
  <c r="Q766"/>
  <c r="Q698"/>
  <c r="Q691"/>
  <c r="Q683"/>
  <c r="Q704"/>
  <c r="Q693"/>
  <c r="Q685"/>
  <c r="Q636"/>
  <c r="Q301"/>
  <c r="Q293"/>
  <c r="Q277"/>
  <c r="Q253"/>
  <c r="Q1058"/>
  <c r="Q1050"/>
  <c r="Q889"/>
  <c r="Q873"/>
  <c r="Q857"/>
  <c r="Q849"/>
  <c r="Q841"/>
  <c r="Q833"/>
  <c r="Q825"/>
  <c r="Q817"/>
  <c r="Q699"/>
  <c r="Q672"/>
  <c r="Q664"/>
  <c r="Q656"/>
  <c r="Q648"/>
  <c r="Q640"/>
  <c r="Q632"/>
  <c r="Q456"/>
  <c r="Q448"/>
  <c r="Q440"/>
  <c r="Q432"/>
  <c r="Q424"/>
  <c r="Q416"/>
  <c r="Q408"/>
  <c r="Q400"/>
  <c r="Q392"/>
  <c r="Q384"/>
  <c r="Q376"/>
  <c r="Q368"/>
  <c r="Q360"/>
  <c r="Q352"/>
  <c r="Q344"/>
  <c r="Q336"/>
  <c r="Q248"/>
  <c r="Q240"/>
  <c r="Q232"/>
  <c r="Q224"/>
  <c r="Q216"/>
  <c r="Q208"/>
  <c r="Q200"/>
  <c r="Q192"/>
  <c r="Q184"/>
  <c r="Q176"/>
  <c r="Q168"/>
  <c r="Q160"/>
  <c r="Q152"/>
  <c r="Q144"/>
  <c r="Q136"/>
  <c r="Q128"/>
  <c r="Q120"/>
  <c r="Q1054"/>
  <c r="Q706"/>
  <c r="Q674"/>
  <c r="Q666"/>
  <c r="Q658"/>
  <c r="Q650"/>
  <c r="Q642"/>
  <c r="Q634"/>
  <c r="Q1056"/>
  <c r="Q675"/>
  <c r="Q667"/>
  <c r="Q659"/>
  <c r="Q651"/>
  <c r="Q643"/>
  <c r="Q635"/>
  <c r="Q571"/>
  <c r="Q563"/>
  <c r="Q555"/>
  <c r="Q547"/>
  <c r="Q539"/>
  <c r="Q531"/>
  <c r="Q523"/>
  <c r="Q515"/>
  <c r="Q507"/>
  <c r="Q499"/>
  <c r="Q491"/>
  <c r="Q483"/>
  <c r="Q475"/>
  <c r="Q467"/>
  <c r="Q459"/>
  <c r="Q451"/>
  <c r="Q443"/>
  <c r="Q435"/>
  <c r="Q427"/>
  <c r="Q419"/>
  <c r="Q411"/>
  <c r="Q403"/>
  <c r="Q395"/>
  <c r="Q387"/>
  <c r="Q379"/>
  <c r="Q371"/>
  <c r="Q363"/>
  <c r="Q355"/>
  <c r="Q347"/>
  <c r="Q339"/>
  <c r="Q316"/>
  <c r="Q284"/>
  <c r="Q268"/>
  <c r="Q1049"/>
  <c r="Q676"/>
  <c r="Q668"/>
  <c r="Q660"/>
  <c r="Q652"/>
  <c r="Q644"/>
  <c r="Q628"/>
  <c r="Q333"/>
  <c r="Q881"/>
  <c r="Q865"/>
  <c r="Q801"/>
  <c r="Q793"/>
  <c r="Q785"/>
  <c r="Q777"/>
  <c r="Q769"/>
  <c r="Q761"/>
  <c r="Q753"/>
  <c r="Q745"/>
  <c r="Q661"/>
  <c r="Q653"/>
  <c r="Q645"/>
  <c r="Q637"/>
  <c r="Q629"/>
  <c r="Q573"/>
  <c r="Q565"/>
  <c r="Q557"/>
  <c r="Q549"/>
  <c r="Q541"/>
  <c r="Q533"/>
  <c r="Q525"/>
  <c r="Q517"/>
  <c r="Q509"/>
  <c r="Q501"/>
  <c r="Q493"/>
  <c r="Q229"/>
  <c r="Q221"/>
  <c r="Q1051"/>
  <c r="Q1042"/>
  <c r="Q670"/>
  <c r="Q654"/>
  <c r="Q638"/>
  <c r="Q335"/>
  <c r="Q327"/>
  <c r="Q319"/>
  <c r="Q311"/>
  <c r="Q303"/>
  <c r="Q295"/>
  <c r="Q287"/>
  <c r="Q279"/>
  <c r="Q271"/>
  <c r="Q78"/>
  <c r="Q1052"/>
  <c r="Q739"/>
  <c r="Q1047"/>
  <c r="Q1048"/>
  <c r="Q450"/>
  <c r="Q442"/>
  <c r="Q434"/>
  <c r="Q426"/>
  <c r="Q394"/>
  <c r="Q386"/>
  <c r="Q378"/>
  <c r="Q370"/>
  <c r="Q362"/>
  <c r="Q354"/>
  <c r="Q346"/>
  <c r="Q338"/>
  <c r="Q299"/>
  <c r="Q259"/>
  <c r="Q957"/>
  <c r="Q949"/>
  <c r="Q941"/>
  <c r="Q933"/>
  <c r="Q925"/>
  <c r="Q917"/>
  <c r="Q909"/>
  <c r="Q901"/>
  <c r="Q893"/>
  <c r="Q885"/>
  <c r="Q877"/>
  <c r="Q869"/>
  <c r="Q861"/>
  <c r="Q853"/>
  <c r="Q845"/>
  <c r="Q837"/>
  <c r="Q829"/>
  <c r="Q821"/>
  <c r="Q813"/>
  <c r="Q805"/>
  <c r="Q773"/>
  <c r="Q765"/>
  <c r="Q757"/>
  <c r="Q749"/>
  <c r="Q741"/>
  <c r="Q452"/>
  <c r="Q444"/>
  <c r="Q436"/>
  <c r="Q428"/>
  <c r="Q420"/>
  <c r="Q396"/>
  <c r="Q388"/>
  <c r="Q380"/>
  <c r="Q372"/>
  <c r="Q364"/>
  <c r="Q356"/>
  <c r="Q348"/>
  <c r="Q340"/>
  <c r="Q325"/>
  <c r="Q317"/>
  <c r="Q309"/>
  <c r="Q285"/>
  <c r="Q269"/>
  <c r="Q261"/>
  <c r="Q252"/>
  <c r="Q244"/>
  <c r="Q236"/>
  <c r="Q228"/>
  <c r="Q220"/>
  <c r="Q188"/>
  <c r="Q180"/>
  <c r="Q172"/>
  <c r="Q148"/>
  <c r="Q140"/>
  <c r="Q132"/>
  <c r="Q124"/>
  <c r="Q116"/>
  <c r="Q108"/>
  <c r="Q100"/>
  <c r="Q92"/>
  <c r="Q84"/>
  <c r="Q76"/>
  <c r="Q68"/>
  <c r="Q60"/>
  <c r="Q52"/>
  <c r="Q44"/>
  <c r="Q36"/>
  <c r="Q28"/>
  <c r="Q20"/>
  <c r="Q12"/>
  <c r="Q4"/>
  <c r="Q1007"/>
  <c r="Q999"/>
  <c r="Q991"/>
  <c r="Q975"/>
  <c r="Q959"/>
  <c r="Q951"/>
  <c r="Q943"/>
  <c r="Q935"/>
  <c r="Q927"/>
  <c r="Q919"/>
  <c r="Q911"/>
  <c r="Q903"/>
  <c r="Q895"/>
  <c r="Q887"/>
  <c r="Q879"/>
  <c r="Q871"/>
  <c r="Q863"/>
  <c r="Q855"/>
  <c r="Q847"/>
  <c r="Q839"/>
  <c r="Q831"/>
  <c r="Q823"/>
  <c r="Q815"/>
  <c r="Q485"/>
  <c r="Q477"/>
  <c r="Q469"/>
  <c r="Q461"/>
  <c r="Q453"/>
  <c r="Q445"/>
  <c r="Q437"/>
  <c r="Q429"/>
  <c r="Q421"/>
  <c r="Q413"/>
  <c r="Q405"/>
  <c r="Q397"/>
  <c r="Q389"/>
  <c r="Q381"/>
  <c r="Q373"/>
  <c r="Q365"/>
  <c r="Q357"/>
  <c r="Q349"/>
  <c r="Q341"/>
  <c r="Q920"/>
  <c r="Q912"/>
  <c r="Q904"/>
  <c r="Q896"/>
  <c r="Q888"/>
  <c r="Q880"/>
  <c r="Q872"/>
  <c r="Q864"/>
  <c r="Q856"/>
  <c r="Q848"/>
  <c r="Q840"/>
  <c r="Q832"/>
  <c r="Q824"/>
  <c r="Q816"/>
  <c r="Q808"/>
  <c r="Q800"/>
  <c r="Q582"/>
  <c r="Q574"/>
  <c r="Q566"/>
  <c r="Q494"/>
  <c r="Q478"/>
  <c r="Q470"/>
  <c r="Q446"/>
  <c r="Q438"/>
  <c r="Q398"/>
  <c r="Q342"/>
  <c r="Q222"/>
  <c r="Q206"/>
  <c r="Q190"/>
  <c r="Q94"/>
  <c r="Q961"/>
  <c r="Q953"/>
  <c r="Q945"/>
  <c r="Q937"/>
  <c r="Q929"/>
  <c r="Q737"/>
  <c r="Q729"/>
  <c r="Q455"/>
  <c r="Q447"/>
  <c r="Q439"/>
  <c r="Q431"/>
  <c r="Q423"/>
  <c r="Q415"/>
  <c r="Q407"/>
  <c r="Q399"/>
  <c r="Q391"/>
  <c r="Q383"/>
  <c r="Q375"/>
  <c r="Q367"/>
  <c r="Q359"/>
  <c r="Q351"/>
  <c r="Q343"/>
  <c r="Q247"/>
  <c r="Q239"/>
  <c r="Q231"/>
  <c r="Q207"/>
  <c r="Q199"/>
  <c r="Q191"/>
  <c r="Q183"/>
  <c r="Q175"/>
  <c r="Q167"/>
  <c r="Q159"/>
  <c r="Q151"/>
  <c r="Q143"/>
  <c r="Q135"/>
  <c r="Q127"/>
  <c r="Q1034"/>
  <c r="Q1026"/>
  <c r="Q1018"/>
  <c r="Q1010"/>
  <c r="Q1002"/>
  <c r="Q994"/>
  <c r="Q986"/>
  <c r="Q978"/>
  <c r="Q970"/>
  <c r="Q962"/>
  <c r="Q954"/>
  <c r="Q946"/>
  <c r="Q938"/>
  <c r="Q930"/>
  <c r="Q922"/>
  <c r="Q914"/>
  <c r="Q906"/>
  <c r="Q898"/>
  <c r="Q890"/>
  <c r="Q882"/>
  <c r="Q874"/>
  <c r="Q866"/>
  <c r="Q858"/>
  <c r="Q850"/>
  <c r="Q842"/>
  <c r="Q834"/>
  <c r="Q826"/>
  <c r="Q818"/>
  <c r="Q810"/>
  <c r="Q802"/>
  <c r="Q794"/>
  <c r="Q786"/>
  <c r="Q738"/>
  <c r="Q730"/>
  <c r="Q329"/>
  <c r="Q321"/>
  <c r="Q313"/>
  <c r="Q305"/>
  <c r="Q297"/>
  <c r="Q289"/>
  <c r="Q281"/>
  <c r="Q273"/>
  <c r="Q265"/>
  <c r="Q257"/>
  <c r="Q1043"/>
  <c r="Q586"/>
  <c r="Q578"/>
  <c r="Q570"/>
  <c r="Q562"/>
  <c r="Q554"/>
  <c r="Q546"/>
  <c r="Q538"/>
  <c r="Q530"/>
  <c r="Q522"/>
  <c r="Q514"/>
  <c r="Q506"/>
  <c r="Q498"/>
  <c r="Q490"/>
  <c r="Q482"/>
  <c r="Q474"/>
  <c r="Q466"/>
  <c r="Q458"/>
  <c r="Q412"/>
  <c r="Q404"/>
  <c r="Q580"/>
  <c r="Q572"/>
  <c r="Q564"/>
  <c r="Q556"/>
  <c r="Q548"/>
  <c r="Q540"/>
  <c r="Q532"/>
  <c r="Q524"/>
  <c r="Q516"/>
  <c r="Q508"/>
  <c r="Q500"/>
  <c r="Q492"/>
  <c r="Q484"/>
  <c r="Q476"/>
  <c r="Q468"/>
  <c r="Q460"/>
  <c r="Q414"/>
  <c r="Q406"/>
  <c r="Q963"/>
  <c r="Q607"/>
  <c r="Q599"/>
  <c r="Q591"/>
  <c r="Q583"/>
  <c r="Q575"/>
  <c r="Q567"/>
  <c r="Q559"/>
  <c r="Q551"/>
  <c r="Q543"/>
  <c r="Q535"/>
  <c r="Q527"/>
  <c r="Q519"/>
  <c r="Q511"/>
  <c r="Q503"/>
  <c r="Q495"/>
  <c r="Q487"/>
  <c r="Q479"/>
  <c r="Q471"/>
  <c r="Q463"/>
  <c r="Q417"/>
  <c r="Q409"/>
  <c r="Q401"/>
  <c r="Q233"/>
  <c r="Q225"/>
  <c r="Q217"/>
  <c r="Q209"/>
  <c r="Q201"/>
  <c r="Q193"/>
  <c r="Q185"/>
  <c r="Q177"/>
  <c r="Q964"/>
  <c r="Q616"/>
  <c r="Q608"/>
  <c r="Q584"/>
  <c r="Q576"/>
  <c r="Q568"/>
  <c r="Q560"/>
  <c r="Q552"/>
  <c r="Q544"/>
  <c r="Q536"/>
  <c r="Q528"/>
  <c r="Q520"/>
  <c r="Q512"/>
  <c r="Q504"/>
  <c r="Q496"/>
  <c r="Q488"/>
  <c r="Q480"/>
  <c r="Q472"/>
  <c r="Q464"/>
  <c r="Q418"/>
  <c r="Q410"/>
  <c r="Q402"/>
  <c r="Q331"/>
  <c r="Q323"/>
  <c r="Q315"/>
  <c r="Q307"/>
  <c r="Q291"/>
  <c r="Q283"/>
  <c r="Q275"/>
  <c r="Q267"/>
  <c r="Q250"/>
  <c r="Q242"/>
  <c r="Q234"/>
  <c r="Q226"/>
  <c r="Q218"/>
  <c r="Q210"/>
  <c r="Q202"/>
  <c r="Q194"/>
  <c r="Q186"/>
  <c r="Q178"/>
  <c r="Q170"/>
  <c r="Q162"/>
  <c r="Q154"/>
  <c r="Q146"/>
  <c r="Q138"/>
  <c r="Q130"/>
  <c r="Q122"/>
  <c r="Q114"/>
  <c r="Q106"/>
  <c r="Q90"/>
  <c r="Q82"/>
  <c r="Q74"/>
  <c r="Q66"/>
  <c r="Q58"/>
  <c r="Q50"/>
  <c r="Q42"/>
  <c r="Q34"/>
  <c r="Q26"/>
  <c r="Q18"/>
  <c r="Q10"/>
  <c r="Q1045"/>
  <c r="Q1037"/>
  <c r="Q1029"/>
  <c r="Q1021"/>
  <c r="Q1013"/>
  <c r="Q1005"/>
  <c r="Q997"/>
  <c r="Q989"/>
  <c r="Q981"/>
  <c r="Q973"/>
  <c r="Q965"/>
  <c r="Q332"/>
  <c r="Q308"/>
  <c r="Q260"/>
  <c r="Q227"/>
  <c r="Q219"/>
  <c r="Q211"/>
  <c r="Q203"/>
  <c r="Q195"/>
  <c r="Q99"/>
  <c r="Q91"/>
  <c r="Q1046"/>
  <c r="Q998"/>
  <c r="Q990"/>
  <c r="Q966"/>
  <c r="Q212"/>
  <c r="Q204"/>
  <c r="Q196"/>
  <c r="Q164"/>
  <c r="Q156"/>
  <c r="Q1039"/>
  <c r="Q1031"/>
  <c r="Q1023"/>
  <c r="Q1015"/>
  <c r="Q983"/>
  <c r="Q967"/>
  <c r="Q334"/>
  <c r="Q326"/>
  <c r="Q318"/>
  <c r="Q310"/>
  <c r="Q302"/>
  <c r="Q294"/>
  <c r="Q286"/>
  <c r="Q278"/>
  <c r="Q270"/>
  <c r="Q262"/>
  <c r="Q237"/>
  <c r="Q213"/>
  <c r="Q205"/>
  <c r="Q197"/>
  <c r="Q189"/>
  <c r="Q181"/>
  <c r="Q1040"/>
  <c r="Q1032"/>
  <c r="Q1024"/>
  <c r="Q1016"/>
  <c r="Q1008"/>
  <c r="Q1000"/>
  <c r="Q992"/>
  <c r="Q984"/>
  <c r="Q976"/>
  <c r="Q263"/>
  <c r="Q255"/>
  <c r="Q246"/>
  <c r="Q238"/>
  <c r="Q230"/>
  <c r="Q214"/>
  <c r="Q198"/>
  <c r="Q182"/>
  <c r="Q54"/>
  <c r="Q1041"/>
  <c r="Q1033"/>
  <c r="Q1025"/>
  <c r="Q1017"/>
  <c r="Q1009"/>
  <c r="Q1001"/>
  <c r="Q993"/>
  <c r="Q985"/>
  <c r="Q977"/>
  <c r="Q969"/>
  <c r="Q328"/>
  <c r="Q320"/>
  <c r="Q312"/>
  <c r="Q304"/>
  <c r="Q296"/>
  <c r="Q288"/>
  <c r="Q280"/>
  <c r="Q272"/>
  <c r="Q264"/>
  <c r="Q256"/>
  <c r="Q223"/>
  <c r="Q215"/>
  <c r="Q119"/>
  <c r="Q111"/>
  <c r="Q103"/>
  <c r="Q95"/>
  <c r="Q807"/>
  <c r="Q799"/>
  <c r="Q791"/>
  <c r="Q783"/>
  <c r="Q775"/>
  <c r="Q767"/>
  <c r="Q759"/>
  <c r="Q751"/>
  <c r="Q743"/>
  <c r="Q735"/>
  <c r="Q792"/>
  <c r="Q784"/>
  <c r="Q776"/>
  <c r="Q768"/>
  <c r="Q760"/>
  <c r="Q752"/>
  <c r="Q778"/>
  <c r="Q770"/>
  <c r="Q762"/>
  <c r="Q754"/>
  <c r="Q746"/>
  <c r="Q811"/>
  <c r="Q803"/>
  <c r="Q795"/>
  <c r="Q787"/>
  <c r="Q771"/>
  <c r="Q763"/>
  <c r="Q731"/>
  <c r="Q764"/>
  <c r="Q756"/>
  <c r="Q748"/>
  <c r="Q740"/>
  <c r="Q732"/>
  <c r="Q797"/>
  <c r="Q789"/>
  <c r="Q781"/>
  <c r="Q733"/>
  <c r="Q626"/>
  <c r="Q618"/>
  <c r="Q610"/>
  <c r="Q602"/>
  <c r="Q594"/>
  <c r="Q620"/>
  <c r="Q612"/>
  <c r="Q604"/>
  <c r="Q596"/>
  <c r="Q588"/>
  <c r="Q622"/>
  <c r="Q614"/>
  <c r="Q606"/>
  <c r="Q598"/>
  <c r="Q590"/>
  <c r="Q623"/>
  <c r="Q615"/>
  <c r="Q624"/>
  <c r="Q600"/>
  <c r="Q592"/>
  <c r="Q249"/>
  <c r="Q241"/>
  <c r="Q251"/>
  <c r="Q243"/>
  <c r="Q245"/>
  <c r="Q169"/>
  <c r="Q161"/>
  <c r="Q153"/>
  <c r="Q145"/>
  <c r="Q137"/>
  <c r="Q129"/>
  <c r="Q121"/>
  <c r="Q171"/>
  <c r="Q163"/>
  <c r="Q155"/>
  <c r="Q147"/>
  <c r="Q139"/>
  <c r="Q131"/>
  <c r="Q123"/>
  <c r="Q173"/>
  <c r="Q165"/>
  <c r="Q157"/>
  <c r="Q149"/>
  <c r="Q141"/>
  <c r="Q133"/>
  <c r="Q125"/>
  <c r="Q117"/>
  <c r="Q109"/>
  <c r="Q174"/>
  <c r="Q166"/>
  <c r="Q158"/>
  <c r="Q150"/>
  <c r="Q142"/>
  <c r="Q134"/>
  <c r="Q126"/>
  <c r="Q118"/>
  <c r="Q110"/>
  <c r="Q102"/>
  <c r="Q112"/>
  <c r="Q104"/>
  <c r="Q96"/>
  <c r="Q113"/>
  <c r="Q105"/>
  <c r="Q115"/>
  <c r="Q107"/>
  <c r="Q101"/>
  <c r="Q93"/>
  <c r="Q83"/>
  <c r="Q75"/>
  <c r="Q67"/>
  <c r="Q59"/>
  <c r="Q51"/>
  <c r="Q43"/>
  <c r="Q35"/>
  <c r="Q27"/>
  <c r="Q19"/>
  <c r="Q11"/>
  <c r="Q85"/>
  <c r="Q77"/>
  <c r="Q69"/>
  <c r="Q61"/>
  <c r="Q53"/>
  <c r="Q45"/>
  <c r="Q37"/>
  <c r="Q29"/>
  <c r="Q21"/>
  <c r="Q13"/>
  <c r="Q5"/>
  <c r="Q46"/>
  <c r="Q38"/>
  <c r="Q30"/>
  <c r="Q22"/>
  <c r="Q14"/>
  <c r="Q6"/>
  <c r="Q87"/>
  <c r="Q79"/>
  <c r="Q71"/>
  <c r="Q63"/>
  <c r="Q55"/>
  <c r="Q47"/>
  <c r="Q39"/>
  <c r="Q31"/>
  <c r="Q23"/>
  <c r="Q15"/>
  <c r="Q7"/>
  <c r="Q98"/>
  <c r="Q88"/>
  <c r="Q80"/>
  <c r="Q72"/>
  <c r="Q64"/>
  <c r="Q56"/>
  <c r="Q48"/>
  <c r="Q40"/>
  <c r="Q32"/>
  <c r="Q24"/>
  <c r="Q16"/>
  <c r="Q8"/>
  <c r="A565" i="2" l="1"/>
  <c r="B565"/>
  <c r="D1029" i="1"/>
  <c r="A642" i="2"/>
  <c r="B642"/>
  <c r="D1030" i="1"/>
  <c r="A643" i="2"/>
  <c r="B643"/>
  <c r="D1031" i="1"/>
  <c r="A675" i="2"/>
  <c r="B675"/>
  <c r="D1032" i="1"/>
  <c r="A696" i="2"/>
  <c r="B696"/>
  <c r="D1033" i="1"/>
  <c r="A166" i="2"/>
  <c r="B166"/>
  <c r="D1034" i="1"/>
  <c r="A30" i="2"/>
  <c r="B30"/>
  <c r="D1035" i="1"/>
  <c r="A878" i="2"/>
  <c r="B878"/>
  <c r="D1036" i="1"/>
  <c r="A996" i="2"/>
  <c r="B996"/>
  <c r="D1037" i="1"/>
  <c r="A919" i="2"/>
  <c r="B919"/>
  <c r="D1038" i="1"/>
  <c r="A959" i="2"/>
  <c r="B959"/>
  <c r="D1039" i="1"/>
  <c r="A238" i="2"/>
  <c r="B238"/>
  <c r="D1040" i="1"/>
  <c r="A36" i="2"/>
  <c r="B36"/>
  <c r="D1041" i="1"/>
  <c r="A375" i="2"/>
  <c r="B375"/>
  <c r="D1042" i="1"/>
  <c r="A796" i="2"/>
  <c r="B796"/>
  <c r="D1043" i="1"/>
  <c r="A576" i="2"/>
  <c r="B576"/>
  <c r="D1044" i="1"/>
  <c r="A577" i="2"/>
  <c r="B577"/>
  <c r="D1045" i="1"/>
  <c r="A804" i="2"/>
  <c r="B804"/>
  <c r="D1046" i="1"/>
  <c r="A965" i="2"/>
  <c r="B965"/>
  <c r="D1047" i="1"/>
  <c r="A454" i="2"/>
  <c r="B454"/>
  <c r="D1048" i="1"/>
  <c r="A927" i="2"/>
  <c r="B927"/>
  <c r="D1049" i="1"/>
  <c r="A774" i="2"/>
  <c r="B774"/>
  <c r="D1050" i="1"/>
  <c r="A227" i="2"/>
  <c r="B227"/>
  <c r="D1051" i="1"/>
  <c r="A17" i="2"/>
  <c r="B17"/>
  <c r="D1052" i="1"/>
  <c r="A1016" i="2"/>
  <c r="B1016"/>
  <c r="D1053" i="1"/>
  <c r="A944" i="2"/>
  <c r="B944"/>
  <c r="D1054" i="1"/>
  <c r="A945" i="2"/>
  <c r="B945"/>
  <c r="D1055" i="1"/>
  <c r="A334" i="2"/>
  <c r="B334"/>
  <c r="D1056" i="1"/>
  <c r="A335" i="2"/>
  <c r="B335"/>
  <c r="D1057" i="1"/>
  <c r="A601" i="2"/>
  <c r="B601"/>
  <c r="D1058" i="1"/>
  <c r="A602" i="2"/>
  <c r="B602"/>
  <c r="D1059" i="1"/>
  <c r="A188" i="2"/>
  <c r="B188"/>
  <c r="A979"/>
  <c r="B979"/>
  <c r="A1060"/>
  <c r="B1060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37" i="1" s="1"/>
  <c r="A76" i="2"/>
  <c r="A77"/>
  <c r="A78"/>
  <c r="A79"/>
  <c r="A80"/>
  <c r="A81"/>
  <c r="A82"/>
  <c r="A44" i="1" s="1"/>
  <c r="A83" i="2"/>
  <c r="A84"/>
  <c r="A85"/>
  <c r="A86"/>
  <c r="A48" i="1" s="1"/>
  <c r="A87" i="2"/>
  <c r="A88"/>
  <c r="A89"/>
  <c r="A90"/>
  <c r="A52" i="1" s="1"/>
  <c r="A91" i="2"/>
  <c r="A92"/>
  <c r="A99"/>
  <c r="A100"/>
  <c r="A56" i="1" s="1"/>
  <c r="A101" i="2"/>
  <c r="A102"/>
  <c r="A103"/>
  <c r="A104"/>
  <c r="A60" i="1" s="1"/>
  <c r="A105" i="2"/>
  <c r="A106"/>
  <c r="A107"/>
  <c r="A108"/>
  <c r="A64" i="1" s="1"/>
  <c r="A109" i="2"/>
  <c r="A110"/>
  <c r="A111"/>
  <c r="A112"/>
  <c r="A68" i="1" s="1"/>
  <c r="A113" i="2"/>
  <c r="A114"/>
  <c r="A115"/>
  <c r="A116"/>
  <c r="A72" i="1" s="1"/>
  <c r="A117" i="2"/>
  <c r="A118"/>
  <c r="A119"/>
  <c r="A120"/>
  <c r="A76" i="1" s="1"/>
  <c r="A121" i="2"/>
  <c r="A122"/>
  <c r="A123"/>
  <c r="A124"/>
  <c r="A80" i="1" s="1"/>
  <c r="A125" i="2"/>
  <c r="A126"/>
  <c r="A127"/>
  <c r="A128"/>
  <c r="A84" i="1" s="1"/>
  <c r="A129" i="2"/>
  <c r="A130"/>
  <c r="A439"/>
  <c r="A131"/>
  <c r="A88" i="1" s="1"/>
  <c r="A132" i="2"/>
  <c r="A133"/>
  <c r="A134"/>
  <c r="A135"/>
  <c r="A92" i="1" s="1"/>
  <c r="A136" i="2"/>
  <c r="A440"/>
  <c r="A412"/>
  <c r="A137"/>
  <c r="A138"/>
  <c r="A441"/>
  <c r="A139"/>
  <c r="A442"/>
  <c r="A140"/>
  <c r="A101" i="1" s="1"/>
  <c r="A141" i="2"/>
  <c r="A102" i="1" s="1"/>
  <c r="A619" i="2"/>
  <c r="A142"/>
  <c r="A143"/>
  <c r="A105" i="1" s="1"/>
  <c r="A620" i="2"/>
  <c r="A106" i="1" s="1"/>
  <c r="A144" i="2"/>
  <c r="A145"/>
  <c r="A146"/>
  <c r="A109" i="1" s="1"/>
  <c r="A621" i="2"/>
  <c r="A110" i="1" s="1"/>
  <c r="A622" i="2"/>
  <c r="A147"/>
  <c r="A148"/>
  <c r="A113" i="1" s="1"/>
  <c r="A644" i="2"/>
  <c r="A114" i="1" s="1"/>
  <c r="A149" i="2"/>
  <c r="A645"/>
  <c r="A150"/>
  <c r="A117" i="1" s="1"/>
  <c r="A151" i="2"/>
  <c r="A118" i="1" s="1"/>
  <c r="A646" i="2"/>
  <c r="A647"/>
  <c r="A697"/>
  <c r="A121" i="1" s="1"/>
  <c r="A698" i="2"/>
  <c r="A122" i="1" s="1"/>
  <c r="A699" i="2"/>
  <c r="A700"/>
  <c r="A980"/>
  <c r="A125" i="1" s="1"/>
  <c r="A981" i="2"/>
  <c r="A126" i="1" s="1"/>
  <c r="A982" i="2"/>
  <c r="A983"/>
  <c r="A152"/>
  <c r="A129" i="1" s="1"/>
  <c r="A153" i="2"/>
  <c r="A130" i="1" s="1"/>
  <c r="A154" i="2"/>
  <c r="A488"/>
  <c r="A132" i="1" s="1"/>
  <c r="A489" i="2"/>
  <c r="A133" i="1" s="1"/>
  <c r="A490" i="2"/>
  <c r="A134" i="1" s="1"/>
  <c r="A491" i="2"/>
  <c r="A135" i="1" s="1"/>
  <c r="A492" i="2"/>
  <c r="A136" i="1" s="1"/>
  <c r="A493" i="2"/>
  <c r="A137" i="1" s="1"/>
  <c r="A494" i="2"/>
  <c r="A138" i="1" s="1"/>
  <c r="A495" i="2"/>
  <c r="A496"/>
  <c r="A497"/>
  <c r="A141" i="1" s="1"/>
  <c r="A498" i="2"/>
  <c r="A142" i="1" s="1"/>
  <c r="A499" i="2"/>
  <c r="A500"/>
  <c r="A144" i="1" s="1"/>
  <c r="A501" i="2"/>
  <c r="A502"/>
  <c r="A146" i="1" s="1"/>
  <c r="A503" i="2"/>
  <c r="A504"/>
  <c r="A148" i="1" s="1"/>
  <c r="A505" i="2"/>
  <c r="A149" i="1" s="1"/>
  <c r="A506" i="2"/>
  <c r="A507"/>
  <c r="A508"/>
  <c r="A509"/>
  <c r="A153" i="1" s="1"/>
  <c r="A510" i="2"/>
  <c r="A154" i="1" s="1"/>
  <c r="A511" i="2"/>
  <c r="A155" i="1" s="1"/>
  <c r="A512" i="2"/>
  <c r="A513"/>
  <c r="A514"/>
  <c r="A515"/>
  <c r="A516"/>
  <c r="A517"/>
  <c r="A518"/>
  <c r="A519"/>
  <c r="A520"/>
  <c r="A521"/>
  <c r="A522"/>
  <c r="A523"/>
  <c r="A167" i="1" s="1"/>
  <c r="A524" i="2"/>
  <c r="A155"/>
  <c r="A156"/>
  <c r="A201"/>
  <c r="A66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189" i="1" s="1"/>
  <c r="A219" i="2"/>
  <c r="A220"/>
  <c r="A167"/>
  <c r="A168"/>
  <c r="A169"/>
  <c r="A170"/>
  <c r="A171"/>
  <c r="A172"/>
  <c r="A173"/>
  <c r="A174"/>
  <c r="A175"/>
  <c r="A176"/>
  <c r="A177"/>
  <c r="A178"/>
  <c r="A179"/>
  <c r="A180"/>
  <c r="A181"/>
  <c r="A206" i="1" s="1"/>
  <c r="A182" i="2"/>
  <c r="A183"/>
  <c r="A415"/>
  <c r="A416"/>
  <c r="A210" i="1" s="1"/>
  <c r="A417" i="2"/>
  <c r="A418"/>
  <c r="A419"/>
  <c r="A420"/>
  <c r="A214" i="1" s="1"/>
  <c r="A421" i="2"/>
  <c r="A422"/>
  <c r="A423"/>
  <c r="A424"/>
  <c r="A218" i="1" s="1"/>
  <c r="A425" i="2"/>
  <c r="A426"/>
  <c r="A427"/>
  <c r="A428"/>
  <c r="A429"/>
  <c r="A430"/>
  <c r="A431"/>
  <c r="A432"/>
  <c r="A459"/>
  <c r="A460"/>
  <c r="A228" i="1" s="1"/>
  <c r="A461" i="2"/>
  <c r="A462"/>
  <c r="A463"/>
  <c r="A464"/>
  <c r="A465"/>
  <c r="A466"/>
  <c r="A467"/>
  <c r="A468"/>
  <c r="A469"/>
  <c r="A470"/>
  <c r="A471"/>
  <c r="A239" i="1" s="1"/>
  <c r="A472" i="2"/>
  <c r="A473"/>
  <c r="A474"/>
  <c r="A475"/>
  <c r="A476"/>
  <c r="A662"/>
  <c r="A663"/>
  <c r="A189"/>
  <c r="A190"/>
  <c r="A191"/>
  <c r="A319"/>
  <c r="A320"/>
  <c r="A321"/>
  <c r="A192"/>
  <c r="A322"/>
  <c r="A449"/>
  <c r="A450"/>
  <c r="A413"/>
  <c r="A451"/>
  <c r="A452"/>
  <c r="A552"/>
  <c r="A553"/>
  <c r="A653"/>
  <c r="A654"/>
  <c r="A793"/>
  <c r="A655"/>
  <c r="A794"/>
  <c r="A656"/>
  <c r="A678"/>
  <c r="A679"/>
  <c r="A157"/>
  <c r="A158"/>
  <c r="A159"/>
  <c r="A160"/>
  <c r="A664"/>
  <c r="A665"/>
  <c r="A666"/>
  <c r="A667"/>
  <c r="A668"/>
  <c r="A669"/>
  <c r="A670"/>
  <c r="A671"/>
  <c r="A672"/>
  <c r="A673"/>
  <c r="A674"/>
  <c r="A685"/>
  <c r="A686"/>
  <c r="A687"/>
  <c r="A688"/>
  <c r="A689"/>
  <c r="A690"/>
  <c r="A691"/>
  <c r="A692"/>
  <c r="A693"/>
  <c r="A694"/>
  <c r="A695"/>
  <c r="A293"/>
  <c r="A294"/>
  <c r="A295"/>
  <c r="A298" i="1" s="1"/>
  <c r="A296" i="2"/>
  <c r="A297"/>
  <c r="A298"/>
  <c r="A299"/>
  <c r="A302" i="1" s="1"/>
  <c r="A300" i="2"/>
  <c r="A301"/>
  <c r="A302"/>
  <c r="A303"/>
  <c r="A304"/>
  <c r="A93"/>
  <c r="A94"/>
  <c r="A95"/>
  <c r="A96"/>
  <c r="A833"/>
  <c r="A834"/>
  <c r="A835"/>
  <c r="A314" i="1" s="1"/>
  <c r="A836" i="2"/>
  <c r="A313"/>
  <c r="A314"/>
  <c r="A315"/>
  <c r="A316"/>
  <c r="A221"/>
  <c r="A222"/>
  <c r="A223"/>
  <c r="A322" i="1" s="1"/>
  <c r="A224" i="2"/>
  <c r="A184"/>
  <c r="A185"/>
  <c r="A186"/>
  <c r="A187"/>
  <c r="A433"/>
  <c r="A434"/>
  <c r="A435"/>
  <c r="A884"/>
  <c r="A885"/>
  <c r="A886"/>
  <c r="A887"/>
  <c r="A436"/>
  <c r="A335" i="1" s="1"/>
  <c r="A888" i="2"/>
  <c r="A336" i="1" s="1"/>
  <c r="A889" i="2"/>
  <c r="A890"/>
  <c r="A891"/>
  <c r="A892"/>
  <c r="A893"/>
  <c r="A894"/>
  <c r="A895"/>
  <c r="A258"/>
  <c r="A259"/>
  <c r="A477"/>
  <c r="A260"/>
  <c r="A478"/>
  <c r="A443"/>
  <c r="A444"/>
  <c r="A445"/>
  <c r="A446"/>
  <c r="A447"/>
  <c r="A448"/>
  <c r="A261"/>
  <c r="A262"/>
  <c r="A263"/>
  <c r="A264"/>
  <c r="A193"/>
  <c r="A194"/>
  <c r="A195"/>
  <c r="A196"/>
  <c r="A197"/>
  <c r="A198"/>
  <c r="A199"/>
  <c r="A558"/>
  <c r="A559"/>
  <c r="A560"/>
  <c r="A561"/>
  <c r="A562"/>
  <c r="A563"/>
  <c r="A1007"/>
  <c r="A1008"/>
  <c r="A1009"/>
  <c r="A1010"/>
  <c r="A818"/>
  <c r="A376" i="1" s="1"/>
  <c r="A848" i="2"/>
  <c r="A849"/>
  <c r="A819"/>
  <c r="A850"/>
  <c r="A851"/>
  <c r="A820"/>
  <c r="A852"/>
  <c r="A853"/>
  <c r="A821"/>
  <c r="A854"/>
  <c r="A855"/>
  <c r="A856"/>
  <c r="A1035"/>
  <c r="A1036"/>
  <c r="A1037"/>
  <c r="A1038"/>
  <c r="A1039"/>
  <c r="A1040"/>
  <c r="A541"/>
  <c r="A1041"/>
  <c r="A1042"/>
  <c r="A542"/>
  <c r="A543"/>
  <c r="A544"/>
  <c r="A161"/>
  <c r="A545"/>
  <c r="A546"/>
  <c r="A162"/>
  <c r="A831"/>
  <c r="A832"/>
  <c r="A163"/>
  <c r="A636"/>
  <c r="A164"/>
  <c r="A637"/>
  <c r="A638"/>
  <c r="A639"/>
  <c r="A640"/>
  <c r="A413" i="1" s="1"/>
  <c r="A641" i="2"/>
  <c r="A414" i="1" s="1"/>
  <c r="A1043" i="2"/>
  <c r="A1044"/>
  <c r="A416" i="1" s="1"/>
  <c r="A648" i="2"/>
  <c r="A417" i="1" s="1"/>
  <c r="A649" i="2"/>
  <c r="A418" i="1" s="1"/>
  <c r="A525" i="2"/>
  <c r="A526"/>
  <c r="A420" i="1" s="1"/>
  <c r="A527" i="2"/>
  <c r="A421" i="1" s="1"/>
  <c r="A265" i="2"/>
  <c r="A422" i="1" s="1"/>
  <c r="A528" i="2"/>
  <c r="A529"/>
  <c r="A424" i="1" s="1"/>
  <c r="A266" i="2"/>
  <c r="A425" i="1" s="1"/>
  <c r="A530" i="2"/>
  <c r="A426" i="1" s="1"/>
  <c r="A531" i="2"/>
  <c r="A532"/>
  <c r="A428" i="1" s="1"/>
  <c r="A533" i="2"/>
  <c r="A429" i="1" s="1"/>
  <c r="A534" i="2"/>
  <c r="A430" i="1" s="1"/>
  <c r="A535" i="2"/>
  <c r="A165"/>
  <c r="A432" i="1" s="1"/>
  <c r="A323" i="2"/>
  <c r="A433" i="1" s="1"/>
  <c r="A324" i="2"/>
  <c r="A434" i="1" s="1"/>
  <c r="A317" i="2"/>
  <c r="A318"/>
  <c r="A837"/>
  <c r="A838"/>
  <c r="A1011"/>
  <c r="A1012"/>
  <c r="A440" i="1" s="1"/>
  <c r="A327" i="2"/>
  <c r="A441" i="1" s="1"/>
  <c r="A328" i="2"/>
  <c r="A442" i="1" s="1"/>
  <c r="A713" i="2"/>
  <c r="A443" i="1" s="1"/>
  <c r="A714" i="2"/>
  <c r="A444" i="1" s="1"/>
  <c r="A754" i="2"/>
  <c r="A1052"/>
  <c r="A446" i="1" s="1"/>
  <c r="A1053" i="2"/>
  <c r="A230"/>
  <c r="A448" i="1" s="1"/>
  <c r="A231" i="2"/>
  <c r="A589"/>
  <c r="A450" i="1" s="1"/>
  <c r="A590" i="2"/>
  <c r="A931"/>
  <c r="A452" i="1" s="1"/>
  <c r="A932" i="2"/>
  <c r="A453" i="1" s="1"/>
  <c r="A719" i="2"/>
  <c r="A720"/>
  <c r="A455" i="1" s="1"/>
  <c r="A866" i="2"/>
  <c r="A867"/>
  <c r="A868"/>
  <c r="A869"/>
  <c r="A870"/>
  <c r="A460" i="1" s="1"/>
  <c r="A871" i="2"/>
  <c r="A461" i="1" s="1"/>
  <c r="A28" i="2"/>
  <c r="A462" i="1" s="1"/>
  <c r="A29" i="2"/>
  <c r="A11"/>
  <c r="A464" i="1" s="1"/>
  <c r="A12" i="2"/>
  <c r="A465" i="1" s="1"/>
  <c r="A13" i="2"/>
  <c r="A466" i="1" s="1"/>
  <c r="A14" i="2"/>
  <c r="A994"/>
  <c r="A468" i="1" s="1"/>
  <c r="A995" i="2"/>
  <c r="A469" i="1" s="1"/>
  <c r="A37" i="2"/>
  <c r="A470" i="1" s="1"/>
  <c r="A38" i="2"/>
  <c r="A39"/>
  <c r="A472" i="1" s="1"/>
  <c r="A40" i="2"/>
  <c r="A473" i="1" s="1"/>
  <c r="A634" i="2"/>
  <c r="A474" i="1" s="1"/>
  <c r="A635" i="2"/>
  <c r="A287"/>
  <c r="A476" i="1" s="1"/>
  <c r="A288" i="2"/>
  <c r="A477" i="1" s="1"/>
  <c r="A289" i="2"/>
  <c r="A478" i="1" s="1"/>
  <c r="A290" i="2"/>
  <c r="A876"/>
  <c r="A723"/>
  <c r="A877"/>
  <c r="A707"/>
  <c r="A286"/>
  <c r="A724"/>
  <c r="A725"/>
  <c r="A726"/>
  <c r="A765"/>
  <c r="A766"/>
  <c r="A489" i="1" s="1"/>
  <c r="A325" i="2"/>
  <c r="A490" i="1" s="1"/>
  <c r="A326" i="2"/>
  <c r="A491" i="1" s="1"/>
  <c r="A909" i="2"/>
  <c r="A492" i="1" s="1"/>
  <c r="A910" i="2"/>
  <c r="A493" i="1" s="1"/>
  <c r="A617" i="2"/>
  <c r="A494" i="1" s="1"/>
  <c r="A618" i="2"/>
  <c r="A495" i="1" s="1"/>
  <c r="A347" i="2"/>
  <c r="A496" i="1" s="1"/>
  <c r="A348" i="2"/>
  <c r="A497" i="1" s="1"/>
  <c r="A366" i="2"/>
  <c r="A498" i="1" s="1"/>
  <c r="A367" i="2"/>
  <c r="A499" i="1" s="1"/>
  <c r="A977" i="2"/>
  <c r="A500" i="1" s="1"/>
  <c r="A718" i="2"/>
  <c r="A501" i="1" s="1"/>
  <c r="A539" i="2"/>
  <c r="A502" i="1" s="1"/>
  <c r="A540" i="2"/>
  <c r="A503" i="1" s="1"/>
  <c r="A742" i="2"/>
  <c r="A504" i="1" s="1"/>
  <c r="A743" i="2"/>
  <c r="A505" i="1" s="1"/>
  <c r="A354" i="2"/>
  <c r="A506" i="1" s="1"/>
  <c r="A1054" i="2"/>
  <c r="A507" i="1" s="1"/>
  <c r="A1055" i="2"/>
  <c r="A508" i="1" s="1"/>
  <c r="A988" i="2"/>
  <c r="A509" i="1" s="1"/>
  <c r="A989" i="2"/>
  <c r="A510" i="1" s="1"/>
  <c r="A591" i="2"/>
  <c r="A511" i="1" s="1"/>
  <c r="A592" i="2"/>
  <c r="A512" i="1" s="1"/>
  <c r="A554" i="2"/>
  <c r="A513" i="1" s="1"/>
  <c r="A555" i="2"/>
  <c r="A514" i="1" s="1"/>
  <c r="A805" i="2"/>
  <c r="A515" i="1" s="1"/>
  <c r="A806" i="2"/>
  <c r="A516" i="1" s="1"/>
  <c r="A615" i="2"/>
  <c r="A517" i="1" s="1"/>
  <c r="A616" i="2"/>
  <c r="A518" i="1" s="1"/>
  <c r="A968" i="2"/>
  <c r="A519" i="1" s="1"/>
  <c r="A969" i="2"/>
  <c r="A520" i="1" s="1"/>
  <c r="A716" i="2"/>
  <c r="A521" i="1" s="1"/>
  <c r="A717" i="2"/>
  <c r="A522" i="1" s="1"/>
  <c r="A271" i="2"/>
  <c r="A523" i="1" s="1"/>
  <c r="A272" i="2"/>
  <c r="A524" i="1" s="1"/>
  <c r="A97" i="2"/>
  <c r="A525" i="1" s="1"/>
  <c r="A98" i="2"/>
  <c r="A526" i="1" s="1"/>
  <c r="A537" i="2"/>
  <c r="A538"/>
  <c r="A528" i="1" s="1"/>
  <c r="A453" i="2"/>
  <c r="A529" i="1" s="1"/>
  <c r="A970" i="2"/>
  <c r="A530" i="1" s="1"/>
  <c r="A971" i="2"/>
  <c r="A344"/>
  <c r="A532" i="1" s="1"/>
  <c r="A345" i="2"/>
  <c r="A533" i="1" s="1"/>
  <c r="A31" i="2"/>
  <c r="A534" i="1" s="1"/>
  <c r="A32" i="2"/>
  <c r="A807"/>
  <c r="A536" i="1" s="1"/>
  <c r="A808" i="2"/>
  <c r="A787"/>
  <c r="A538" i="1" s="1"/>
  <c r="A788" i="2"/>
  <c r="A756"/>
  <c r="A757"/>
  <c r="A798"/>
  <c r="A542" i="1" s="1"/>
  <c r="A799" i="2"/>
  <c r="A786"/>
  <c r="A544" i="1" s="1"/>
  <c r="A1018" i="2"/>
  <c r="A545" i="1" s="1"/>
  <c r="A310" i="2"/>
  <c r="A546" i="1" s="1"/>
  <c r="A311" i="2"/>
  <c r="A547" i="1" s="1"/>
  <c r="A957" i="2"/>
  <c r="A811"/>
  <c r="A812"/>
  <c r="A958"/>
  <c r="A1058"/>
  <c r="A676"/>
  <c r="A553" i="1" s="1"/>
  <c r="A677" i="2"/>
  <c r="A554" i="1" s="1"/>
  <c r="A750" i="2"/>
  <c r="A751"/>
  <c r="A481"/>
  <c r="A1025"/>
  <c r="A482"/>
  <c r="A708"/>
  <c r="A560" i="1" s="1"/>
  <c r="A709" i="2"/>
  <c r="A561" i="1" s="1"/>
  <c r="A254" i="2"/>
  <c r="A562" i="1" s="1"/>
  <c r="A255" i="2"/>
  <c r="A752"/>
  <c r="A564" i="1" s="1"/>
  <c r="A1015" i="2"/>
  <c r="A937"/>
  <c r="A566" i="1" s="1"/>
  <c r="A938" i="2"/>
  <c r="A9"/>
  <c r="A10"/>
  <c r="A985"/>
  <c r="A986"/>
  <c r="A1021"/>
  <c r="A1022"/>
  <c r="A23"/>
  <c r="A24"/>
  <c r="A408"/>
  <c r="A409"/>
  <c r="A577" i="1" s="1"/>
  <c r="A595" i="2"/>
  <c r="A578" i="1" s="1"/>
  <c r="A596" i="2"/>
  <c r="A1026"/>
  <c r="A1027"/>
  <c r="A1028"/>
  <c r="A987"/>
  <c r="A652"/>
  <c r="A309"/>
  <c r="A346"/>
  <c r="A829"/>
  <c r="A830"/>
  <c r="A824"/>
  <c r="A825"/>
  <c r="A590" i="1" s="1"/>
  <c r="A826" i="2"/>
  <c r="A591" i="1" s="1"/>
  <c r="A547" i="2"/>
  <c r="A592" i="1" s="1"/>
  <c r="A548" i="2"/>
  <c r="A593" i="1" s="1"/>
  <c r="A845" i="2"/>
  <c r="A594" i="1" s="1"/>
  <c r="A308" i="2"/>
  <c r="A846"/>
  <c r="A822"/>
  <c r="A351"/>
  <c r="A352"/>
  <c r="A816"/>
  <c r="A817"/>
  <c r="A823"/>
  <c r="A602" i="1" s="1"/>
  <c r="A809" i="2"/>
  <c r="A603" i="1" s="1"/>
  <c r="A571" i="2"/>
  <c r="A572"/>
  <c r="A569"/>
  <c r="A570"/>
  <c r="A827"/>
  <c r="A828"/>
  <c r="A897"/>
  <c r="A614"/>
  <c r="A940"/>
  <c r="A455"/>
  <c r="A456"/>
  <c r="A611"/>
  <c r="A615" i="1" s="1"/>
  <c r="A612" i="2"/>
  <c r="A616" i="1" s="1"/>
  <c r="A992" i="2"/>
  <c r="A993"/>
  <c r="A618" i="1" s="1"/>
  <c r="A1013" i="2"/>
  <c r="A619" i="1" s="1"/>
  <c r="A1014" i="2"/>
  <c r="A620" i="1" s="1"/>
  <c r="A609" i="2"/>
  <c r="A621" i="1" s="1"/>
  <c r="A610" i="2"/>
  <c r="A622" i="1" s="1"/>
  <c r="A721" i="2"/>
  <c r="A623" i="1" s="1"/>
  <c r="A722" i="2"/>
  <c r="A978"/>
  <c r="A407"/>
  <c r="A753"/>
  <c r="A586"/>
  <c r="A813"/>
  <c r="A814"/>
  <c r="A27"/>
  <c r="A772"/>
  <c r="A773"/>
  <c r="A791"/>
  <c r="A792"/>
  <c r="A4"/>
  <c r="A636" i="1" s="1"/>
  <c r="A863" i="2"/>
  <c r="A637" i="1" s="1"/>
  <c r="A597" i="2"/>
  <c r="A638" i="1" s="1"/>
  <c r="A715" i="2"/>
  <c r="A639" i="1" s="1"/>
  <c r="A536" i="2"/>
  <c r="A640" i="1" s="1"/>
  <c r="A234" i="2"/>
  <c r="A641" i="1" s="1"/>
  <c r="A235" i="2"/>
  <c r="A642" i="1" s="1"/>
  <c r="A284" i="2"/>
  <c r="A643" i="1" s="1"/>
  <c r="A285" i="2"/>
  <c r="A644" i="1" s="1"/>
  <c r="A580" i="2"/>
  <c r="A645" i="1" s="1"/>
  <c r="A581" i="2"/>
  <c r="A646" i="1" s="1"/>
  <c r="A657" i="2"/>
  <c r="A647" i="1" s="1"/>
  <c r="A961" i="2"/>
  <c r="A648" i="1" s="1"/>
  <c r="A861" i="2"/>
  <c r="A649" i="1" s="1"/>
  <c r="A479" i="2"/>
  <c r="A650" i="1" s="1"/>
  <c r="A480" i="2"/>
  <c r="A701"/>
  <c r="A702"/>
  <c r="A653" i="1" s="1"/>
  <c r="A566" i="2"/>
  <c r="A654" i="1" s="1"/>
  <c r="A567" i="2"/>
  <c r="A655" i="1" s="1"/>
  <c r="A972" i="2"/>
  <c r="A656" i="1" s="1"/>
  <c r="A973" i="2"/>
  <c r="A657" i="1" s="1"/>
  <c r="A360" i="2"/>
  <c r="A658" i="1" s="1"/>
  <c r="A361" i="2"/>
  <c r="A228"/>
  <c r="A229"/>
  <c r="A457"/>
  <c r="A662" i="1" s="1"/>
  <c r="A458" i="2"/>
  <c r="A663" i="1" s="1"/>
  <c r="A551" i="2"/>
  <c r="A664" i="1" s="1"/>
  <c r="A587" i="2"/>
  <c r="A665" i="1" s="1"/>
  <c r="A588" i="2"/>
  <c r="A666" i="1" s="1"/>
  <c r="A593" i="2"/>
  <c r="A667" i="1" s="1"/>
  <c r="A594" i="2"/>
  <c r="A668" i="1" s="1"/>
  <c r="A762" i="2"/>
  <c r="A669" i="1" s="1"/>
  <c r="A763" i="2"/>
  <c r="A670" i="1" s="1"/>
  <c r="A966" i="2"/>
  <c r="A671" i="1" s="1"/>
  <c r="A967" i="2"/>
  <c r="A672" i="1" s="1"/>
  <c r="A1023" i="2"/>
  <c r="A673" i="1" s="1"/>
  <c r="A1024" i="2"/>
  <c r="A674" i="1" s="1"/>
  <c r="A675"/>
  <c r="A1059" i="2"/>
  <c r="A676" i="1" s="1"/>
  <c r="A5" i="2"/>
  <c r="A677" i="1" s="1"/>
  <c r="A6" i="2"/>
  <c r="A678" i="1" s="1"/>
  <c r="A7" i="2"/>
  <c r="A679" i="1" s="1"/>
  <c r="A8" i="2"/>
  <c r="A680" i="1" s="1"/>
  <c r="A241" i="2"/>
  <c r="A242"/>
  <c r="A243"/>
  <c r="A244"/>
  <c r="A245"/>
  <c r="A246"/>
  <c r="A686" i="1" s="1"/>
  <c r="A236" i="2"/>
  <c r="A687" i="1" s="1"/>
  <c r="A237" i="2"/>
  <c r="A688" i="1" s="1"/>
  <c r="A911" i="2"/>
  <c r="A689" i="1" s="1"/>
  <c r="A912" i="2"/>
  <c r="A690" i="1" s="1"/>
  <c r="A437" i="2"/>
  <c r="A691" i="1" s="1"/>
  <c r="A438" i="2"/>
  <c r="A692" i="1" s="1"/>
  <c r="A802" i="2"/>
  <c r="A693" i="1" s="1"/>
  <c r="A803" i="2"/>
  <c r="A694" i="1" s="1"/>
  <c r="A810" i="2"/>
  <c r="A695" i="1" s="1"/>
  <c r="A332" i="2"/>
  <c r="A696" i="1" s="1"/>
  <c r="A282" i="2"/>
  <c r="A697" i="1" s="1"/>
  <c r="A283" i="2"/>
  <c r="A698" i="1" s="1"/>
  <c r="A3" i="2"/>
  <c r="A699" i="1" s="1"/>
  <c r="A950" i="2"/>
  <c r="A700" i="1" s="1"/>
  <c r="A951" i="2"/>
  <c r="A701" i="1" s="1"/>
  <c r="A1045" i="2"/>
  <c r="A702" i="1" s="1"/>
  <c r="A1046" i="2"/>
  <c r="A1056"/>
  <c r="A411"/>
  <c r="A273"/>
  <c r="A274"/>
  <c r="A280"/>
  <c r="A708" i="1" s="1"/>
  <c r="A281" i="2"/>
  <c r="A709" i="1" s="1"/>
  <c r="A1030" i="2"/>
  <c r="A710" i="1" s="1"/>
  <c r="A755" i="2"/>
  <c r="A291"/>
  <c r="A292"/>
  <c r="A578"/>
  <c r="A714" i="1" s="1"/>
  <c r="A579" i="2"/>
  <c r="A872"/>
  <c r="A716" i="1" s="1"/>
  <c r="A873" i="2"/>
  <c r="A717" i="1" s="1"/>
  <c r="A874" i="2"/>
  <c r="A718" i="1" s="1"/>
  <c r="A875" i="2"/>
  <c r="A963"/>
  <c r="A720" i="1" s="1"/>
  <c r="A964" i="2"/>
  <c r="A721" i="1" s="1"/>
  <c r="A1047" i="2"/>
  <c r="A722" i="1" s="1"/>
  <c r="A1048" i="2"/>
  <c r="A365"/>
  <c r="A724" i="1" s="1"/>
  <c r="A582" i="2"/>
  <c r="A725" i="1" s="1"/>
  <c r="A583" i="2"/>
  <c r="A726" i="1" s="1"/>
  <c r="A584" i="2"/>
  <c r="A727" i="1" s="1"/>
  <c r="A658" i="2"/>
  <c r="A680"/>
  <c r="A865"/>
  <c r="A962"/>
  <c r="A1051"/>
  <c r="A941"/>
  <c r="A942"/>
  <c r="A256"/>
  <c r="A257"/>
  <c r="A729"/>
  <c r="A730"/>
  <c r="A333"/>
  <c r="A899"/>
  <c r="A900"/>
  <c r="A901"/>
  <c r="A331"/>
  <c r="A312"/>
  <c r="A744" i="1" s="1"/>
  <c r="A902" i="2"/>
  <c r="A2"/>
  <c r="A1000"/>
  <c r="A1001"/>
  <c r="A1004"/>
  <c r="A1005"/>
  <c r="A247"/>
  <c r="A751" i="1" s="1"/>
  <c r="A600" i="2"/>
  <c r="A752" i="1" s="1"/>
  <c r="A898" i="2"/>
  <c r="A753" i="1" s="1"/>
  <c r="A377" i="2"/>
  <c r="A754" i="1" s="1"/>
  <c r="A376" i="2"/>
  <c r="A598"/>
  <c r="A756" i="1" s="1"/>
  <c r="A357" i="2"/>
  <c r="A757" i="1" s="1"/>
  <c r="A239" i="2"/>
  <c r="A758" i="1" s="1"/>
  <c r="A623" i="2"/>
  <c r="A414"/>
  <c r="A599"/>
  <c r="A358"/>
  <c r="A769"/>
  <c r="A795"/>
  <c r="A764" i="1" s="1"/>
  <c r="A374" i="2"/>
  <c r="A15"/>
  <c r="A766" i="1" s="1"/>
  <c r="A363" i="2"/>
  <c r="A739"/>
  <c r="A740"/>
  <c r="A857"/>
  <c r="A770" i="1" s="1"/>
  <c r="A858" i="2"/>
  <c r="A862"/>
  <c r="A939"/>
  <c r="A773" i="1" s="1"/>
  <c r="A943" i="2"/>
  <c r="A774" i="1" s="1"/>
  <c r="A1019" i="2"/>
  <c r="A775" i="1" s="1"/>
  <c r="A1020" i="2"/>
  <c r="A410"/>
  <c r="A549"/>
  <c r="A550"/>
  <c r="A21"/>
  <c r="A22"/>
  <c r="A915"/>
  <c r="A916"/>
  <c r="A1029"/>
  <c r="A20"/>
  <c r="A362"/>
  <c r="A364"/>
  <c r="A380"/>
  <c r="A788" i="1" s="1"/>
  <c r="A624" i="2"/>
  <c r="A789" i="1" s="1"/>
  <c r="A625" i="2"/>
  <c r="A626"/>
  <c r="A682"/>
  <c r="A792" i="1" s="1"/>
  <c r="A703" i="2"/>
  <c r="A793" i="1" s="1"/>
  <c r="A704" i="2"/>
  <c r="A794" i="1" s="1"/>
  <c r="A710" i="2"/>
  <c r="A795" i="1" s="1"/>
  <c r="A711" i="2"/>
  <c r="A796" i="1" s="1"/>
  <c r="A712" i="2"/>
  <c r="A797" i="1" s="1"/>
  <c r="A789" i="2"/>
  <c r="A999"/>
  <c r="A1032"/>
  <c r="A800" i="1" s="1"/>
  <c r="A359" i="2"/>
  <c r="A864"/>
  <c r="A904"/>
  <c r="A907"/>
  <c r="A804" i="1" s="1"/>
  <c r="A920" i="2"/>
  <c r="A805" i="1" s="1"/>
  <c r="A921" i="2"/>
  <c r="A806" i="1" s="1"/>
  <c r="A930" i="2"/>
  <c r="A1031"/>
  <c r="A808" i="1" s="1"/>
  <c r="A18" i="2"/>
  <c r="A809" i="1" s="1"/>
  <c r="A19" i="2"/>
  <c r="A810" i="1" s="1"/>
  <c r="A232" i="2"/>
  <c r="A811" i="1" s="1"/>
  <c r="A252" i="2"/>
  <c r="A812" i="1" s="1"/>
  <c r="A253" i="2"/>
  <c r="A813" i="1" s="1"/>
  <c r="A603" i="2"/>
  <c r="A814" i="1" s="1"/>
  <c r="A604" i="2"/>
  <c r="A924"/>
  <c r="A1033"/>
  <c r="A817" i="1" s="1"/>
  <c r="A278" i="2"/>
  <c r="A818" i="1" s="1"/>
  <c r="A607" i="2"/>
  <c r="A819" i="1" s="1"/>
  <c r="A928" i="2"/>
  <c r="A820" i="1" s="1"/>
  <c r="A935" i="2"/>
  <c r="A821" i="1" s="1"/>
  <c r="A936" i="2"/>
  <c r="A822" i="1" s="1"/>
  <c r="A1049" i="2"/>
  <c r="A925"/>
  <c r="A824" i="1" s="1"/>
  <c r="A879" i="2"/>
  <c r="A825" i="1" s="1"/>
  <c r="A955" i="2"/>
  <c r="A826" i="1" s="1"/>
  <c r="A1050" i="2"/>
  <c r="A827" i="1" s="1"/>
  <c r="A608" i="2"/>
  <c r="A828" i="1" s="1"/>
  <c r="A279" i="2"/>
  <c r="A829" i="1" s="1"/>
  <c r="A908" i="2"/>
  <c r="A830" i="1" s="1"/>
  <c r="A929" i="2"/>
  <c r="A903"/>
  <c r="A832" i="1" s="1"/>
  <c r="A1006" i="2"/>
  <c r="A833" i="1" s="1"/>
  <c r="A914" i="2"/>
  <c r="A834" i="1" s="1"/>
  <c r="A741" i="2"/>
  <c r="A835" i="1" s="1"/>
  <c r="A275" i="2"/>
  <c r="A836" i="1" s="1"/>
  <c r="A276" i="2"/>
  <c r="A837" i="1" s="1"/>
  <c r="A767" i="2"/>
  <c r="A838" i="1" s="1"/>
  <c r="A768" i="2"/>
  <c r="A839" i="1" s="1"/>
  <c r="A880" i="2"/>
  <c r="A881"/>
  <c r="A882"/>
  <c r="A883"/>
  <c r="A355"/>
  <c r="A356"/>
  <c r="A952"/>
  <c r="A846" i="1" s="1"/>
  <c r="A953" i="2"/>
  <c r="A933"/>
  <c r="A934"/>
  <c r="A849" i="1" s="1"/>
  <c r="A627" i="2"/>
  <c r="A850" i="1" s="1"/>
  <c r="A727" i="2"/>
  <c r="A851" i="1" s="1"/>
  <c r="A728" i="2"/>
  <c r="A852" i="1" s="1"/>
  <c r="A984" i="2"/>
  <c r="A853" i="1" s="1"/>
  <c r="A990" i="2"/>
  <c r="A854" i="1" s="1"/>
  <c r="A16" i="2"/>
  <c r="A855" i="1" s="1"/>
  <c r="A574" i="2"/>
  <c r="A856" i="1" s="1"/>
  <c r="A991" i="2"/>
  <c r="A857" i="1" s="1"/>
  <c r="A633" i="2"/>
  <c r="A858" i="1" s="1"/>
  <c r="A379" i="2"/>
  <c r="A859" i="1" s="1"/>
  <c r="A847" i="2"/>
  <c r="A913"/>
  <c r="A917"/>
  <c r="A862" i="1" s="1"/>
  <c r="A918" i="2"/>
  <c r="A240"/>
  <c r="A864" i="1" s="1"/>
  <c r="A790" i="2"/>
  <c r="A797"/>
  <c r="A866" i="1" s="1"/>
  <c r="A896" i="2"/>
  <c r="A867" i="1" s="1"/>
  <c r="A800" i="2"/>
  <c r="A868" i="1" s="1"/>
  <c r="A801" i="2"/>
  <c r="A869" i="1" s="1"/>
  <c r="A974" i="2"/>
  <c r="A870" i="1" s="1"/>
  <c r="A233" i="2"/>
  <c r="A871" i="1" s="1"/>
  <c r="A975" i="2"/>
  <c r="A872" i="1" s="1"/>
  <c r="A33" i="2"/>
  <c r="A873" i="1" s="1"/>
  <c r="A34" i="2"/>
  <c r="A874" i="1" s="1"/>
  <c r="A956" i="2"/>
  <c r="A976"/>
  <c r="A876" i="1" s="1"/>
  <c r="A1034" i="2"/>
  <c r="A877" i="1" s="1"/>
  <c r="A248" i="2"/>
  <c r="A878" i="1" s="1"/>
  <c r="A249" i="2"/>
  <c r="A879" i="1" s="1"/>
  <c r="A250" i="2"/>
  <c r="A880" i="1" s="1"/>
  <c r="A251" i="2"/>
  <c r="A881" i="1" s="1"/>
  <c r="A1057" i="2"/>
  <c r="A1017"/>
  <c r="A573"/>
  <c r="A884" i="1" s="1"/>
  <c r="A35" i="2"/>
  <c r="A885" i="1" s="1"/>
  <c r="A378" i="2"/>
  <c r="A886" i="1" s="1"/>
  <c r="A329" i="2"/>
  <c r="A887" i="1" s="1"/>
  <c r="A277" i="2"/>
  <c r="A888" i="1" s="1"/>
  <c r="A25" i="2"/>
  <c r="A889" i="1" s="1"/>
  <c r="A585" i="2"/>
  <c r="A890" i="1" s="1"/>
  <c r="A705" i="2"/>
  <c r="A891" i="1" s="1"/>
  <c r="A706" i="2"/>
  <c r="A892" i="1" s="1"/>
  <c r="A381" i="2"/>
  <c r="A893" i="1" s="1"/>
  <c r="A650" i="2"/>
  <c r="A894" i="1" s="1"/>
  <c r="A651" i="2"/>
  <c r="A895" i="1" s="1"/>
  <c r="A382" i="2"/>
  <c r="A896" i="1" s="1"/>
  <c r="A383" i="2"/>
  <c r="A897" i="1" s="1"/>
  <c r="A681" i="2"/>
  <c r="A898" i="1" s="1"/>
  <c r="A948" i="2"/>
  <c r="A949"/>
  <c r="A900" i="1" s="1"/>
  <c r="A384" i="2"/>
  <c r="A901" i="1" s="1"/>
  <c r="A385" i="2"/>
  <c r="A902" i="1" s="1"/>
  <c r="A386" i="2"/>
  <c r="A387"/>
  <c r="A904" i="1" s="1"/>
  <c r="A388" i="2"/>
  <c r="A905" i="1" s="1"/>
  <c r="A389" i="2"/>
  <c r="A659"/>
  <c r="A660"/>
  <c r="A908" i="1" s="1"/>
  <c r="A307" i="2"/>
  <c r="A909" i="1" s="1"/>
  <c r="A905" i="2"/>
  <c r="A910" i="1" s="1"/>
  <c r="A906" i="2"/>
  <c r="A782"/>
  <c r="A912" i="1" s="1"/>
  <c r="A483" i="2"/>
  <c r="A913" i="1" s="1"/>
  <c r="A783" i="2"/>
  <c r="A914" i="1" s="1"/>
  <c r="A859" i="2"/>
  <c r="A390"/>
  <c r="A916" i="1" s="1"/>
  <c r="A484" i="2"/>
  <c r="A917" i="1" s="1"/>
  <c r="A731" i="2"/>
  <c r="A918" i="1" s="1"/>
  <c r="A391" i="2"/>
  <c r="A919" i="1" s="1"/>
  <c r="A780" i="2"/>
  <c r="A920" i="1" s="1"/>
  <c r="A392" i="2"/>
  <c r="A921" i="1" s="1"/>
  <c r="A393" i="2"/>
  <c r="A922" i="1" s="1"/>
  <c r="A781" i="2"/>
  <c r="A394"/>
  <c r="A395"/>
  <c r="A925" i="1" s="1"/>
  <c r="A396" i="2"/>
  <c r="A926" i="1" s="1"/>
  <c r="A397" i="2"/>
  <c r="A398"/>
  <c r="A928" i="1" s="1"/>
  <c r="A732" i="2"/>
  <c r="A929" i="1" s="1"/>
  <c r="A399" i="2"/>
  <c r="A930" i="1" s="1"/>
  <c r="A733" i="2"/>
  <c r="A931" i="1" s="1"/>
  <c r="A400" i="2"/>
  <c r="A932" i="1" s="1"/>
  <c r="A401" i="2"/>
  <c r="A933" i="1" s="1"/>
  <c r="A734" i="2"/>
  <c r="A934" i="1" s="1"/>
  <c r="A402" i="2"/>
  <c r="A735"/>
  <c r="A936" i="1" s="1"/>
  <c r="A403" i="2"/>
  <c r="A937" i="1" s="1"/>
  <c r="A404" i="2"/>
  <c r="A938" i="1" s="1"/>
  <c r="A405" i="2"/>
  <c r="A939" i="1" s="1"/>
  <c r="A736" i="2"/>
  <c r="A940" i="1" s="1"/>
  <c r="A406" i="2"/>
  <c r="A941" i="1" s="1"/>
  <c r="A485" i="2"/>
  <c r="A942" i="1" s="1"/>
  <c r="A486" i="2"/>
  <c r="A744"/>
  <c r="A944" i="1" s="1"/>
  <c r="A778" i="2"/>
  <c r="A945" i="1" s="1"/>
  <c r="A487" i="2"/>
  <c r="A946" i="1" s="1"/>
  <c r="A745" i="2"/>
  <c r="A746"/>
  <c r="A747"/>
  <c r="A949" i="1" s="1"/>
  <c r="A784" i="2"/>
  <c r="A758"/>
  <c r="A759"/>
  <c r="A952" i="1" s="1"/>
  <c r="A785" i="2"/>
  <c r="A953" i="1" s="1"/>
  <c r="A760" i="2"/>
  <c r="A954" i="1" s="1"/>
  <c r="A761" i="2"/>
  <c r="A839"/>
  <c r="A956" i="1" s="1"/>
  <c r="A770" i="2"/>
  <c r="A957" i="1" s="1"/>
  <c r="A840" i="2"/>
  <c r="A958" i="1" s="1"/>
  <c r="A771" i="2"/>
  <c r="A959" i="1" s="1"/>
  <c r="A1002" i="2"/>
  <c r="A960" i="1" s="1"/>
  <c r="A267" i="2"/>
  <c r="A683"/>
  <c r="A962" i="1" s="1"/>
  <c r="A684" i="2"/>
  <c r="A963" i="1" s="1"/>
  <c r="A737" i="2"/>
  <c r="A964" i="1" s="1"/>
  <c r="A268" i="2"/>
  <c r="A965" i="1" s="1"/>
  <c r="A269" i="2"/>
  <c r="A966" i="1" s="1"/>
  <c r="A368" i="2"/>
  <c r="A967" i="1" s="1"/>
  <c r="A369" i="2"/>
  <c r="A968" i="1" s="1"/>
  <c r="A370" i="2"/>
  <c r="A969" i="1" s="1"/>
  <c r="A371" i="2"/>
  <c r="A970" i="1" s="1"/>
  <c r="A372" i="2"/>
  <c r="A971" i="1" s="1"/>
  <c r="A738" i="2"/>
  <c r="A972" i="1" s="1"/>
  <c r="A556" i="2"/>
  <c r="A973" i="1" s="1"/>
  <c r="A613" i="2"/>
  <c r="A974" i="1" s="1"/>
  <c r="A270" i="2"/>
  <c r="A373"/>
  <c r="A976" i="1" s="1"/>
  <c r="A349" i="2"/>
  <c r="A977" i="1" s="1"/>
  <c r="A350" i="2"/>
  <c r="A978" i="1" s="1"/>
  <c r="A338" i="2"/>
  <c r="A339"/>
  <c r="A980" i="1" s="1"/>
  <c r="A340" i="2"/>
  <c r="A981" i="1" s="1"/>
  <c r="A341" i="2"/>
  <c r="A982" i="1" s="1"/>
  <c r="A922" i="2"/>
  <c r="A983" i="1" s="1"/>
  <c r="A923" i="2"/>
  <c r="A984" i="1" s="1"/>
  <c r="A997" i="2"/>
  <c r="A985" i="1" s="1"/>
  <c r="A998" i="2"/>
  <c r="A986" i="1" s="1"/>
  <c r="A342" i="2"/>
  <c r="A987" i="1" s="1"/>
  <c r="A343" i="2"/>
  <c r="A988" i="1" s="1"/>
  <c r="A764" i="2"/>
  <c r="A989" i="1" s="1"/>
  <c r="A860" i="2"/>
  <c r="A990" i="1" s="1"/>
  <c r="A776" i="2"/>
  <c r="A777"/>
  <c r="A992" i="1" s="1"/>
  <c r="A779" i="2"/>
  <c r="A993" i="1" s="1"/>
  <c r="A1003" i="2"/>
  <c r="A994" i="1" s="1"/>
  <c r="A748" i="2"/>
  <c r="A995" i="1" s="1"/>
  <c r="A749" i="2"/>
  <c r="A996" i="1" s="1"/>
  <c r="A841" i="2"/>
  <c r="A997" i="1" s="1"/>
  <c r="A557" i="2"/>
  <c r="A26"/>
  <c r="A842"/>
  <c r="A1000" i="1" s="1"/>
  <c r="A306" i="2"/>
  <c r="A1001" i="1" s="1"/>
  <c r="A330" i="2"/>
  <c r="A1002" i="1" s="1"/>
  <c r="A843" i="2"/>
  <c r="A844"/>
  <c r="A954"/>
  <c r="A1005" i="1" s="1"/>
  <c r="A960" i="2"/>
  <c r="A1006" i="1" s="1"/>
  <c r="A775" i="2"/>
  <c r="A815"/>
  <c r="A1008" i="1" s="1"/>
  <c r="A353" i="2"/>
  <c r="A1009" i="1" s="1"/>
  <c r="A336" i="2"/>
  <c r="A1010" i="1" s="1"/>
  <c r="A337" i="2"/>
  <c r="A1011" i="1" s="1"/>
  <c r="A946" i="2"/>
  <c r="A1012" i="1" s="1"/>
  <c r="A947" i="2"/>
  <c r="A1013" i="1" s="1"/>
  <c r="A575" i="2"/>
  <c r="A1014" i="1" s="1"/>
  <c r="A605" i="2"/>
  <c r="A606"/>
  <c r="A1016" i="1" s="1"/>
  <c r="A628" i="2"/>
  <c r="A1017" i="1" s="1"/>
  <c r="A629" i="2"/>
  <c r="A1018" i="1" s="1"/>
  <c r="A630" i="2"/>
  <c r="A1019" i="1" s="1"/>
  <c r="A631" i="2"/>
  <c r="A1020" i="1" s="1"/>
  <c r="A632" i="2"/>
  <c r="A1021" i="1" s="1"/>
  <c r="A926" i="2"/>
  <c r="A1022" i="1" s="1"/>
  <c r="A568" i="2"/>
  <c r="A200"/>
  <c r="A1024" i="1" s="1"/>
  <c r="A225" i="2"/>
  <c r="A1025" i="1" s="1"/>
  <c r="A226" i="2"/>
  <c r="A1026" i="1" s="1"/>
  <c r="A305" i="2"/>
  <c r="A1027" i="1" s="1"/>
  <c r="A564" i="2"/>
  <c r="A1028" i="1" s="1"/>
  <c r="A41" i="2"/>
  <c r="A3" i="1" s="1"/>
  <c r="B42" i="2"/>
  <c r="B43"/>
  <c r="B44"/>
  <c r="B45"/>
  <c r="B46"/>
  <c r="B47"/>
  <c r="B48"/>
  <c r="B49"/>
  <c r="B50"/>
  <c r="B51"/>
  <c r="B52"/>
  <c r="B53"/>
  <c r="B54"/>
  <c r="B55"/>
  <c r="B56"/>
  <c r="B18" i="1" s="1"/>
  <c r="B57" i="2"/>
  <c r="B58"/>
  <c r="B59"/>
  <c r="B60"/>
  <c r="B61"/>
  <c r="B62"/>
  <c r="B63"/>
  <c r="B64"/>
  <c r="B65"/>
  <c r="B66"/>
  <c r="B67"/>
  <c r="B68"/>
  <c r="B69"/>
  <c r="B31" i="1" s="1"/>
  <c r="B70" i="2"/>
  <c r="B71"/>
  <c r="B72"/>
  <c r="B73"/>
  <c r="B74"/>
  <c r="B75"/>
  <c r="B37" i="1" s="1"/>
  <c r="B76" i="2"/>
  <c r="B77"/>
  <c r="B78"/>
  <c r="B79"/>
  <c r="B80"/>
  <c r="B81"/>
  <c r="B82"/>
  <c r="B44" i="1" s="1"/>
  <c r="B83" i="2"/>
  <c r="B84"/>
  <c r="B46" i="1" s="1"/>
  <c r="B85" i="2"/>
  <c r="B86"/>
  <c r="B48" i="1" s="1"/>
  <c r="B87" i="2"/>
  <c r="B88"/>
  <c r="B50" i="1" s="1"/>
  <c r="B89" i="2"/>
  <c r="B90"/>
  <c r="B52" i="1" s="1"/>
  <c r="B91" i="2"/>
  <c r="B92"/>
  <c r="B54" i="1" s="1"/>
  <c r="B99" i="2"/>
  <c r="B100"/>
  <c r="B56" i="1" s="1"/>
  <c r="B101" i="2"/>
  <c r="B102"/>
  <c r="B58" i="1" s="1"/>
  <c r="B103" i="2"/>
  <c r="B104"/>
  <c r="B60" i="1" s="1"/>
  <c r="B105" i="2"/>
  <c r="B106"/>
  <c r="B62" i="1" s="1"/>
  <c r="B107" i="2"/>
  <c r="B108"/>
  <c r="B64" i="1" s="1"/>
  <c r="B109" i="2"/>
  <c r="B110"/>
  <c r="B66" i="1" s="1"/>
  <c r="B111" i="2"/>
  <c r="B112"/>
  <c r="B68" i="1" s="1"/>
  <c r="B113" i="2"/>
  <c r="B114"/>
  <c r="B70" i="1" s="1"/>
  <c r="B115" i="2"/>
  <c r="B116"/>
  <c r="B72" i="1" s="1"/>
  <c r="B117" i="2"/>
  <c r="B118"/>
  <c r="B74" i="1" s="1"/>
  <c r="B119" i="2"/>
  <c r="B120"/>
  <c r="B76" i="1" s="1"/>
  <c r="B121" i="2"/>
  <c r="B122"/>
  <c r="B78" i="1" s="1"/>
  <c r="B123" i="2"/>
  <c r="B124"/>
  <c r="B80" i="1" s="1"/>
  <c r="B125" i="2"/>
  <c r="B126"/>
  <c r="B82" i="1" s="1"/>
  <c r="B127" i="2"/>
  <c r="B83" i="1" s="1"/>
  <c r="B128" i="2"/>
  <c r="B84" i="1" s="1"/>
  <c r="B129" i="2"/>
  <c r="B130"/>
  <c r="B86" i="1" s="1"/>
  <c r="B439" i="2"/>
  <c r="B87" i="1" s="1"/>
  <c r="B131" i="2"/>
  <c r="B88" i="1" s="1"/>
  <c r="B132" i="2"/>
  <c r="B133"/>
  <c r="B90" i="1" s="1"/>
  <c r="B134" i="2"/>
  <c r="B91" i="1" s="1"/>
  <c r="B135" i="2"/>
  <c r="B92" i="1" s="1"/>
  <c r="B136" i="2"/>
  <c r="B440"/>
  <c r="B412"/>
  <c r="B137"/>
  <c r="B138"/>
  <c r="B441"/>
  <c r="B139"/>
  <c r="B442"/>
  <c r="B140"/>
  <c r="B141"/>
  <c r="B102" i="1" s="1"/>
  <c r="B619" i="2"/>
  <c r="B103" i="1" s="1"/>
  <c r="B142" i="2"/>
  <c r="B143"/>
  <c r="B620"/>
  <c r="B106" i="1" s="1"/>
  <c r="B144" i="2"/>
  <c r="B107" i="1" s="1"/>
  <c r="B145" i="2"/>
  <c r="B146"/>
  <c r="B621"/>
  <c r="B110" i="1" s="1"/>
  <c r="B622" i="2"/>
  <c r="B111" i="1" s="1"/>
  <c r="B147" i="2"/>
  <c r="B148"/>
  <c r="B644"/>
  <c r="B114" i="1" s="1"/>
  <c r="B149" i="2"/>
  <c r="B115" i="1" s="1"/>
  <c r="B645" i="2"/>
  <c r="B150"/>
  <c r="B151"/>
  <c r="B118" i="1" s="1"/>
  <c r="B646" i="2"/>
  <c r="B119" i="1" s="1"/>
  <c r="B647" i="2"/>
  <c r="B697"/>
  <c r="B698"/>
  <c r="B122" i="1" s="1"/>
  <c r="B699" i="2"/>
  <c r="B123" i="1" s="1"/>
  <c r="B700" i="2"/>
  <c r="B980"/>
  <c r="B981"/>
  <c r="B126" i="1" s="1"/>
  <c r="B982" i="2"/>
  <c r="B127" i="1" s="1"/>
  <c r="B983" i="2"/>
  <c r="B152"/>
  <c r="B153"/>
  <c r="B130" i="1" s="1"/>
  <c r="B154" i="2"/>
  <c r="B131" i="1" s="1"/>
  <c r="B488" i="2"/>
  <c r="B132" i="1" s="1"/>
  <c r="B489" i="2"/>
  <c r="B133" i="1" s="1"/>
  <c r="B490" i="2"/>
  <c r="B134" i="1" s="1"/>
  <c r="B491" i="2"/>
  <c r="B135" i="1" s="1"/>
  <c r="B492" i="2"/>
  <c r="B136" i="1" s="1"/>
  <c r="B493" i="2"/>
  <c r="B137" i="1" s="1"/>
  <c r="B494" i="2"/>
  <c r="B138" i="1" s="1"/>
  <c r="B495" i="2"/>
  <c r="B139" i="1" s="1"/>
  <c r="B496" i="2"/>
  <c r="B497"/>
  <c r="B141" i="1" s="1"/>
  <c r="B498" i="2"/>
  <c r="B142" i="1" s="1"/>
  <c r="B499" i="2"/>
  <c r="B143" i="1" s="1"/>
  <c r="B500" i="2"/>
  <c r="B144" i="1" s="1"/>
  <c r="B501" i="2"/>
  <c r="B502"/>
  <c r="B146" i="1" s="1"/>
  <c r="B503" i="2"/>
  <c r="B147" i="1" s="1"/>
  <c r="B504" i="2"/>
  <c r="B148" i="1" s="1"/>
  <c r="B505" i="2"/>
  <c r="B149" i="1" s="1"/>
  <c r="B506" i="2"/>
  <c r="B150" i="1" s="1"/>
  <c r="B507" i="2"/>
  <c r="B151" i="1" s="1"/>
  <c r="B508" i="2"/>
  <c r="B509"/>
  <c r="B153" i="1" s="1"/>
  <c r="B510" i="2"/>
  <c r="B154" i="1" s="1"/>
  <c r="B511" i="2"/>
  <c r="B155" i="1" s="1"/>
  <c r="B512" i="2"/>
  <c r="B156" i="1" s="1"/>
  <c r="B513" i="2"/>
  <c r="B514"/>
  <c r="B515"/>
  <c r="B516"/>
  <c r="B517"/>
  <c r="B518"/>
  <c r="B519"/>
  <c r="B520"/>
  <c r="B521"/>
  <c r="B522"/>
  <c r="B523"/>
  <c r="B167" i="1" s="1"/>
  <c r="B524" i="2"/>
  <c r="B155"/>
  <c r="B156"/>
  <c r="B201"/>
  <c r="B661"/>
  <c r="B202"/>
  <c r="B203"/>
  <c r="B204"/>
  <c r="B205"/>
  <c r="B206"/>
  <c r="B207"/>
  <c r="B208"/>
  <c r="B209"/>
  <c r="B210"/>
  <c r="B211"/>
  <c r="B212"/>
  <c r="B213"/>
  <c r="B214"/>
  <c r="B215"/>
  <c r="B186" i="1" s="1"/>
  <c r="B216" i="2"/>
  <c r="B217"/>
  <c r="B218"/>
  <c r="B189" i="1" s="1"/>
  <c r="B219" i="2"/>
  <c r="B220"/>
  <c r="B167"/>
  <c r="B192" i="1" s="1"/>
  <c r="B168" i="2"/>
  <c r="B169"/>
  <c r="B170"/>
  <c r="B171"/>
  <c r="B196" i="1" s="1"/>
  <c r="B172" i="2"/>
  <c r="B173"/>
  <c r="B174"/>
  <c r="B175"/>
  <c r="B200" i="1" s="1"/>
  <c r="B176" i="2"/>
  <c r="B177"/>
  <c r="B202" i="1" s="1"/>
  <c r="B178" i="2"/>
  <c r="B203" i="1" s="1"/>
  <c r="B179" i="2"/>
  <c r="B180"/>
  <c r="B181"/>
  <c r="B206" i="1" s="1"/>
  <c r="B182" i="2"/>
  <c r="B207" i="1" s="1"/>
  <c r="B183" i="2"/>
  <c r="B415"/>
  <c r="B416"/>
  <c r="B210" i="1" s="1"/>
  <c r="B417" i="2"/>
  <c r="B211" i="1" s="1"/>
  <c r="B418" i="2"/>
  <c r="B419"/>
  <c r="B420"/>
  <c r="B214" i="1" s="1"/>
  <c r="B421" i="2"/>
  <c r="B215" i="1" s="1"/>
  <c r="B422" i="2"/>
  <c r="B423"/>
  <c r="B424"/>
  <c r="B218" i="1" s="1"/>
  <c r="B425" i="2"/>
  <c r="B219" i="1" s="1"/>
  <c r="B426" i="2"/>
  <c r="B427"/>
  <c r="B428"/>
  <c r="B429"/>
  <c r="B223" i="1" s="1"/>
  <c r="B430" i="2"/>
  <c r="B431"/>
  <c r="B432"/>
  <c r="B459"/>
  <c r="B460"/>
  <c r="B228" i="1" s="1"/>
  <c r="B461" i="2"/>
  <c r="B462"/>
  <c r="B463"/>
  <c r="B464"/>
  <c r="B232" i="1" s="1"/>
  <c r="B465" i="2"/>
  <c r="B466"/>
  <c r="B467"/>
  <c r="B468"/>
  <c r="B469"/>
  <c r="B470"/>
  <c r="B471"/>
  <c r="B239" i="1" s="1"/>
  <c r="B472" i="2"/>
  <c r="B473"/>
  <c r="B474"/>
  <c r="B475"/>
  <c r="B476"/>
  <c r="B662"/>
  <c r="B663"/>
  <c r="B189"/>
  <c r="B190"/>
  <c r="B191"/>
  <c r="B319"/>
  <c r="B320"/>
  <c r="B321"/>
  <c r="B192"/>
  <c r="B322"/>
  <c r="B449"/>
  <c r="B450"/>
  <c r="B413"/>
  <c r="B451"/>
  <c r="B452"/>
  <c r="B552"/>
  <c r="B260" i="1" s="1"/>
  <c r="B553" i="2"/>
  <c r="B653"/>
  <c r="B654"/>
  <c r="B793"/>
  <c r="B264" i="1" s="1"/>
  <c r="B655" i="2"/>
  <c r="B794"/>
  <c r="B656"/>
  <c r="B267" i="1" s="1"/>
  <c r="B678" i="2"/>
  <c r="B679"/>
  <c r="B157"/>
  <c r="B158"/>
  <c r="B159"/>
  <c r="B160"/>
  <c r="B664"/>
  <c r="B665"/>
  <c r="B666"/>
  <c r="B667"/>
  <c r="B668"/>
  <c r="B669"/>
  <c r="B670"/>
  <c r="B671"/>
  <c r="B672"/>
  <c r="B673"/>
  <c r="B674"/>
  <c r="B685"/>
  <c r="B686"/>
  <c r="B687"/>
  <c r="B688"/>
  <c r="B689"/>
  <c r="B690"/>
  <c r="B691"/>
  <c r="B692"/>
  <c r="B693"/>
  <c r="B694"/>
  <c r="B695"/>
  <c r="B295" i="1" s="1"/>
  <c r="B293" i="2"/>
  <c r="B294"/>
  <c r="B295"/>
  <c r="B296"/>
  <c r="B299" i="1" s="1"/>
  <c r="B297" i="2"/>
  <c r="B298"/>
  <c r="B299"/>
  <c r="B300"/>
  <c r="B303" i="1" s="1"/>
  <c r="B301" i="2"/>
  <c r="B302"/>
  <c r="B303"/>
  <c r="B304"/>
  <c r="B93"/>
  <c r="B94"/>
  <c r="B95"/>
  <c r="B96"/>
  <c r="B833"/>
  <c r="B834"/>
  <c r="B835"/>
  <c r="B836"/>
  <c r="B315" i="1" s="1"/>
  <c r="B313" i="2"/>
  <c r="B314"/>
  <c r="B315"/>
  <c r="B316"/>
  <c r="B221"/>
  <c r="B222"/>
  <c r="B223"/>
  <c r="B322" i="1" s="1"/>
  <c r="B224" i="2"/>
  <c r="B323" i="1" s="1"/>
  <c r="B184" i="2"/>
  <c r="B324" i="1" s="1"/>
  <c r="B185" i="2"/>
  <c r="B186"/>
  <c r="B187"/>
  <c r="B433"/>
  <c r="B328" i="1" s="1"/>
  <c r="B434" i="2"/>
  <c r="B435"/>
  <c r="B884"/>
  <c r="B885"/>
  <c r="B886"/>
  <c r="B887"/>
  <c r="B436"/>
  <c r="B335" i="1" s="1"/>
  <c r="B888" i="2"/>
  <c r="B336" i="1" s="1"/>
  <c r="B889" i="2"/>
  <c r="B890"/>
  <c r="B891"/>
  <c r="B892"/>
  <c r="B893"/>
  <c r="B894"/>
  <c r="B895"/>
  <c r="B258"/>
  <c r="B259"/>
  <c r="B477"/>
  <c r="B346" i="1" s="1"/>
  <c r="B260" i="2"/>
  <c r="B478"/>
  <c r="B443"/>
  <c r="B444"/>
  <c r="B445"/>
  <c r="B446"/>
  <c r="B447"/>
  <c r="B448"/>
  <c r="B261"/>
  <c r="B262"/>
  <c r="B263"/>
  <c r="B264"/>
  <c r="B193"/>
  <c r="B194"/>
  <c r="B195"/>
  <c r="B196"/>
  <c r="B197"/>
  <c r="B198"/>
  <c r="B199"/>
  <c r="B558"/>
  <c r="B559"/>
  <c r="B560"/>
  <c r="B561"/>
  <c r="B562"/>
  <c r="B563"/>
  <c r="B1007"/>
  <c r="B1008"/>
  <c r="B1009"/>
  <c r="B1010"/>
  <c r="B818"/>
  <c r="B376" i="1" s="1"/>
  <c r="B848" i="2"/>
  <c r="B849"/>
  <c r="B819"/>
  <c r="B850"/>
  <c r="B851"/>
  <c r="B820"/>
  <c r="B852"/>
  <c r="B853"/>
  <c r="B821"/>
  <c r="B854"/>
  <c r="B855"/>
  <c r="B856"/>
  <c r="B1035"/>
  <c r="B1036"/>
  <c r="B1037"/>
  <c r="B1038"/>
  <c r="B1039"/>
  <c r="B1040"/>
  <c r="B541"/>
  <c r="B1041"/>
  <c r="B1042"/>
  <c r="B542"/>
  <c r="B543"/>
  <c r="B544"/>
  <c r="B161"/>
  <c r="B545"/>
  <c r="B546"/>
  <c r="B162"/>
  <c r="B831"/>
  <c r="B832"/>
  <c r="B163"/>
  <c r="B636"/>
  <c r="B164"/>
  <c r="B637"/>
  <c r="B410" i="1" s="1"/>
  <c r="B638" i="2"/>
  <c r="B639"/>
  <c r="B640"/>
  <c r="B641"/>
  <c r="B414" i="1" s="1"/>
  <c r="B1043" i="2"/>
  <c r="B1044"/>
  <c r="B416" i="1" s="1"/>
  <c r="B648" i="2"/>
  <c r="B649"/>
  <c r="B418" i="1" s="1"/>
  <c r="B525" i="2"/>
  <c r="B419" i="1" s="1"/>
  <c r="B526" i="2"/>
  <c r="B420" i="1" s="1"/>
  <c r="B527" i="2"/>
  <c r="B265"/>
  <c r="B422" i="1" s="1"/>
  <c r="B528" i="2"/>
  <c r="B423" i="1" s="1"/>
  <c r="B529" i="2"/>
  <c r="B424" i="1" s="1"/>
  <c r="B266" i="2"/>
  <c r="B530"/>
  <c r="B426" i="1" s="1"/>
  <c r="B531" i="2"/>
  <c r="B427" i="1" s="1"/>
  <c r="B532" i="2"/>
  <c r="B428" i="1" s="1"/>
  <c r="B533" i="2"/>
  <c r="B534"/>
  <c r="B430" i="1" s="1"/>
  <c r="B535" i="2"/>
  <c r="B431" i="1" s="1"/>
  <c r="B165" i="2"/>
  <c r="B432" i="1" s="1"/>
  <c r="B323" i="2"/>
  <c r="B324"/>
  <c r="B317"/>
  <c r="B435" i="1" s="1"/>
  <c r="B318" i="2"/>
  <c r="B837"/>
  <c r="B838"/>
  <c r="B1011"/>
  <c r="B1012"/>
  <c r="B440" i="1" s="1"/>
  <c r="B327" i="2"/>
  <c r="B328"/>
  <c r="B442" i="1" s="1"/>
  <c r="B713" i="2"/>
  <c r="B443" i="1" s="1"/>
  <c r="B714" i="2"/>
  <c r="B444" i="1" s="1"/>
  <c r="B754" i="2"/>
  <c r="B1052"/>
  <c r="B446" i="1" s="1"/>
  <c r="B1053" i="2"/>
  <c r="B230"/>
  <c r="B448" i="1" s="1"/>
  <c r="B231" i="2"/>
  <c r="B589"/>
  <c r="B450" i="1" s="1"/>
  <c r="B590" i="2"/>
  <c r="B451" i="1" s="1"/>
  <c r="B931" i="2"/>
  <c r="B452" i="1" s="1"/>
  <c r="B932" i="2"/>
  <c r="B719"/>
  <c r="B454" i="1" s="1"/>
  <c r="B720" i="2"/>
  <c r="B455" i="1" s="1"/>
  <c r="B866" i="2"/>
  <c r="B456" i="1" s="1"/>
  <c r="B867" i="2"/>
  <c r="B868"/>
  <c r="B869"/>
  <c r="B870"/>
  <c r="B460" i="1" s="1"/>
  <c r="B871" i="2"/>
  <c r="B28"/>
  <c r="B462" i="1" s="1"/>
  <c r="B29" i="2"/>
  <c r="B463" i="1" s="1"/>
  <c r="B11" i="2"/>
  <c r="B464" i="1" s="1"/>
  <c r="B12" i="2"/>
  <c r="B13"/>
  <c r="B466" i="1" s="1"/>
  <c r="B14" i="2"/>
  <c r="B467" i="1" s="1"/>
  <c r="B994" i="2"/>
  <c r="B468" i="1" s="1"/>
  <c r="B995" i="2"/>
  <c r="B37"/>
  <c r="B470" i="1" s="1"/>
  <c r="B38" i="2"/>
  <c r="B471" i="1" s="1"/>
  <c r="B39" i="2"/>
  <c r="B472" i="1" s="1"/>
  <c r="B40" i="2"/>
  <c r="B634"/>
  <c r="B474" i="1" s="1"/>
  <c r="B635" i="2"/>
  <c r="B475" i="1" s="1"/>
  <c r="B287" i="2"/>
  <c r="B476" i="1" s="1"/>
  <c r="B288" i="2"/>
  <c r="B289"/>
  <c r="B478" i="1" s="1"/>
  <c r="B290" i="2"/>
  <c r="B876"/>
  <c r="B723"/>
  <c r="B877"/>
  <c r="B482" i="1" s="1"/>
  <c r="B707" i="2"/>
  <c r="B286"/>
  <c r="B724"/>
  <c r="B725"/>
  <c r="B726"/>
  <c r="B765"/>
  <c r="B766"/>
  <c r="B325"/>
  <c r="B490" i="1" s="1"/>
  <c r="B326" i="2"/>
  <c r="B491" i="1" s="1"/>
  <c r="B909" i="2"/>
  <c r="B492" i="1" s="1"/>
  <c r="B910" i="2"/>
  <c r="B617"/>
  <c r="B494" i="1" s="1"/>
  <c r="B618" i="2"/>
  <c r="B495" i="1" s="1"/>
  <c r="B347" i="2"/>
  <c r="B496" i="1" s="1"/>
  <c r="B348" i="2"/>
  <c r="B366"/>
  <c r="B498" i="1" s="1"/>
  <c r="B367" i="2"/>
  <c r="B499" i="1" s="1"/>
  <c r="B977" i="2"/>
  <c r="B500" i="1" s="1"/>
  <c r="B718" i="2"/>
  <c r="B539"/>
  <c r="B502" i="1" s="1"/>
  <c r="B540" i="2"/>
  <c r="B503" i="1" s="1"/>
  <c r="B742" i="2"/>
  <c r="B504" i="1" s="1"/>
  <c r="B743" i="2"/>
  <c r="B354"/>
  <c r="B506" i="1" s="1"/>
  <c r="B1054" i="2"/>
  <c r="B507" i="1" s="1"/>
  <c r="B1055" i="2"/>
  <c r="B508" i="1" s="1"/>
  <c r="B988" i="2"/>
  <c r="B989"/>
  <c r="B510" i="1" s="1"/>
  <c r="B591" i="2"/>
  <c r="B511" i="1" s="1"/>
  <c r="B592" i="2"/>
  <c r="B512" i="1" s="1"/>
  <c r="B554" i="2"/>
  <c r="B555"/>
  <c r="B514" i="1" s="1"/>
  <c r="B805" i="2"/>
  <c r="B515" i="1" s="1"/>
  <c r="B806" i="2"/>
  <c r="B516" i="1" s="1"/>
  <c r="B615" i="2"/>
  <c r="B616"/>
  <c r="B518" i="1" s="1"/>
  <c r="B968" i="2"/>
  <c r="B519" i="1" s="1"/>
  <c r="B969" i="2"/>
  <c r="B520" i="1" s="1"/>
  <c r="B716" i="2"/>
  <c r="B717"/>
  <c r="B522" i="1" s="1"/>
  <c r="B271" i="2"/>
  <c r="B523" i="1" s="1"/>
  <c r="B272" i="2"/>
  <c r="B524" i="1" s="1"/>
  <c r="B97" i="2"/>
  <c r="B98"/>
  <c r="B526" i="1" s="1"/>
  <c r="B537" i="2"/>
  <c r="B538"/>
  <c r="B528" i="1" s="1"/>
  <c r="B453" i="2"/>
  <c r="B970"/>
  <c r="B971"/>
  <c r="B344"/>
  <c r="B345"/>
  <c r="B31"/>
  <c r="B534" i="1" s="1"/>
  <c r="B32" i="2"/>
  <c r="B807"/>
  <c r="B808"/>
  <c r="B787"/>
  <c r="B538" i="1" s="1"/>
  <c r="B788" i="2"/>
  <c r="B756"/>
  <c r="B757"/>
  <c r="B798"/>
  <c r="B542" i="1" s="1"/>
  <c r="B799" i="2"/>
  <c r="B786"/>
  <c r="B1018"/>
  <c r="B310"/>
  <c r="B546" i="1" s="1"/>
  <c r="B311" i="2"/>
  <c r="B547" i="1" s="1"/>
  <c r="B957" i="2"/>
  <c r="B811"/>
  <c r="B812"/>
  <c r="B958"/>
  <c r="B1058"/>
  <c r="B676"/>
  <c r="B677"/>
  <c r="B554" i="1" s="1"/>
  <c r="B750" i="2"/>
  <c r="B555" i="1" s="1"/>
  <c r="B751" i="2"/>
  <c r="B481"/>
  <c r="B1025"/>
  <c r="B482"/>
  <c r="B708"/>
  <c r="B560" i="1" s="1"/>
  <c r="B709" i="2"/>
  <c r="B254"/>
  <c r="B562" i="1" s="1"/>
  <c r="B255" i="2"/>
  <c r="B752"/>
  <c r="B564" i="1" s="1"/>
  <c r="B1015" i="2"/>
  <c r="B937"/>
  <c r="B566" i="1" s="1"/>
  <c r="B938" i="2"/>
  <c r="B9"/>
  <c r="B10"/>
  <c r="B985"/>
  <c r="B986"/>
  <c r="B1021"/>
  <c r="B1022"/>
  <c r="B23"/>
  <c r="B24"/>
  <c r="B408"/>
  <c r="B409"/>
  <c r="B577" i="1" s="1"/>
  <c r="B595" i="2"/>
  <c r="B578" i="1" s="1"/>
  <c r="B596" i="2"/>
  <c r="B1026"/>
  <c r="B1027"/>
  <c r="B1028"/>
  <c r="B987"/>
  <c r="B652"/>
  <c r="B309"/>
  <c r="B346"/>
  <c r="B829"/>
  <c r="B830"/>
  <c r="B588" i="1" s="1"/>
  <c r="B824" i="2"/>
  <c r="B825"/>
  <c r="B590" i="1" s="1"/>
  <c r="B826" i="2"/>
  <c r="B591" i="1" s="1"/>
  <c r="B547" i="2"/>
  <c r="B548"/>
  <c r="B845"/>
  <c r="B308"/>
  <c r="B846"/>
  <c r="B822"/>
  <c r="B351"/>
  <c r="B352"/>
  <c r="B816"/>
  <c r="B817"/>
  <c r="B823"/>
  <c r="B602" i="1" s="1"/>
  <c r="B809" i="2"/>
  <c r="B603" i="1" s="1"/>
  <c r="B571" i="2"/>
  <c r="B572"/>
  <c r="B569"/>
  <c r="B570"/>
  <c r="B827"/>
  <c r="B828"/>
  <c r="B897"/>
  <c r="B610" i="1" s="1"/>
  <c r="B614" i="2"/>
  <c r="B940"/>
  <c r="B455"/>
  <c r="B456"/>
  <c r="B611"/>
  <c r="B615" i="1" s="1"/>
  <c r="B612" i="2"/>
  <c r="B616" i="1" s="1"/>
  <c r="B992" i="2"/>
  <c r="B993"/>
  <c r="B618" i="1" s="1"/>
  <c r="B1013" i="2"/>
  <c r="B619" i="1" s="1"/>
  <c r="B1014" i="2"/>
  <c r="B620" i="1" s="1"/>
  <c r="B609" i="2"/>
  <c r="B610"/>
  <c r="B622" i="1" s="1"/>
  <c r="B721" i="2"/>
  <c r="B623" i="1" s="1"/>
  <c r="B722" i="2"/>
  <c r="B978"/>
  <c r="B407"/>
  <c r="B753"/>
  <c r="B586"/>
  <c r="B813"/>
  <c r="B814"/>
  <c r="B27"/>
  <c r="B772"/>
  <c r="B773"/>
  <c r="B791"/>
  <c r="B792"/>
  <c r="B4"/>
  <c r="B863"/>
  <c r="B597"/>
  <c r="B638" i="1" s="1"/>
  <c r="B715" i="2"/>
  <c r="B639" i="1" s="1"/>
  <c r="B536" i="2"/>
  <c r="B640" i="1" s="1"/>
  <c r="B234" i="2"/>
  <c r="B641" i="1" s="1"/>
  <c r="B235" i="2"/>
  <c r="B642" i="1" s="1"/>
  <c r="B284" i="2"/>
  <c r="B643" i="1" s="1"/>
  <c r="B285" i="2"/>
  <c r="B644" i="1" s="1"/>
  <c r="B580" i="2"/>
  <c r="B581"/>
  <c r="B646" i="1" s="1"/>
  <c r="B657" i="2"/>
  <c r="B647" i="1" s="1"/>
  <c r="B961" i="2"/>
  <c r="B648" i="1" s="1"/>
  <c r="B861" i="2"/>
  <c r="B649" i="1" s="1"/>
  <c r="B479" i="2"/>
  <c r="B650" i="1" s="1"/>
  <c r="B480" i="2"/>
  <c r="B701"/>
  <c r="B702"/>
  <c r="B566"/>
  <c r="B654" i="1" s="1"/>
  <c r="B567" i="2"/>
  <c r="B655" i="1" s="1"/>
  <c r="B972" i="2"/>
  <c r="B656" i="1" s="1"/>
  <c r="B973" i="2"/>
  <c r="B360"/>
  <c r="B658" i="1" s="1"/>
  <c r="B361" i="2"/>
  <c r="B228"/>
  <c r="B229"/>
  <c r="B457"/>
  <c r="B662" i="1" s="1"/>
  <c r="B458" i="2"/>
  <c r="B663" i="1" s="1"/>
  <c r="B551" i="2"/>
  <c r="B664" i="1" s="1"/>
  <c r="B587" i="2"/>
  <c r="B588"/>
  <c r="B666" i="1" s="1"/>
  <c r="B593" i="2"/>
  <c r="B594"/>
  <c r="B668" i="1" s="1"/>
  <c r="B762" i="2"/>
  <c r="B763"/>
  <c r="B670" i="1" s="1"/>
  <c r="B966" i="2"/>
  <c r="B967"/>
  <c r="B672" i="1" s="1"/>
  <c r="B1023" i="2"/>
  <c r="B1024"/>
  <c r="B674" i="1" s="1"/>
  <c r="B1059" i="2"/>
  <c r="B676" i="1" s="1"/>
  <c r="B5" i="2"/>
  <c r="B677" i="1" s="1"/>
  <c r="B6" i="2"/>
  <c r="B7"/>
  <c r="B679" i="1" s="1"/>
  <c r="B8" i="2"/>
  <c r="B680" i="1" s="1"/>
  <c r="B241" i="2"/>
  <c r="B242"/>
  <c r="B243"/>
  <c r="B244"/>
  <c r="B245"/>
  <c r="B246"/>
  <c r="B686" i="1" s="1"/>
  <c r="B236" i="2"/>
  <c r="B687" i="1" s="1"/>
  <c r="B237" i="2"/>
  <c r="B688" i="1" s="1"/>
  <c r="B911" i="2"/>
  <c r="B912"/>
  <c r="B690" i="1" s="1"/>
  <c r="B437" i="2"/>
  <c r="B691" i="1" s="1"/>
  <c r="B438" i="2"/>
  <c r="B692" i="1" s="1"/>
  <c r="B802" i="2"/>
  <c r="B803"/>
  <c r="B694" i="1" s="1"/>
  <c r="B810" i="2"/>
  <c r="B695" i="1" s="1"/>
  <c r="B332" i="2"/>
  <c r="B696" i="1" s="1"/>
  <c r="B282" i="2"/>
  <c r="B697" i="1" s="1"/>
  <c r="B283" i="2"/>
  <c r="B698" i="1" s="1"/>
  <c r="B3" i="2"/>
  <c r="B699" i="1" s="1"/>
  <c r="B950" i="2"/>
  <c r="B700" i="1" s="1"/>
  <c r="B951" i="2"/>
  <c r="B1045"/>
  <c r="B1046"/>
  <c r="B703" i="1" s="1"/>
  <c r="B1056" i="2"/>
  <c r="B411"/>
  <c r="B273"/>
  <c r="B274"/>
  <c r="B280"/>
  <c r="B281"/>
  <c r="B1030"/>
  <c r="B710" i="1" s="1"/>
  <c r="B755" i="2"/>
  <c r="B291"/>
  <c r="B292"/>
  <c r="B578"/>
  <c r="B579"/>
  <c r="B872"/>
  <c r="B873"/>
  <c r="B717" i="1" s="1"/>
  <c r="B874" i="2"/>
  <c r="B875"/>
  <c r="B719" i="1" s="1"/>
  <c r="B963" i="2"/>
  <c r="B720" i="1" s="1"/>
  <c r="B964" i="2"/>
  <c r="B1047"/>
  <c r="B1048"/>
  <c r="B365"/>
  <c r="B724" i="1" s="1"/>
  <c r="B582" i="2"/>
  <c r="B725" i="1" s="1"/>
  <c r="B583" i="2"/>
  <c r="B584"/>
  <c r="B727" i="1" s="1"/>
  <c r="B658" i="2"/>
  <c r="B680"/>
  <c r="B865"/>
  <c r="B962"/>
  <c r="B1051"/>
  <c r="B941"/>
  <c r="B942"/>
  <c r="B256"/>
  <c r="B257"/>
  <c r="B729"/>
  <c r="B730"/>
  <c r="B333"/>
  <c r="B899"/>
  <c r="B900"/>
  <c r="B901"/>
  <c r="B331"/>
  <c r="B312"/>
  <c r="B744" i="1" s="1"/>
  <c r="B902" i="2"/>
  <c r="B2"/>
  <c r="B1000"/>
  <c r="B1001"/>
  <c r="B1004"/>
  <c r="B1005"/>
  <c r="B247"/>
  <c r="B751" i="1" s="1"/>
  <c r="B600" i="2"/>
  <c r="B752" i="1" s="1"/>
  <c r="B898" i="2"/>
  <c r="B377"/>
  <c r="B376"/>
  <c r="B755" i="1" s="1"/>
  <c r="B598" i="2"/>
  <c r="B357"/>
  <c r="B239"/>
  <c r="B758" i="1" s="1"/>
  <c r="B623" i="2"/>
  <c r="B414"/>
  <c r="B599"/>
  <c r="B358"/>
  <c r="B769"/>
  <c r="B763" i="1" s="1"/>
  <c r="B795" i="2"/>
  <c r="B374"/>
  <c r="B15"/>
  <c r="B363"/>
  <c r="B767" i="1" s="1"/>
  <c r="B739" i="2"/>
  <c r="B740"/>
  <c r="B857"/>
  <c r="B858"/>
  <c r="B862"/>
  <c r="B939"/>
  <c r="B943"/>
  <c r="B774" i="1" s="1"/>
  <c r="B1019" i="2"/>
  <c r="B775" i="1" s="1"/>
  <c r="B1020" i="2"/>
  <c r="B410"/>
  <c r="B549"/>
  <c r="B550"/>
  <c r="B21"/>
  <c r="B22"/>
  <c r="B915"/>
  <c r="B916"/>
  <c r="B1029"/>
  <c r="B20"/>
  <c r="B362"/>
  <c r="B364"/>
  <c r="B380"/>
  <c r="B624"/>
  <c r="B625"/>
  <c r="B626"/>
  <c r="B682"/>
  <c r="B703"/>
  <c r="B704"/>
  <c r="B710"/>
  <c r="B795" i="1" s="1"/>
  <c r="B711" i="2"/>
  <c r="B796" i="1" s="1"/>
  <c r="B712" i="2"/>
  <c r="B797" i="1" s="1"/>
  <c r="B789" i="2"/>
  <c r="B999"/>
  <c r="B1032"/>
  <c r="B359"/>
  <c r="B864"/>
  <c r="B904"/>
  <c r="B803" i="1" s="1"/>
  <c r="B907" i="2"/>
  <c r="B920"/>
  <c r="B805" i="1" s="1"/>
  <c r="B921" i="2"/>
  <c r="B930"/>
  <c r="B1031"/>
  <c r="B808" i="1" s="1"/>
  <c r="B18" i="2"/>
  <c r="B809" i="1" s="1"/>
  <c r="B19" i="2"/>
  <c r="B232"/>
  <c r="B811" i="1" s="1"/>
  <c r="B252" i="2"/>
  <c r="B812" i="1" s="1"/>
  <c r="B253" i="2"/>
  <c r="B603"/>
  <c r="B814" i="1" s="1"/>
  <c r="B604" i="2"/>
  <c r="B924"/>
  <c r="B1033"/>
  <c r="B278"/>
  <c r="B818" i="1" s="1"/>
  <c r="B607" i="2"/>
  <c r="B928"/>
  <c r="B820" i="1" s="1"/>
  <c r="B935" i="2"/>
  <c r="B936"/>
  <c r="B822" i="1" s="1"/>
  <c r="B1049" i="2"/>
  <c r="B823" i="1" s="1"/>
  <c r="B925" i="2"/>
  <c r="B879"/>
  <c r="B825" i="1" s="1"/>
  <c r="B955" i="2"/>
  <c r="B1050"/>
  <c r="B827" i="1" s="1"/>
  <c r="B608" i="2"/>
  <c r="B828" i="1" s="1"/>
  <c r="B279" i="2"/>
  <c r="B829" i="1" s="1"/>
  <c r="B908" i="2"/>
  <c r="B929"/>
  <c r="B903"/>
  <c r="B832" i="1" s="1"/>
  <c r="B1006" i="2"/>
  <c r="B914"/>
  <c r="B741"/>
  <c r="B835" i="1" s="1"/>
  <c r="B275" i="2"/>
  <c r="B836" i="1" s="1"/>
  <c r="B276" i="2"/>
  <c r="B767"/>
  <c r="B838" i="1" s="1"/>
  <c r="B768" i="2"/>
  <c r="B880"/>
  <c r="B881"/>
  <c r="B882"/>
  <c r="B883"/>
  <c r="B355"/>
  <c r="B356"/>
  <c r="B952"/>
  <c r="B953"/>
  <c r="B933"/>
  <c r="B934"/>
  <c r="B849" i="1" s="1"/>
  <c r="B627" i="2"/>
  <c r="B727"/>
  <c r="B728"/>
  <c r="B852" i="1" s="1"/>
  <c r="B984" i="2"/>
  <c r="B990"/>
  <c r="B16"/>
  <c r="B574"/>
  <c r="B856" i="1" s="1"/>
  <c r="B991" i="2"/>
  <c r="B633"/>
  <c r="B858" i="1" s="1"/>
  <c r="B379" i="2"/>
  <c r="B859" i="1" s="1"/>
  <c r="B847" i="2"/>
  <c r="B913"/>
  <c r="B917"/>
  <c r="B862" i="1" s="1"/>
  <c r="B918" i="2"/>
  <c r="B240"/>
  <c r="B864" i="1" s="1"/>
  <c r="B790" i="2"/>
  <c r="B797"/>
  <c r="B866" i="1" s="1"/>
  <c r="B896" i="2"/>
  <c r="B800"/>
  <c r="B868" i="1" s="1"/>
  <c r="B801" i="2"/>
  <c r="B974"/>
  <c r="B233"/>
  <c r="B975"/>
  <c r="B872" i="1" s="1"/>
  <c r="B33" i="2"/>
  <c r="B34"/>
  <c r="B956"/>
  <c r="B976"/>
  <c r="B1034"/>
  <c r="B248"/>
  <c r="B249"/>
  <c r="B879" i="1" s="1"/>
  <c r="B250" i="2"/>
  <c r="B251"/>
  <c r="B1057"/>
  <c r="B1017"/>
  <c r="B573"/>
  <c r="B35"/>
  <c r="B378"/>
  <c r="B329"/>
  <c r="B887" i="1" s="1"/>
  <c r="B277" i="2"/>
  <c r="B888" i="1" s="1"/>
  <c r="B25" i="2"/>
  <c r="B585"/>
  <c r="B890" i="1" s="1"/>
  <c r="B705" i="2"/>
  <c r="B706"/>
  <c r="B892" i="1" s="1"/>
  <c r="B381" i="2"/>
  <c r="B650"/>
  <c r="B894" i="1" s="1"/>
  <c r="B651" i="2"/>
  <c r="B382"/>
  <c r="B896" i="1" s="1"/>
  <c r="B383" i="2"/>
  <c r="B681"/>
  <c r="B948"/>
  <c r="B899" i="1" s="1"/>
  <c r="B949" i="2"/>
  <c r="B900" i="1" s="1"/>
  <c r="B384" i="2"/>
  <c r="B901" i="1" s="1"/>
  <c r="B385" i="2"/>
  <c r="B902" i="1" s="1"/>
  <c r="B386" i="2"/>
  <c r="B903" i="1" s="1"/>
  <c r="B387" i="2"/>
  <c r="B904" i="1" s="1"/>
  <c r="B388" i="2"/>
  <c r="B389"/>
  <c r="B659"/>
  <c r="B660"/>
  <c r="B908" i="1" s="1"/>
  <c r="B307" i="2"/>
  <c r="B905"/>
  <c r="B906"/>
  <c r="B911" i="1" s="1"/>
  <c r="B782" i="2"/>
  <c r="B912" i="1" s="1"/>
  <c r="B483" i="2"/>
  <c r="B783"/>
  <c r="B859"/>
  <c r="B390"/>
  <c r="B484"/>
  <c r="B731"/>
  <c r="B918" i="1" s="1"/>
  <c r="B391" i="2"/>
  <c r="B919" i="1" s="1"/>
  <c r="B780" i="2"/>
  <c r="B920" i="1" s="1"/>
  <c r="B392" i="2"/>
  <c r="B921" i="1" s="1"/>
  <c r="B393" i="2"/>
  <c r="B922" i="1" s="1"/>
  <c r="B781" i="2"/>
  <c r="B394"/>
  <c r="B395"/>
  <c r="B396"/>
  <c r="B397"/>
  <c r="B398"/>
  <c r="B928" i="1" s="1"/>
  <c r="B732" i="2"/>
  <c r="B399"/>
  <c r="B733"/>
  <c r="B931" i="1" s="1"/>
  <c r="B400" i="2"/>
  <c r="B932" i="1" s="1"/>
  <c r="B401" i="2"/>
  <c r="B933" i="1" s="1"/>
  <c r="B734" i="2"/>
  <c r="B402"/>
  <c r="B935" i="1" s="1"/>
  <c r="B735" i="2"/>
  <c r="B936" i="1" s="1"/>
  <c r="B403" i="2"/>
  <c r="B404"/>
  <c r="B405"/>
  <c r="B939" i="1" s="1"/>
  <c r="B736" i="2"/>
  <c r="B940" i="1" s="1"/>
  <c r="B406" i="2"/>
  <c r="B485"/>
  <c r="B486"/>
  <c r="B744"/>
  <c r="B778"/>
  <c r="B945" i="1" s="1"/>
  <c r="B487" i="2"/>
  <c r="B946" i="1" s="1"/>
  <c r="B745" i="2"/>
  <c r="B746"/>
  <c r="B747"/>
  <c r="B784"/>
  <c r="B758"/>
  <c r="B759"/>
  <c r="B952" i="1" s="1"/>
  <c r="B785" i="2"/>
  <c r="B760"/>
  <c r="B761"/>
  <c r="B839"/>
  <c r="B770"/>
  <c r="B840"/>
  <c r="B771"/>
  <c r="B959" i="1" s="1"/>
  <c r="B1002" i="2"/>
  <c r="B960" i="1" s="1"/>
  <c r="B267" i="2"/>
  <c r="B683"/>
  <c r="B684"/>
  <c r="B963" i="1" s="1"/>
  <c r="B737" i="2"/>
  <c r="B964" i="1" s="1"/>
  <c r="B268" i="2"/>
  <c r="B965" i="1" s="1"/>
  <c r="B269" i="2"/>
  <c r="B966" i="1" s="1"/>
  <c r="B368" i="2"/>
  <c r="B967" i="1" s="1"/>
  <c r="B369" i="2"/>
  <c r="B968" i="1" s="1"/>
  <c r="B370" i="2"/>
  <c r="B371"/>
  <c r="B372"/>
  <c r="B738"/>
  <c r="B972" i="1" s="1"/>
  <c r="B556" i="2"/>
  <c r="B613"/>
  <c r="B974" i="1" s="1"/>
  <c r="B270" i="2"/>
  <c r="B373"/>
  <c r="B349"/>
  <c r="B350"/>
  <c r="B338"/>
  <c r="B979" i="1" s="1"/>
  <c r="B339" i="2"/>
  <c r="B980" i="1" s="1"/>
  <c r="B340" i="2"/>
  <c r="B981" i="1" s="1"/>
  <c r="B341" i="2"/>
  <c r="B982" i="1" s="1"/>
  <c r="B922" i="2"/>
  <c r="B983" i="1" s="1"/>
  <c r="B923" i="2"/>
  <c r="B984" i="1" s="1"/>
  <c r="B997" i="2"/>
  <c r="B985" i="1" s="1"/>
  <c r="B998" i="2"/>
  <c r="B342"/>
  <c r="B987" i="1" s="1"/>
  <c r="B343" i="2"/>
  <c r="B988" i="1" s="1"/>
  <c r="B764" i="2"/>
  <c r="B989" i="1" s="1"/>
  <c r="B860" i="2"/>
  <c r="B776"/>
  <c r="B777"/>
  <c r="B992" i="1" s="1"/>
  <c r="B779" i="2"/>
  <c r="B993" i="1" s="1"/>
  <c r="B1003" i="2"/>
  <c r="B748"/>
  <c r="B749"/>
  <c r="B996" i="1" s="1"/>
  <c r="B841" i="2"/>
  <c r="B997" i="1" s="1"/>
  <c r="B557" i="2"/>
  <c r="B26"/>
  <c r="B842"/>
  <c r="B306"/>
  <c r="B330"/>
  <c r="B843"/>
  <c r="B844"/>
  <c r="B954"/>
  <c r="B1005" i="1" s="1"/>
  <c r="B960" i="2"/>
  <c r="B1006" i="1" s="1"/>
  <c r="B775" i="2"/>
  <c r="B1007" i="1" s="1"/>
  <c r="B815" i="2"/>
  <c r="B1008" i="1" s="1"/>
  <c r="B353" i="2"/>
  <c r="B1009" i="1" s="1"/>
  <c r="B336" i="2"/>
  <c r="B337"/>
  <c r="B1011" i="1" s="1"/>
  <c r="B946" i="2"/>
  <c r="B1012" i="1" s="1"/>
  <c r="B947" i="2"/>
  <c r="B575"/>
  <c r="B605"/>
  <c r="B606"/>
  <c r="B1016" i="1" s="1"/>
  <c r="B628" i="2"/>
  <c r="B1017" i="1" s="1"/>
  <c r="B629" i="2"/>
  <c r="B630"/>
  <c r="B1019" i="1" s="1"/>
  <c r="B631" i="2"/>
  <c r="B632"/>
  <c r="B926"/>
  <c r="B568"/>
  <c r="B1023" i="1" s="1"/>
  <c r="B200" i="2"/>
  <c r="B1024" i="1" s="1"/>
  <c r="B225" i="2"/>
  <c r="B226"/>
  <c r="B305"/>
  <c r="B564"/>
  <c r="B1028" i="1" s="1"/>
  <c r="B41" i="2"/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3"/>
  <c r="B1091" i="6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I3" i="1"/>
  <c r="H3"/>
  <c r="B1091" i="10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782" i="1" l="1"/>
  <c r="A762"/>
  <c r="A746"/>
  <c r="A742"/>
  <c r="A734"/>
  <c r="A706"/>
  <c r="A318"/>
  <c r="A262"/>
  <c r="A202"/>
  <c r="A190"/>
  <c r="A150"/>
  <c r="A90"/>
  <c r="A86"/>
  <c r="A82"/>
  <c r="A78"/>
  <c r="A74"/>
  <c r="A70"/>
  <c r="A66"/>
  <c r="A62"/>
  <c r="A58"/>
  <c r="A54"/>
  <c r="A50"/>
  <c r="A46"/>
  <c r="A18"/>
  <c r="B955"/>
  <c r="B791"/>
  <c r="B779"/>
  <c r="B771"/>
  <c r="B310"/>
  <c r="B230"/>
  <c r="B162"/>
  <c r="B98"/>
  <c r="A860"/>
  <c r="A844"/>
  <c r="A776"/>
  <c r="A772"/>
  <c r="A728"/>
  <c r="A660"/>
  <c r="A652"/>
  <c r="A624"/>
  <c r="A612"/>
  <c r="A608"/>
  <c r="A580"/>
  <c r="A568"/>
  <c r="A556"/>
  <c r="A540"/>
  <c r="A436"/>
  <c r="A320"/>
  <c r="A220"/>
  <c r="A216"/>
  <c r="A212"/>
  <c r="A208"/>
  <c r="A204"/>
  <c r="A152"/>
  <c r="A140"/>
  <c r="A128"/>
  <c r="A124"/>
  <c r="A120"/>
  <c r="A116"/>
  <c r="A112"/>
  <c r="A108"/>
  <c r="A104"/>
  <c r="A100"/>
  <c r="B948"/>
  <c r="B880"/>
  <c r="B780"/>
  <c r="B748"/>
  <c r="B704"/>
  <c r="B235"/>
  <c r="B95"/>
  <c r="B79"/>
  <c r="B75"/>
  <c r="B71"/>
  <c r="B67"/>
  <c r="B63"/>
  <c r="B59"/>
  <c r="B55"/>
  <c r="B51"/>
  <c r="B47"/>
  <c r="B43"/>
  <c r="B11"/>
  <c r="A865"/>
  <c r="A777"/>
  <c r="A769"/>
  <c r="A749"/>
  <c r="A685"/>
  <c r="A617"/>
  <c r="A605"/>
  <c r="A597"/>
  <c r="A585"/>
  <c r="A541"/>
  <c r="A481"/>
  <c r="A449"/>
  <c r="A445"/>
  <c r="A437"/>
  <c r="A321"/>
  <c r="A317"/>
  <c r="A305"/>
  <c r="A301"/>
  <c r="A297"/>
  <c r="A261"/>
  <c r="A225"/>
  <c r="A221"/>
  <c r="A217"/>
  <c r="A213"/>
  <c r="A209"/>
  <c r="A205"/>
  <c r="A145"/>
  <c r="A93"/>
  <c r="A89"/>
  <c r="A85"/>
  <c r="A81"/>
  <c r="A77"/>
  <c r="A73"/>
  <c r="A69"/>
  <c r="A65"/>
  <c r="A61"/>
  <c r="A57"/>
  <c r="A53"/>
  <c r="A49"/>
  <c r="A45"/>
  <c r="B600"/>
  <c r="B484"/>
  <c r="B412"/>
  <c r="B404"/>
  <c r="B396"/>
  <c r="B384"/>
  <c r="B360"/>
  <c r="B308"/>
  <c r="B280"/>
  <c r="B252"/>
  <c r="B1026"/>
  <c r="B1018"/>
  <c r="B1014"/>
  <c r="B1010"/>
  <c r="B998"/>
  <c r="B994"/>
  <c r="B990"/>
  <c r="B986"/>
  <c r="B954"/>
  <c r="B942"/>
  <c r="B938"/>
  <c r="B930"/>
  <c r="B914"/>
  <c r="B898"/>
  <c r="B882"/>
  <c r="B878"/>
  <c r="B874"/>
  <c r="B870"/>
  <c r="B850"/>
  <c r="B846"/>
  <c r="B842"/>
  <c r="B830"/>
  <c r="B826"/>
  <c r="B810"/>
  <c r="B806"/>
  <c r="B802"/>
  <c r="B794"/>
  <c r="B786"/>
  <c r="B770"/>
  <c r="B754"/>
  <c r="B730"/>
  <c r="B726"/>
  <c r="B722"/>
  <c r="B718"/>
  <c r="B714"/>
  <c r="B678"/>
  <c r="B402"/>
  <c r="B382"/>
  <c r="B358"/>
  <c r="B354"/>
  <c r="B350"/>
  <c r="B282"/>
  <c r="B254"/>
  <c r="B246"/>
  <c r="B242"/>
  <c r="B226"/>
  <c r="B6"/>
  <c r="A1004"/>
  <c r="A596"/>
  <c r="B583"/>
  <c r="B411"/>
  <c r="B407"/>
  <c r="B375"/>
  <c r="B371"/>
  <c r="B307"/>
  <c r="B283"/>
  <c r="B191"/>
  <c r="A961"/>
  <c r="B268"/>
  <c r="B36"/>
  <c r="A950"/>
  <c r="A882"/>
  <c r="A606"/>
  <c r="A438"/>
  <c r="A294"/>
  <c r="A198"/>
  <c r="A194"/>
  <c r="B976"/>
  <c r="B1022"/>
  <c r="B1002"/>
  <c r="B978"/>
  <c r="B970"/>
  <c r="B962"/>
  <c r="B958"/>
  <c r="B950"/>
  <c r="B934"/>
  <c r="B926"/>
  <c r="B910"/>
  <c r="B886"/>
  <c r="B854"/>
  <c r="B834"/>
  <c r="B778"/>
  <c r="B766"/>
  <c r="B750"/>
  <c r="B738"/>
  <c r="B702"/>
  <c r="B574"/>
  <c r="B530"/>
  <c r="B434"/>
  <c r="B314"/>
  <c r="B302"/>
  <c r="B298"/>
  <c r="B294"/>
  <c r="B222"/>
  <c r="B42"/>
  <c r="B34"/>
  <c r="B26"/>
  <c r="A368"/>
  <c r="A312"/>
  <c r="A272"/>
  <c r="A188"/>
  <c r="A164"/>
  <c r="B1027"/>
  <c r="B1015"/>
  <c r="B1003"/>
  <c r="B999"/>
  <c r="B995"/>
  <c r="B991"/>
  <c r="B975"/>
  <c r="B971"/>
  <c r="B951"/>
  <c r="B947"/>
  <c r="B943"/>
  <c r="B915"/>
  <c r="B895"/>
  <c r="B891"/>
  <c r="B883"/>
  <c r="B875"/>
  <c r="B871"/>
  <c r="B867"/>
  <c r="B863"/>
  <c r="B855"/>
  <c r="B851"/>
  <c r="B847"/>
  <c r="B843"/>
  <c r="B839"/>
  <c r="B831"/>
  <c r="B819"/>
  <c r="B815"/>
  <c r="B807"/>
  <c r="B799"/>
  <c r="B787"/>
  <c r="B783"/>
  <c r="B747"/>
  <c r="B743"/>
  <c r="B739"/>
  <c r="B723"/>
  <c r="B715"/>
  <c r="B707"/>
  <c r="B683"/>
  <c r="B675"/>
  <c r="B671"/>
  <c r="B667"/>
  <c r="B659"/>
  <c r="B635"/>
  <c r="B599"/>
  <c r="B595"/>
  <c r="B587"/>
  <c r="B575"/>
  <c r="B563"/>
  <c r="B559"/>
  <c r="B543"/>
  <c r="B539"/>
  <c r="B535"/>
  <c r="B531"/>
  <c r="B527"/>
  <c r="B479"/>
  <c r="B447"/>
  <c r="B319"/>
  <c r="B263"/>
  <c r="B259"/>
  <c r="B23"/>
  <c r="B19"/>
  <c r="A613"/>
  <c r="A569"/>
  <c r="A353"/>
  <c r="A309"/>
  <c r="A157"/>
  <c r="A97"/>
  <c r="B906"/>
  <c r="B798"/>
  <c r="B790"/>
  <c r="B782"/>
  <c r="B762"/>
  <c r="B746"/>
  <c r="B742"/>
  <c r="B734"/>
  <c r="B706"/>
  <c r="B682"/>
  <c r="B634"/>
  <c r="B630"/>
  <c r="B626"/>
  <c r="B614"/>
  <c r="B606"/>
  <c r="B598"/>
  <c r="B594"/>
  <c r="B586"/>
  <c r="B582"/>
  <c r="B570"/>
  <c r="B558"/>
  <c r="B550"/>
  <c r="B486"/>
  <c r="B458"/>
  <c r="B438"/>
  <c r="B406"/>
  <c r="B398"/>
  <c r="B394"/>
  <c r="B390"/>
  <c r="B386"/>
  <c r="B378"/>
  <c r="B374"/>
  <c r="B370"/>
  <c r="B366"/>
  <c r="B362"/>
  <c r="B342"/>
  <c r="B338"/>
  <c r="B334"/>
  <c r="B330"/>
  <c r="B326"/>
  <c r="B318"/>
  <c r="B306"/>
  <c r="B290"/>
  <c r="B286"/>
  <c r="B278"/>
  <c r="B274"/>
  <c r="B270"/>
  <c r="B266"/>
  <c r="B262"/>
  <c r="B258"/>
  <c r="B250"/>
  <c r="B238"/>
  <c r="B234"/>
  <c r="B198"/>
  <c r="B194"/>
  <c r="B190"/>
  <c r="B182"/>
  <c r="B178"/>
  <c r="B174"/>
  <c r="B170"/>
  <c r="B166"/>
  <c r="B158"/>
  <c r="B94"/>
  <c r="B38"/>
  <c r="B30"/>
  <c r="B22"/>
  <c r="B14"/>
  <c r="B10"/>
  <c r="A948"/>
  <c r="A924"/>
  <c r="A848"/>
  <c r="A840"/>
  <c r="A816"/>
  <c r="A784"/>
  <c r="A780"/>
  <c r="A768"/>
  <c r="A760"/>
  <c r="A748"/>
  <c r="A740"/>
  <c r="A736"/>
  <c r="A732"/>
  <c r="A712"/>
  <c r="A704"/>
  <c r="B927"/>
  <c r="B923"/>
  <c r="B907"/>
  <c r="B759"/>
  <c r="B735"/>
  <c r="B731"/>
  <c r="B711"/>
  <c r="B651"/>
  <c r="B631"/>
  <c r="B627"/>
  <c r="B611"/>
  <c r="B607"/>
  <c r="B579"/>
  <c r="B571"/>
  <c r="B567"/>
  <c r="B551"/>
  <c r="B487"/>
  <c r="B483"/>
  <c r="B459"/>
  <c r="B439"/>
  <c r="B415"/>
  <c r="B403"/>
  <c r="B399"/>
  <c r="B395"/>
  <c r="B391"/>
  <c r="B387"/>
  <c r="B383"/>
  <c r="B379"/>
  <c r="B367"/>
  <c r="B363"/>
  <c r="B359"/>
  <c r="B355"/>
  <c r="B351"/>
  <c r="B347"/>
  <c r="B343"/>
  <c r="B339"/>
  <c r="B331"/>
  <c r="B327"/>
  <c r="B311"/>
  <c r="B291"/>
  <c r="B287"/>
  <c r="B279"/>
  <c r="B275"/>
  <c r="B271"/>
  <c r="B255"/>
  <c r="B251"/>
  <c r="B247"/>
  <c r="B243"/>
  <c r="B231"/>
  <c r="B227"/>
  <c r="B199"/>
  <c r="B195"/>
  <c r="B187"/>
  <c r="B183"/>
  <c r="B179"/>
  <c r="B175"/>
  <c r="B171"/>
  <c r="B163"/>
  <c r="B159"/>
  <c r="B99"/>
  <c r="B39"/>
  <c r="B35"/>
  <c r="B27"/>
  <c r="B15"/>
  <c r="B7"/>
  <c r="A861"/>
  <c r="A845"/>
  <c r="A841"/>
  <c r="A801"/>
  <c r="A785"/>
  <c r="A781"/>
  <c r="A765"/>
  <c r="A761"/>
  <c r="A745"/>
  <c r="A741"/>
  <c r="A737"/>
  <c r="A733"/>
  <c r="A729"/>
  <c r="A713"/>
  <c r="A705"/>
  <c r="B956"/>
  <c r="B884"/>
  <c r="B876"/>
  <c r="B860"/>
  <c r="B848"/>
  <c r="B844"/>
  <c r="B840"/>
  <c r="B788"/>
  <c r="B784"/>
  <c r="B776"/>
  <c r="B768"/>
  <c r="B760"/>
  <c r="B756"/>
  <c r="B740"/>
  <c r="B732"/>
  <c r="B716"/>
  <c r="B708"/>
  <c r="B660"/>
  <c r="B632"/>
  <c r="B624"/>
  <c r="B604"/>
  <c r="B596"/>
  <c r="B592"/>
  <c r="B580"/>
  <c r="B576"/>
  <c r="B572"/>
  <c r="B568"/>
  <c r="B556"/>
  <c r="B552"/>
  <c r="B548"/>
  <c r="B544"/>
  <c r="B540"/>
  <c r="B536"/>
  <c r="B532"/>
  <c r="B488"/>
  <c r="B480"/>
  <c r="B436"/>
  <c r="B408"/>
  <c r="B400"/>
  <c r="B392"/>
  <c r="B388"/>
  <c r="B380"/>
  <c r="B372"/>
  <c r="B368"/>
  <c r="B364"/>
  <c r="B356"/>
  <c r="B352"/>
  <c r="B348"/>
  <c r="B344"/>
  <c r="B340"/>
  <c r="B332"/>
  <c r="B320"/>
  <c r="B316"/>
  <c r="B312"/>
  <c r="B304"/>
  <c r="B300"/>
  <c r="B296"/>
  <c r="B292"/>
  <c r="B288"/>
  <c r="B284"/>
  <c r="B276"/>
  <c r="B272"/>
  <c r="B256"/>
  <c r="B248"/>
  <c r="B244"/>
  <c r="B240"/>
  <c r="B236"/>
  <c r="B224"/>
  <c r="B220"/>
  <c r="B216"/>
  <c r="B212"/>
  <c r="B208"/>
  <c r="B204"/>
  <c r="B188"/>
  <c r="B184"/>
  <c r="B180"/>
  <c r="B176"/>
  <c r="B172"/>
  <c r="B168"/>
  <c r="B164"/>
  <c r="B160"/>
  <c r="B152"/>
  <c r="B140"/>
  <c r="B128"/>
  <c r="B124"/>
  <c r="B120"/>
  <c r="B116"/>
  <c r="B112"/>
  <c r="B108"/>
  <c r="B104"/>
  <c r="B100"/>
  <c r="B96"/>
  <c r="B40"/>
  <c r="B32"/>
  <c r="B28"/>
  <c r="B24"/>
  <c r="B20"/>
  <c r="B16"/>
  <c r="B12"/>
  <c r="B8"/>
  <c r="B4"/>
  <c r="A998"/>
  <c r="A906"/>
  <c r="A842"/>
  <c r="A802"/>
  <c r="A798"/>
  <c r="A790"/>
  <c r="A786"/>
  <c r="A778"/>
  <c r="A750"/>
  <c r="A738"/>
  <c r="A730"/>
  <c r="B1020"/>
  <c r="B1004"/>
  <c r="B1000"/>
  <c r="B944"/>
  <c r="B924"/>
  <c r="B916"/>
  <c r="B824"/>
  <c r="B816"/>
  <c r="B804"/>
  <c r="B800"/>
  <c r="B792"/>
  <c r="B772"/>
  <c r="B764"/>
  <c r="B736"/>
  <c r="B728"/>
  <c r="B712"/>
  <c r="B684"/>
  <c r="B652"/>
  <c r="B636"/>
  <c r="B628"/>
  <c r="B612"/>
  <c r="B608"/>
  <c r="B584"/>
  <c r="B3"/>
  <c r="B1025"/>
  <c r="B1021"/>
  <c r="B1013"/>
  <c r="B1001"/>
  <c r="B977"/>
  <c r="B973"/>
  <c r="B969"/>
  <c r="B961"/>
  <c r="B957"/>
  <c r="B953"/>
  <c r="B949"/>
  <c r="B941"/>
  <c r="B937"/>
  <c r="B929"/>
  <c r="B925"/>
  <c r="B917"/>
  <c r="B913"/>
  <c r="B909"/>
  <c r="B905"/>
  <c r="B897"/>
  <c r="B893"/>
  <c r="B889"/>
  <c r="B885"/>
  <c r="B881"/>
  <c r="B877"/>
  <c r="B873"/>
  <c r="B869"/>
  <c r="B865"/>
  <c r="B861"/>
  <c r="B857"/>
  <c r="B853"/>
  <c r="B845"/>
  <c r="B841"/>
  <c r="B837"/>
  <c r="B833"/>
  <c r="B821"/>
  <c r="B817"/>
  <c r="B813"/>
  <c r="B801"/>
  <c r="B793"/>
  <c r="B789"/>
  <c r="B785"/>
  <c r="B781"/>
  <c r="B777"/>
  <c r="B773"/>
  <c r="B769"/>
  <c r="B765"/>
  <c r="B761"/>
  <c r="B757"/>
  <c r="B753"/>
  <c r="B749"/>
  <c r="B745"/>
  <c r="B741"/>
  <c r="B737"/>
  <c r="B733"/>
  <c r="B729"/>
  <c r="B721"/>
  <c r="B713"/>
  <c r="B709"/>
  <c r="B705"/>
  <c r="B701"/>
  <c r="B693"/>
  <c r="B689"/>
  <c r="B685"/>
  <c r="B681"/>
  <c r="B673"/>
  <c r="B669"/>
  <c r="B665"/>
  <c r="B661"/>
  <c r="B657"/>
  <c r="B653"/>
  <c r="B645"/>
  <c r="B637"/>
  <c r="B633"/>
  <c r="B629"/>
  <c r="B625"/>
  <c r="B621"/>
  <c r="B617"/>
  <c r="B613"/>
  <c r="B609"/>
  <c r="B605"/>
  <c r="B601"/>
  <c r="B597"/>
  <c r="B593"/>
  <c r="B589"/>
  <c r="B585"/>
  <c r="B581"/>
  <c r="B573"/>
  <c r="B569"/>
  <c r="B565"/>
  <c r="B561"/>
  <c r="B557"/>
  <c r="B553"/>
  <c r="B549"/>
  <c r="B545"/>
  <c r="B541"/>
  <c r="B537"/>
  <c r="B533"/>
  <c r="B529"/>
  <c r="B525"/>
  <c r="B521"/>
  <c r="B517"/>
  <c r="B513"/>
  <c r="B509"/>
  <c r="B505"/>
  <c r="B501"/>
  <c r="B497"/>
  <c r="B493"/>
  <c r="B489"/>
  <c r="B485"/>
  <c r="B481"/>
  <c r="B477"/>
  <c r="B473"/>
  <c r="B469"/>
  <c r="B465"/>
  <c r="B461"/>
  <c r="B457"/>
  <c r="B453"/>
  <c r="B449"/>
  <c r="B445"/>
  <c r="B441"/>
  <c r="B437"/>
  <c r="B433"/>
  <c r="B429"/>
  <c r="B425"/>
  <c r="B421"/>
  <c r="B417"/>
  <c r="B413"/>
  <c r="B409"/>
  <c r="B405"/>
  <c r="B401"/>
  <c r="B397"/>
  <c r="B393"/>
  <c r="B389"/>
  <c r="B385"/>
  <c r="B381"/>
  <c r="B377"/>
  <c r="B373"/>
  <c r="B369"/>
  <c r="B365"/>
  <c r="B361"/>
  <c r="B357"/>
  <c r="B353"/>
  <c r="B349"/>
  <c r="B345"/>
  <c r="B341"/>
  <c r="B337"/>
  <c r="B333"/>
  <c r="B329"/>
  <c r="B325"/>
  <c r="B321"/>
  <c r="B317"/>
  <c r="B313"/>
  <c r="B309"/>
  <c r="B305"/>
  <c r="B301"/>
  <c r="B297"/>
  <c r="B293"/>
  <c r="B289"/>
  <c r="B285"/>
  <c r="B281"/>
  <c r="B277"/>
  <c r="B273"/>
  <c r="B269"/>
  <c r="B265"/>
  <c r="B261"/>
  <c r="B257"/>
  <c r="B253"/>
  <c r="B249"/>
  <c r="B245"/>
  <c r="B241"/>
  <c r="B237"/>
  <c r="B233"/>
  <c r="B229"/>
  <c r="A684"/>
  <c r="A632"/>
  <c r="A628"/>
  <c r="A604"/>
  <c r="A600"/>
  <c r="A588"/>
  <c r="A584"/>
  <c r="A576"/>
  <c r="A572"/>
  <c r="A552"/>
  <c r="A548"/>
  <c r="A488"/>
  <c r="A484"/>
  <c r="A480"/>
  <c r="A456"/>
  <c r="A412"/>
  <c r="A408"/>
  <c r="A404"/>
  <c r="A400"/>
  <c r="A396"/>
  <c r="A392"/>
  <c r="A388"/>
  <c r="A384"/>
  <c r="A380"/>
  <c r="A372"/>
  <c r="A364"/>
  <c r="A360"/>
  <c r="A356"/>
  <c r="A352"/>
  <c r="A348"/>
  <c r="A344"/>
  <c r="A340"/>
  <c r="A332"/>
  <c r="A328"/>
  <c r="A324"/>
  <c r="A316"/>
  <c r="A308"/>
  <c r="A304"/>
  <c r="A300"/>
  <c r="A296"/>
  <c r="A292"/>
  <c r="A288"/>
  <c r="A284"/>
  <c r="A280"/>
  <c r="A276"/>
  <c r="A268"/>
  <c r="A264"/>
  <c r="A260"/>
  <c r="A256"/>
  <c r="A252"/>
  <c r="A248"/>
  <c r="A244"/>
  <c r="A240"/>
  <c r="A236"/>
  <c r="A232"/>
  <c r="A224"/>
  <c r="A200"/>
  <c r="A196"/>
  <c r="A192"/>
  <c r="A184"/>
  <c r="A180"/>
  <c r="A176"/>
  <c r="A172"/>
  <c r="A168"/>
  <c r="A160"/>
  <c r="A156"/>
  <c r="A96"/>
  <c r="A40"/>
  <c r="A36"/>
  <c r="A32"/>
  <c r="A28"/>
  <c r="A24"/>
  <c r="A20"/>
  <c r="A16"/>
  <c r="A12"/>
  <c r="A8"/>
  <c r="A4"/>
  <c r="B1058"/>
  <c r="A1057"/>
  <c r="B1054"/>
  <c r="A1053"/>
  <c r="B1050"/>
  <c r="A1049"/>
  <c r="B1046"/>
  <c r="A1045"/>
  <c r="B1042"/>
  <c r="A1041"/>
  <c r="B1038"/>
  <c r="A1037"/>
  <c r="B1034"/>
  <c r="A1033"/>
  <c r="B1030"/>
  <c r="A1029"/>
  <c r="A681"/>
  <c r="A661"/>
  <c r="A633"/>
  <c r="A629"/>
  <c r="A625"/>
  <c r="A609"/>
  <c r="A601"/>
  <c r="A589"/>
  <c r="A581"/>
  <c r="A573"/>
  <c r="A565"/>
  <c r="A557"/>
  <c r="A549"/>
  <c r="A537"/>
  <c r="A485"/>
  <c r="A457"/>
  <c r="A409"/>
  <c r="A405"/>
  <c r="A401"/>
  <c r="A397"/>
  <c r="A393"/>
  <c r="A389"/>
  <c r="A385"/>
  <c r="A381"/>
  <c r="A377"/>
  <c r="A373"/>
  <c r="A369"/>
  <c r="A365"/>
  <c r="A361"/>
  <c r="A357"/>
  <c r="A349"/>
  <c r="A345"/>
  <c r="A341"/>
  <c r="A337"/>
  <c r="A333"/>
  <c r="A329"/>
  <c r="A325"/>
  <c r="A313"/>
  <c r="A293"/>
  <c r="A289"/>
  <c r="A285"/>
  <c r="A281"/>
  <c r="A277"/>
  <c r="A273"/>
  <c r="A269"/>
  <c r="A265"/>
  <c r="A257"/>
  <c r="A253"/>
  <c r="A249"/>
  <c r="A245"/>
  <c r="A241"/>
  <c r="A237"/>
  <c r="A233"/>
  <c r="A229"/>
  <c r="A201"/>
  <c r="A197"/>
  <c r="A193"/>
  <c r="A185"/>
  <c r="A181"/>
  <c r="A177"/>
  <c r="A173"/>
  <c r="A169"/>
  <c r="A165"/>
  <c r="A161"/>
  <c r="A41"/>
  <c r="A33"/>
  <c r="A29"/>
  <c r="A25"/>
  <c r="A21"/>
  <c r="A17"/>
  <c r="A13"/>
  <c r="A9"/>
  <c r="A5"/>
  <c r="B1057"/>
  <c r="A1056"/>
  <c r="B1053"/>
  <c r="A1052"/>
  <c r="B1049"/>
  <c r="A1048"/>
  <c r="B1045"/>
  <c r="A1044"/>
  <c r="B1041"/>
  <c r="A1040"/>
  <c r="B1037"/>
  <c r="A1036"/>
  <c r="B1033"/>
  <c r="A1032"/>
  <c r="B1029"/>
  <c r="A682"/>
  <c r="A634"/>
  <c r="A630"/>
  <c r="A626"/>
  <c r="A614"/>
  <c r="A610"/>
  <c r="A598"/>
  <c r="A586"/>
  <c r="A582"/>
  <c r="A574"/>
  <c r="A570"/>
  <c r="A558"/>
  <c r="A550"/>
  <c r="A486"/>
  <c r="A482"/>
  <c r="A458"/>
  <c r="A454"/>
  <c r="A410"/>
  <c r="A406"/>
  <c r="A402"/>
  <c r="A398"/>
  <c r="A394"/>
  <c r="A390"/>
  <c r="A386"/>
  <c r="A382"/>
  <c r="A378"/>
  <c r="A374"/>
  <c r="A370"/>
  <c r="A366"/>
  <c r="A362"/>
  <c r="A358"/>
  <c r="A354"/>
  <c r="A350"/>
  <c r="A346"/>
  <c r="A342"/>
  <c r="A338"/>
  <c r="A334"/>
  <c r="A330"/>
  <c r="A326"/>
  <c r="A310"/>
  <c r="A306"/>
  <c r="A290"/>
  <c r="A286"/>
  <c r="A282"/>
  <c r="A278"/>
  <c r="A274"/>
  <c r="A270"/>
  <c r="A266"/>
  <c r="A258"/>
  <c r="A254"/>
  <c r="A250"/>
  <c r="A246"/>
  <c r="A242"/>
  <c r="A238"/>
  <c r="A234"/>
  <c r="A230"/>
  <c r="A226"/>
  <c r="A222"/>
  <c r="A186"/>
  <c r="A182"/>
  <c r="A178"/>
  <c r="A174"/>
  <c r="A170"/>
  <c r="A166"/>
  <c r="A162"/>
  <c r="A158"/>
  <c r="A98"/>
  <c r="A94"/>
  <c r="A42"/>
  <c r="A38"/>
  <c r="A34"/>
  <c r="A30"/>
  <c r="A26"/>
  <c r="A22"/>
  <c r="A14"/>
  <c r="A10"/>
  <c r="A6"/>
  <c r="A1059"/>
  <c r="B1056"/>
  <c r="A1055"/>
  <c r="B1052"/>
  <c r="A1051"/>
  <c r="B1048"/>
  <c r="A1047"/>
  <c r="B1044"/>
  <c r="A1043"/>
  <c r="B1040"/>
  <c r="A1039"/>
  <c r="B1036"/>
  <c r="A1035"/>
  <c r="B1032"/>
  <c r="A1031"/>
  <c r="B225"/>
  <c r="B221"/>
  <c r="B217"/>
  <c r="B213"/>
  <c r="B209"/>
  <c r="B205"/>
  <c r="B201"/>
  <c r="B197"/>
  <c r="B193"/>
  <c r="B185"/>
  <c r="B181"/>
  <c r="B177"/>
  <c r="B173"/>
  <c r="B169"/>
  <c r="B165"/>
  <c r="B161"/>
  <c r="B157"/>
  <c r="B145"/>
  <c r="B129"/>
  <c r="B125"/>
  <c r="B121"/>
  <c r="B117"/>
  <c r="B113"/>
  <c r="B109"/>
  <c r="B105"/>
  <c r="B101"/>
  <c r="B97"/>
  <c r="B93"/>
  <c r="B89"/>
  <c r="B85"/>
  <c r="B81"/>
  <c r="B77"/>
  <c r="B73"/>
  <c r="B69"/>
  <c r="B65"/>
  <c r="B61"/>
  <c r="B57"/>
  <c r="B53"/>
  <c r="B49"/>
  <c r="B45"/>
  <c r="B41"/>
  <c r="B33"/>
  <c r="B29"/>
  <c r="B25"/>
  <c r="B21"/>
  <c r="B17"/>
  <c r="B13"/>
  <c r="B9"/>
  <c r="B5"/>
  <c r="A1023"/>
  <c r="A1015"/>
  <c r="A1007"/>
  <c r="A1003"/>
  <c r="A999"/>
  <c r="A991"/>
  <c r="A979"/>
  <c r="A975"/>
  <c r="A955"/>
  <c r="A951"/>
  <c r="A947"/>
  <c r="A943"/>
  <c r="A935"/>
  <c r="A927"/>
  <c r="A923"/>
  <c r="A915"/>
  <c r="A911"/>
  <c r="A907"/>
  <c r="A903"/>
  <c r="A899"/>
  <c r="A883"/>
  <c r="A875"/>
  <c r="A863"/>
  <c r="A847"/>
  <c r="A843"/>
  <c r="A831"/>
  <c r="A823"/>
  <c r="A815"/>
  <c r="A807"/>
  <c r="A803"/>
  <c r="A799"/>
  <c r="A791"/>
  <c r="A787"/>
  <c r="A783"/>
  <c r="A779"/>
  <c r="A771"/>
  <c r="A767"/>
  <c r="A763"/>
  <c r="A759"/>
  <c r="A755"/>
  <c r="A747"/>
  <c r="A743"/>
  <c r="A739"/>
  <c r="A735"/>
  <c r="A731"/>
  <c r="A723"/>
  <c r="A719"/>
  <c r="A715"/>
  <c r="A711"/>
  <c r="A707"/>
  <c r="A703"/>
  <c r="A683"/>
  <c r="A659"/>
  <c r="A651"/>
  <c r="A635"/>
  <c r="A631"/>
  <c r="A627"/>
  <c r="A611"/>
  <c r="A607"/>
  <c r="A599"/>
  <c r="A595"/>
  <c r="A587"/>
  <c r="A583"/>
  <c r="A579"/>
  <c r="A575"/>
  <c r="A571"/>
  <c r="A567"/>
  <c r="A563"/>
  <c r="A559"/>
  <c r="A555"/>
  <c r="A551"/>
  <c r="A543"/>
  <c r="A539"/>
  <c r="A535"/>
  <c r="A531"/>
  <c r="A527"/>
  <c r="A487"/>
  <c r="A483"/>
  <c r="A479"/>
  <c r="A475"/>
  <c r="A471"/>
  <c r="A467"/>
  <c r="A463"/>
  <c r="A459"/>
  <c r="A451"/>
  <c r="A447"/>
  <c r="A439"/>
  <c r="A435"/>
  <c r="A431"/>
  <c r="A427"/>
  <c r="A423"/>
  <c r="A419"/>
  <c r="A415"/>
  <c r="A411"/>
  <c r="A407"/>
  <c r="A403"/>
  <c r="A399"/>
  <c r="A395"/>
  <c r="A391"/>
  <c r="A387"/>
  <c r="A383"/>
  <c r="A379"/>
  <c r="A375"/>
  <c r="A371"/>
  <c r="A367"/>
  <c r="A363"/>
  <c r="A359"/>
  <c r="A355"/>
  <c r="A351"/>
  <c r="A347"/>
  <c r="A343"/>
  <c r="A339"/>
  <c r="A331"/>
  <c r="A327"/>
  <c r="A323"/>
  <c r="A319"/>
  <c r="A315"/>
  <c r="A311"/>
  <c r="A307"/>
  <c r="A303"/>
  <c r="A299"/>
  <c r="A295"/>
  <c r="A291"/>
  <c r="A287"/>
  <c r="A283"/>
  <c r="A279"/>
  <c r="A275"/>
  <c r="A271"/>
  <c r="A267"/>
  <c r="A263"/>
  <c r="A259"/>
  <c r="A255"/>
  <c r="A251"/>
  <c r="A247"/>
  <c r="A243"/>
  <c r="A235"/>
  <c r="A231"/>
  <c r="A227"/>
  <c r="A223"/>
  <c r="A219"/>
  <c r="A215"/>
  <c r="A211"/>
  <c r="A207"/>
  <c r="A203"/>
  <c r="A199"/>
  <c r="A195"/>
  <c r="A191"/>
  <c r="A187"/>
  <c r="A183"/>
  <c r="A179"/>
  <c r="A175"/>
  <c r="A171"/>
  <c r="A163"/>
  <c r="A159"/>
  <c r="A151"/>
  <c r="A147"/>
  <c r="A143"/>
  <c r="A139"/>
  <c r="A131"/>
  <c r="A127"/>
  <c r="A123"/>
  <c r="A119"/>
  <c r="A115"/>
  <c r="A111"/>
  <c r="A107"/>
  <c r="A103"/>
  <c r="A99"/>
  <c r="A95"/>
  <c r="A91"/>
  <c r="A87"/>
  <c r="A83"/>
  <c r="A79"/>
  <c r="A75"/>
  <c r="A71"/>
  <c r="A67"/>
  <c r="A63"/>
  <c r="A59"/>
  <c r="A55"/>
  <c r="A51"/>
  <c r="A47"/>
  <c r="A43"/>
  <c r="A39"/>
  <c r="A35"/>
  <c r="A31"/>
  <c r="A27"/>
  <c r="A23"/>
  <c r="A19"/>
  <c r="A15"/>
  <c r="A11"/>
  <c r="A7"/>
  <c r="B1059"/>
  <c r="A1058"/>
  <c r="B1055"/>
  <c r="A1054"/>
  <c r="B1051"/>
  <c r="A1050"/>
  <c r="B1047"/>
  <c r="A1046"/>
  <c r="B1043"/>
  <c r="A1042"/>
  <c r="B1039"/>
  <c r="A1038"/>
  <c r="B1035"/>
  <c r="A1034"/>
  <c r="B1031"/>
  <c r="A1030"/>
  <c r="U1021"/>
  <c r="R1021"/>
  <c r="U981"/>
  <c r="R981"/>
  <c r="U949"/>
  <c r="R949"/>
  <c r="U901"/>
  <c r="R901"/>
  <c r="U853"/>
  <c r="R853"/>
  <c r="U797"/>
  <c r="R797"/>
  <c r="U749"/>
  <c r="R749"/>
  <c r="U709"/>
  <c r="R709"/>
  <c r="U653"/>
  <c r="R653"/>
  <c r="U621"/>
  <c r="R621"/>
  <c r="U573"/>
  <c r="R573"/>
  <c r="U525"/>
  <c r="R525"/>
  <c r="U477"/>
  <c r="R477"/>
  <c r="U429"/>
  <c r="R429"/>
  <c r="U381"/>
  <c r="R381"/>
  <c r="U333"/>
  <c r="R333"/>
  <c r="U293"/>
  <c r="R293"/>
  <c r="U261"/>
  <c r="R261"/>
  <c r="U221"/>
  <c r="R221"/>
  <c r="U173"/>
  <c r="R173"/>
  <c r="U125"/>
  <c r="R125"/>
  <c r="U77"/>
  <c r="R77"/>
  <c r="U53"/>
  <c r="R53"/>
  <c r="U5"/>
  <c r="R5"/>
  <c r="U1047"/>
  <c r="R1047"/>
  <c r="U1031"/>
  <c r="R1031"/>
  <c r="U1004"/>
  <c r="R1004"/>
  <c r="U940"/>
  <c r="R940"/>
  <c r="U900"/>
  <c r="R900"/>
  <c r="U852"/>
  <c r="R852"/>
  <c r="U804"/>
  <c r="R804"/>
  <c r="U772"/>
  <c r="R772"/>
  <c r="U732"/>
  <c r="R732"/>
  <c r="U684"/>
  <c r="R684"/>
  <c r="U644"/>
  <c r="R644"/>
  <c r="U604"/>
  <c r="R604"/>
  <c r="U556"/>
  <c r="R556"/>
  <c r="U524"/>
  <c r="R524"/>
  <c r="U476"/>
  <c r="R476"/>
  <c r="U412"/>
  <c r="R412"/>
  <c r="U372"/>
  <c r="R372"/>
  <c r="U324"/>
  <c r="R324"/>
  <c r="U284"/>
  <c r="R284"/>
  <c r="U236"/>
  <c r="R236"/>
  <c r="U188"/>
  <c r="R188"/>
  <c r="U140"/>
  <c r="R140"/>
  <c r="U100"/>
  <c r="R100"/>
  <c r="U60"/>
  <c r="R60"/>
  <c r="U12"/>
  <c r="R12"/>
  <c r="U1052"/>
  <c r="R1052"/>
  <c r="U1044"/>
  <c r="R1044"/>
  <c r="U1036"/>
  <c r="R1036"/>
  <c r="U1027"/>
  <c r="R1027"/>
  <c r="U1019"/>
  <c r="R1019"/>
  <c r="U1011"/>
  <c r="R1011"/>
  <c r="U1003"/>
  <c r="R1003"/>
  <c r="U995"/>
  <c r="R995"/>
  <c r="U987"/>
  <c r="R987"/>
  <c r="U979"/>
  <c r="R979"/>
  <c r="U971"/>
  <c r="R971"/>
  <c r="U963"/>
  <c r="R963"/>
  <c r="U955"/>
  <c r="R955"/>
  <c r="U947"/>
  <c r="R947"/>
  <c r="U939"/>
  <c r="R939"/>
  <c r="U931"/>
  <c r="R931"/>
  <c r="U923"/>
  <c r="R923"/>
  <c r="U915"/>
  <c r="R915"/>
  <c r="U907"/>
  <c r="R907"/>
  <c r="U899"/>
  <c r="R899"/>
  <c r="U891"/>
  <c r="R891"/>
  <c r="U883"/>
  <c r="R883"/>
  <c r="U875"/>
  <c r="R875"/>
  <c r="U867"/>
  <c r="R867"/>
  <c r="U859"/>
  <c r="R859"/>
  <c r="U851"/>
  <c r="R851"/>
  <c r="U843"/>
  <c r="R843"/>
  <c r="U835"/>
  <c r="R835"/>
  <c r="U827"/>
  <c r="R827"/>
  <c r="U819"/>
  <c r="R819"/>
  <c r="U811"/>
  <c r="R811"/>
  <c r="U803"/>
  <c r="R803"/>
  <c r="U795"/>
  <c r="R795"/>
  <c r="U787"/>
  <c r="R787"/>
  <c r="U779"/>
  <c r="R779"/>
  <c r="U771"/>
  <c r="R771"/>
  <c r="U763"/>
  <c r="R763"/>
  <c r="U755"/>
  <c r="R755"/>
  <c r="U747"/>
  <c r="R747"/>
  <c r="U739"/>
  <c r="R739"/>
  <c r="U731"/>
  <c r="R731"/>
  <c r="U723"/>
  <c r="R723"/>
  <c r="U715"/>
  <c r="R715"/>
  <c r="U707"/>
  <c r="R707"/>
  <c r="U699"/>
  <c r="R699"/>
  <c r="U691"/>
  <c r="R691"/>
  <c r="U683"/>
  <c r="R683"/>
  <c r="U675"/>
  <c r="R675"/>
  <c r="U667"/>
  <c r="R667"/>
  <c r="U659"/>
  <c r="R659"/>
  <c r="U651"/>
  <c r="R651"/>
  <c r="U643"/>
  <c r="R643"/>
  <c r="U635"/>
  <c r="R635"/>
  <c r="U627"/>
  <c r="R627"/>
  <c r="U619"/>
  <c r="R619"/>
  <c r="U611"/>
  <c r="R611"/>
  <c r="U603"/>
  <c r="R603"/>
  <c r="U595"/>
  <c r="R595"/>
  <c r="U587"/>
  <c r="R587"/>
  <c r="U579"/>
  <c r="R579"/>
  <c r="U571"/>
  <c r="R571"/>
  <c r="U563"/>
  <c r="R563"/>
  <c r="U555"/>
  <c r="R555"/>
  <c r="U547"/>
  <c r="R547"/>
  <c r="U539"/>
  <c r="R539"/>
  <c r="U531"/>
  <c r="R531"/>
  <c r="U523"/>
  <c r="R523"/>
  <c r="U515"/>
  <c r="R515"/>
  <c r="U507"/>
  <c r="R507"/>
  <c r="U499"/>
  <c r="R499"/>
  <c r="U491"/>
  <c r="R491"/>
  <c r="U483"/>
  <c r="R483"/>
  <c r="U475"/>
  <c r="R475"/>
  <c r="U467"/>
  <c r="R467"/>
  <c r="U459"/>
  <c r="R459"/>
  <c r="U451"/>
  <c r="R451"/>
  <c r="U443"/>
  <c r="R443"/>
  <c r="U435"/>
  <c r="R435"/>
  <c r="U427"/>
  <c r="R427"/>
  <c r="U419"/>
  <c r="R419"/>
  <c r="U411"/>
  <c r="R411"/>
  <c r="U403"/>
  <c r="R403"/>
  <c r="U395"/>
  <c r="R395"/>
  <c r="U387"/>
  <c r="R387"/>
  <c r="U379"/>
  <c r="R379"/>
  <c r="U371"/>
  <c r="R371"/>
  <c r="U363"/>
  <c r="R363"/>
  <c r="U355"/>
  <c r="R355"/>
  <c r="U347"/>
  <c r="R347"/>
  <c r="U339"/>
  <c r="R339"/>
  <c r="U331"/>
  <c r="R331"/>
  <c r="U323"/>
  <c r="R323"/>
  <c r="U315"/>
  <c r="R315"/>
  <c r="U307"/>
  <c r="R307"/>
  <c r="U299"/>
  <c r="R299"/>
  <c r="U291"/>
  <c r="R291"/>
  <c r="U283"/>
  <c r="R283"/>
  <c r="U275"/>
  <c r="R275"/>
  <c r="U267"/>
  <c r="R267"/>
  <c r="U259"/>
  <c r="R259"/>
  <c r="U251"/>
  <c r="R251"/>
  <c r="U243"/>
  <c r="R243"/>
  <c r="U235"/>
  <c r="R235"/>
  <c r="U227"/>
  <c r="R227"/>
  <c r="U219"/>
  <c r="R219"/>
  <c r="U211"/>
  <c r="R211"/>
  <c r="U203"/>
  <c r="R203"/>
  <c r="U195"/>
  <c r="R195"/>
  <c r="U187"/>
  <c r="R187"/>
  <c r="U179"/>
  <c r="R179"/>
  <c r="U171"/>
  <c r="R171"/>
  <c r="U163"/>
  <c r="R163"/>
  <c r="U155"/>
  <c r="R155"/>
  <c r="U147"/>
  <c r="R147"/>
  <c r="U139"/>
  <c r="R139"/>
  <c r="U131"/>
  <c r="R131"/>
  <c r="U123"/>
  <c r="R123"/>
  <c r="U115"/>
  <c r="R115"/>
  <c r="U107"/>
  <c r="R107"/>
  <c r="U99"/>
  <c r="R99"/>
  <c r="U91"/>
  <c r="R91"/>
  <c r="U83"/>
  <c r="R83"/>
  <c r="U75"/>
  <c r="R75"/>
  <c r="U67"/>
  <c r="R67"/>
  <c r="U59"/>
  <c r="R59"/>
  <c r="U51"/>
  <c r="R51"/>
  <c r="U43"/>
  <c r="R43"/>
  <c r="U35"/>
  <c r="R35"/>
  <c r="U27"/>
  <c r="R27"/>
  <c r="U19"/>
  <c r="R19"/>
  <c r="U11"/>
  <c r="R11"/>
  <c r="U1057"/>
  <c r="R1057"/>
  <c r="U1049"/>
  <c r="R1049"/>
  <c r="U1041"/>
  <c r="R1041"/>
  <c r="U1033"/>
  <c r="R1033"/>
  <c r="U1005"/>
  <c r="R1005"/>
  <c r="U957"/>
  <c r="R957"/>
  <c r="U909"/>
  <c r="R909"/>
  <c r="U861"/>
  <c r="R861"/>
  <c r="U813"/>
  <c r="R813"/>
  <c r="U773"/>
  <c r="R773"/>
  <c r="U725"/>
  <c r="R725"/>
  <c r="U677"/>
  <c r="R677"/>
  <c r="U637"/>
  <c r="R637"/>
  <c r="U589"/>
  <c r="R589"/>
  <c r="U549"/>
  <c r="R549"/>
  <c r="U501"/>
  <c r="R501"/>
  <c r="U453"/>
  <c r="R453"/>
  <c r="U405"/>
  <c r="R405"/>
  <c r="U349"/>
  <c r="R349"/>
  <c r="U309"/>
  <c r="R309"/>
  <c r="U269"/>
  <c r="R269"/>
  <c r="U229"/>
  <c r="R229"/>
  <c r="U189"/>
  <c r="R189"/>
  <c r="U149"/>
  <c r="R149"/>
  <c r="U109"/>
  <c r="R109"/>
  <c r="U69"/>
  <c r="R69"/>
  <c r="U29"/>
  <c r="R29"/>
  <c r="U980"/>
  <c r="R980"/>
  <c r="U932"/>
  <c r="R932"/>
  <c r="U892"/>
  <c r="R892"/>
  <c r="U844"/>
  <c r="R844"/>
  <c r="U796"/>
  <c r="R796"/>
  <c r="U740"/>
  <c r="R740"/>
  <c r="U692"/>
  <c r="R692"/>
  <c r="U660"/>
  <c r="R660"/>
  <c r="U612"/>
  <c r="R612"/>
  <c r="U564"/>
  <c r="R564"/>
  <c r="U508"/>
  <c r="R508"/>
  <c r="U468"/>
  <c r="R468"/>
  <c r="U428"/>
  <c r="R428"/>
  <c r="U388"/>
  <c r="R388"/>
  <c r="U340"/>
  <c r="R340"/>
  <c r="U276"/>
  <c r="R276"/>
  <c r="U228"/>
  <c r="R228"/>
  <c r="U180"/>
  <c r="R180"/>
  <c r="U132"/>
  <c r="R132"/>
  <c r="U84"/>
  <c r="R84"/>
  <c r="U36"/>
  <c r="R36"/>
  <c r="U1026"/>
  <c r="R1026"/>
  <c r="U1018"/>
  <c r="R1018"/>
  <c r="U1010"/>
  <c r="R1010"/>
  <c r="U1002"/>
  <c r="R1002"/>
  <c r="U994"/>
  <c r="R994"/>
  <c r="U986"/>
  <c r="R986"/>
  <c r="U978"/>
  <c r="R978"/>
  <c r="U970"/>
  <c r="R970"/>
  <c r="U962"/>
  <c r="R962"/>
  <c r="U954"/>
  <c r="R954"/>
  <c r="U946"/>
  <c r="R946"/>
  <c r="U938"/>
  <c r="R938"/>
  <c r="U930"/>
  <c r="R930"/>
  <c r="U922"/>
  <c r="R922"/>
  <c r="U914"/>
  <c r="R914"/>
  <c r="U906"/>
  <c r="R906"/>
  <c r="U898"/>
  <c r="R898"/>
  <c r="U890"/>
  <c r="R890"/>
  <c r="U882"/>
  <c r="R882"/>
  <c r="U874"/>
  <c r="R874"/>
  <c r="U866"/>
  <c r="R866"/>
  <c r="U858"/>
  <c r="R858"/>
  <c r="U850"/>
  <c r="R850"/>
  <c r="U842"/>
  <c r="R842"/>
  <c r="U834"/>
  <c r="R834"/>
  <c r="U826"/>
  <c r="R826"/>
  <c r="U818"/>
  <c r="R818"/>
  <c r="U810"/>
  <c r="R810"/>
  <c r="U802"/>
  <c r="R802"/>
  <c r="U794"/>
  <c r="R794"/>
  <c r="U786"/>
  <c r="R786"/>
  <c r="U778"/>
  <c r="R778"/>
  <c r="U770"/>
  <c r="R770"/>
  <c r="U762"/>
  <c r="R762"/>
  <c r="U754"/>
  <c r="R754"/>
  <c r="U746"/>
  <c r="R746"/>
  <c r="U738"/>
  <c r="R738"/>
  <c r="U730"/>
  <c r="R730"/>
  <c r="U722"/>
  <c r="R722"/>
  <c r="U714"/>
  <c r="R714"/>
  <c r="U706"/>
  <c r="R706"/>
  <c r="U698"/>
  <c r="R698"/>
  <c r="U690"/>
  <c r="R690"/>
  <c r="U682"/>
  <c r="R682"/>
  <c r="U674"/>
  <c r="R674"/>
  <c r="U666"/>
  <c r="R666"/>
  <c r="U658"/>
  <c r="R658"/>
  <c r="U650"/>
  <c r="R650"/>
  <c r="U642"/>
  <c r="R642"/>
  <c r="U634"/>
  <c r="R634"/>
  <c r="U626"/>
  <c r="R626"/>
  <c r="U618"/>
  <c r="R618"/>
  <c r="U610"/>
  <c r="R610"/>
  <c r="U602"/>
  <c r="R602"/>
  <c r="U594"/>
  <c r="R594"/>
  <c r="U586"/>
  <c r="R586"/>
  <c r="U578"/>
  <c r="R578"/>
  <c r="U570"/>
  <c r="R570"/>
  <c r="U562"/>
  <c r="R562"/>
  <c r="U554"/>
  <c r="R554"/>
  <c r="U546"/>
  <c r="R546"/>
  <c r="U538"/>
  <c r="R538"/>
  <c r="U530"/>
  <c r="R530"/>
  <c r="U522"/>
  <c r="R522"/>
  <c r="U514"/>
  <c r="R514"/>
  <c r="U506"/>
  <c r="R506"/>
  <c r="U498"/>
  <c r="R498"/>
  <c r="U490"/>
  <c r="R490"/>
  <c r="U482"/>
  <c r="R482"/>
  <c r="U474"/>
  <c r="R474"/>
  <c r="U466"/>
  <c r="R466"/>
  <c r="U458"/>
  <c r="R458"/>
  <c r="U450"/>
  <c r="R450"/>
  <c r="U442"/>
  <c r="R442"/>
  <c r="U434"/>
  <c r="R434"/>
  <c r="U426"/>
  <c r="R426"/>
  <c r="U418"/>
  <c r="R418"/>
  <c r="U410"/>
  <c r="R410"/>
  <c r="U402"/>
  <c r="R402"/>
  <c r="U394"/>
  <c r="R394"/>
  <c r="U386"/>
  <c r="R386"/>
  <c r="U378"/>
  <c r="R378"/>
  <c r="U370"/>
  <c r="R370"/>
  <c r="U362"/>
  <c r="R362"/>
  <c r="U354"/>
  <c r="R354"/>
  <c r="U346"/>
  <c r="R346"/>
  <c r="U338"/>
  <c r="R338"/>
  <c r="U330"/>
  <c r="R330"/>
  <c r="U322"/>
  <c r="R322"/>
  <c r="U314"/>
  <c r="R314"/>
  <c r="U306"/>
  <c r="R306"/>
  <c r="U298"/>
  <c r="R298"/>
  <c r="U290"/>
  <c r="R290"/>
  <c r="U282"/>
  <c r="R282"/>
  <c r="U274"/>
  <c r="R274"/>
  <c r="U266"/>
  <c r="R266"/>
  <c r="U258"/>
  <c r="R258"/>
  <c r="U250"/>
  <c r="R250"/>
  <c r="U242"/>
  <c r="R242"/>
  <c r="U234"/>
  <c r="R234"/>
  <c r="U226"/>
  <c r="R226"/>
  <c r="U218"/>
  <c r="R218"/>
  <c r="U210"/>
  <c r="R210"/>
  <c r="U202"/>
  <c r="R202"/>
  <c r="U194"/>
  <c r="R194"/>
  <c r="U186"/>
  <c r="R186"/>
  <c r="U178"/>
  <c r="R178"/>
  <c r="U170"/>
  <c r="R170"/>
  <c r="U162"/>
  <c r="R162"/>
  <c r="U154"/>
  <c r="R154"/>
  <c r="U146"/>
  <c r="R146"/>
  <c r="U138"/>
  <c r="R138"/>
  <c r="U130"/>
  <c r="R130"/>
  <c r="U122"/>
  <c r="R122"/>
  <c r="U114"/>
  <c r="R114"/>
  <c r="U106"/>
  <c r="R106"/>
  <c r="U98"/>
  <c r="R98"/>
  <c r="U90"/>
  <c r="R90"/>
  <c r="U82"/>
  <c r="R82"/>
  <c r="U74"/>
  <c r="R74"/>
  <c r="U66"/>
  <c r="R66"/>
  <c r="U58"/>
  <c r="R58"/>
  <c r="U50"/>
  <c r="R50"/>
  <c r="U42"/>
  <c r="R42"/>
  <c r="U34"/>
  <c r="R34"/>
  <c r="U26"/>
  <c r="R26"/>
  <c r="U18"/>
  <c r="R18"/>
  <c r="U10"/>
  <c r="R10"/>
  <c r="U1054"/>
  <c r="R1054"/>
  <c r="U1046"/>
  <c r="R1046"/>
  <c r="U1038"/>
  <c r="R1038"/>
  <c r="U1030"/>
  <c r="R1030"/>
  <c r="U1013"/>
  <c r="R1013"/>
  <c r="U965"/>
  <c r="R965"/>
  <c r="U917"/>
  <c r="R917"/>
  <c r="U869"/>
  <c r="R869"/>
  <c r="U821"/>
  <c r="R821"/>
  <c r="U765"/>
  <c r="R765"/>
  <c r="U717"/>
  <c r="R717"/>
  <c r="U661"/>
  <c r="R661"/>
  <c r="U605"/>
  <c r="R605"/>
  <c r="U557"/>
  <c r="R557"/>
  <c r="U509"/>
  <c r="R509"/>
  <c r="U461"/>
  <c r="R461"/>
  <c r="U413"/>
  <c r="R413"/>
  <c r="U373"/>
  <c r="R373"/>
  <c r="U317"/>
  <c r="R317"/>
  <c r="U277"/>
  <c r="R277"/>
  <c r="U237"/>
  <c r="R237"/>
  <c r="U197"/>
  <c r="R197"/>
  <c r="U141"/>
  <c r="R141"/>
  <c r="U101"/>
  <c r="R101"/>
  <c r="U61"/>
  <c r="R61"/>
  <c r="U13"/>
  <c r="R13"/>
  <c r="U996"/>
  <c r="R996"/>
  <c r="U948"/>
  <c r="R948"/>
  <c r="U884"/>
  <c r="R884"/>
  <c r="U820"/>
  <c r="R820"/>
  <c r="U756"/>
  <c r="R756"/>
  <c r="U700"/>
  <c r="R700"/>
  <c r="U636"/>
  <c r="R636"/>
  <c r="U596"/>
  <c r="R596"/>
  <c r="U540"/>
  <c r="R540"/>
  <c r="U460"/>
  <c r="R460"/>
  <c r="U420"/>
  <c r="R420"/>
  <c r="U364"/>
  <c r="R364"/>
  <c r="U316"/>
  <c r="R316"/>
  <c r="U252"/>
  <c r="R252"/>
  <c r="U196"/>
  <c r="R196"/>
  <c r="U148"/>
  <c r="R148"/>
  <c r="U92"/>
  <c r="R92"/>
  <c r="U44"/>
  <c r="R44"/>
  <c r="U1025"/>
  <c r="R1025"/>
  <c r="U1017"/>
  <c r="R1017"/>
  <c r="U1009"/>
  <c r="R1009"/>
  <c r="U1001"/>
  <c r="R1001"/>
  <c r="U993"/>
  <c r="R993"/>
  <c r="U985"/>
  <c r="R985"/>
  <c r="U977"/>
  <c r="R977"/>
  <c r="U969"/>
  <c r="R969"/>
  <c r="U961"/>
  <c r="R961"/>
  <c r="U953"/>
  <c r="R953"/>
  <c r="U945"/>
  <c r="R945"/>
  <c r="U937"/>
  <c r="R937"/>
  <c r="U929"/>
  <c r="R929"/>
  <c r="U921"/>
  <c r="R921"/>
  <c r="U913"/>
  <c r="R913"/>
  <c r="U905"/>
  <c r="R905"/>
  <c r="U897"/>
  <c r="R897"/>
  <c r="U889"/>
  <c r="R889"/>
  <c r="U881"/>
  <c r="R881"/>
  <c r="U873"/>
  <c r="R873"/>
  <c r="U865"/>
  <c r="R865"/>
  <c r="U857"/>
  <c r="R857"/>
  <c r="U849"/>
  <c r="R849"/>
  <c r="U841"/>
  <c r="R841"/>
  <c r="U833"/>
  <c r="R833"/>
  <c r="U825"/>
  <c r="R825"/>
  <c r="U817"/>
  <c r="R817"/>
  <c r="U809"/>
  <c r="R809"/>
  <c r="U801"/>
  <c r="R801"/>
  <c r="U793"/>
  <c r="R793"/>
  <c r="U785"/>
  <c r="R785"/>
  <c r="U777"/>
  <c r="R777"/>
  <c r="U769"/>
  <c r="R769"/>
  <c r="U761"/>
  <c r="R761"/>
  <c r="U753"/>
  <c r="R753"/>
  <c r="U745"/>
  <c r="R745"/>
  <c r="U737"/>
  <c r="R737"/>
  <c r="U729"/>
  <c r="R729"/>
  <c r="U721"/>
  <c r="R721"/>
  <c r="U713"/>
  <c r="R713"/>
  <c r="U705"/>
  <c r="R705"/>
  <c r="U697"/>
  <c r="R697"/>
  <c r="U689"/>
  <c r="R689"/>
  <c r="U681"/>
  <c r="R681"/>
  <c r="U673"/>
  <c r="R673"/>
  <c r="U665"/>
  <c r="R665"/>
  <c r="U657"/>
  <c r="R657"/>
  <c r="U649"/>
  <c r="R649"/>
  <c r="U641"/>
  <c r="R641"/>
  <c r="U633"/>
  <c r="R633"/>
  <c r="U625"/>
  <c r="R625"/>
  <c r="U617"/>
  <c r="R617"/>
  <c r="U609"/>
  <c r="R609"/>
  <c r="U601"/>
  <c r="R601"/>
  <c r="U593"/>
  <c r="R593"/>
  <c r="U585"/>
  <c r="R585"/>
  <c r="U577"/>
  <c r="R577"/>
  <c r="U569"/>
  <c r="R569"/>
  <c r="U561"/>
  <c r="R561"/>
  <c r="U553"/>
  <c r="R553"/>
  <c r="U545"/>
  <c r="R545"/>
  <c r="U537"/>
  <c r="R537"/>
  <c r="U529"/>
  <c r="R529"/>
  <c r="U521"/>
  <c r="R521"/>
  <c r="U513"/>
  <c r="R513"/>
  <c r="U505"/>
  <c r="R505"/>
  <c r="U497"/>
  <c r="R497"/>
  <c r="U489"/>
  <c r="R489"/>
  <c r="U481"/>
  <c r="R481"/>
  <c r="U473"/>
  <c r="R473"/>
  <c r="U465"/>
  <c r="R465"/>
  <c r="U457"/>
  <c r="R457"/>
  <c r="U449"/>
  <c r="R449"/>
  <c r="U441"/>
  <c r="R441"/>
  <c r="U433"/>
  <c r="R433"/>
  <c r="U425"/>
  <c r="R425"/>
  <c r="U417"/>
  <c r="R417"/>
  <c r="U409"/>
  <c r="R409"/>
  <c r="U401"/>
  <c r="R401"/>
  <c r="U393"/>
  <c r="R393"/>
  <c r="U385"/>
  <c r="R385"/>
  <c r="U377"/>
  <c r="R377"/>
  <c r="U369"/>
  <c r="R369"/>
  <c r="U361"/>
  <c r="R361"/>
  <c r="U353"/>
  <c r="R353"/>
  <c r="U345"/>
  <c r="R345"/>
  <c r="U337"/>
  <c r="R337"/>
  <c r="U329"/>
  <c r="R329"/>
  <c r="U321"/>
  <c r="R321"/>
  <c r="U313"/>
  <c r="R313"/>
  <c r="U305"/>
  <c r="R305"/>
  <c r="U297"/>
  <c r="R297"/>
  <c r="U289"/>
  <c r="R289"/>
  <c r="U281"/>
  <c r="R281"/>
  <c r="U273"/>
  <c r="R273"/>
  <c r="U265"/>
  <c r="R265"/>
  <c r="U257"/>
  <c r="R257"/>
  <c r="U249"/>
  <c r="R249"/>
  <c r="U241"/>
  <c r="R241"/>
  <c r="U233"/>
  <c r="R233"/>
  <c r="U225"/>
  <c r="R225"/>
  <c r="U217"/>
  <c r="R217"/>
  <c r="U209"/>
  <c r="R209"/>
  <c r="U201"/>
  <c r="R201"/>
  <c r="U193"/>
  <c r="R193"/>
  <c r="U185"/>
  <c r="R185"/>
  <c r="U177"/>
  <c r="R177"/>
  <c r="U169"/>
  <c r="R169"/>
  <c r="U161"/>
  <c r="R161"/>
  <c r="U153"/>
  <c r="R153"/>
  <c r="U145"/>
  <c r="R145"/>
  <c r="U137"/>
  <c r="R137"/>
  <c r="U129"/>
  <c r="R129"/>
  <c r="U121"/>
  <c r="R121"/>
  <c r="U113"/>
  <c r="R113"/>
  <c r="U105"/>
  <c r="R105"/>
  <c r="U97"/>
  <c r="R97"/>
  <c r="U89"/>
  <c r="R89"/>
  <c r="U81"/>
  <c r="R81"/>
  <c r="U73"/>
  <c r="R73"/>
  <c r="U65"/>
  <c r="R65"/>
  <c r="U57"/>
  <c r="R57"/>
  <c r="U49"/>
  <c r="R49"/>
  <c r="U41"/>
  <c r="R41"/>
  <c r="U33"/>
  <c r="R33"/>
  <c r="U25"/>
  <c r="R25"/>
  <c r="U17"/>
  <c r="R17"/>
  <c r="U9"/>
  <c r="R9"/>
  <c r="U1059"/>
  <c r="R1059"/>
  <c r="U1051"/>
  <c r="R1051"/>
  <c r="U1043"/>
  <c r="R1043"/>
  <c r="U1035"/>
  <c r="R1035"/>
  <c r="U973"/>
  <c r="R973"/>
  <c r="U925"/>
  <c r="R925"/>
  <c r="U885"/>
  <c r="R885"/>
  <c r="U829"/>
  <c r="R829"/>
  <c r="U789"/>
  <c r="R789"/>
  <c r="U741"/>
  <c r="R741"/>
  <c r="U693"/>
  <c r="R693"/>
  <c r="U645"/>
  <c r="R645"/>
  <c r="U597"/>
  <c r="R597"/>
  <c r="U533"/>
  <c r="R533"/>
  <c r="U493"/>
  <c r="R493"/>
  <c r="U445"/>
  <c r="R445"/>
  <c r="U397"/>
  <c r="R397"/>
  <c r="U365"/>
  <c r="R365"/>
  <c r="U325"/>
  <c r="R325"/>
  <c r="U285"/>
  <c r="R285"/>
  <c r="U245"/>
  <c r="R245"/>
  <c r="U205"/>
  <c r="R205"/>
  <c r="U181"/>
  <c r="R181"/>
  <c r="U133"/>
  <c r="R133"/>
  <c r="U85"/>
  <c r="R85"/>
  <c r="U37"/>
  <c r="R37"/>
  <c r="U1020"/>
  <c r="R1020"/>
  <c r="U972"/>
  <c r="R972"/>
  <c r="U924"/>
  <c r="R924"/>
  <c r="U876"/>
  <c r="R876"/>
  <c r="U828"/>
  <c r="R828"/>
  <c r="U780"/>
  <c r="R780"/>
  <c r="U724"/>
  <c r="R724"/>
  <c r="U652"/>
  <c r="R652"/>
  <c r="U588"/>
  <c r="R588"/>
  <c r="U548"/>
  <c r="R548"/>
  <c r="U500"/>
  <c r="R500"/>
  <c r="U444"/>
  <c r="R444"/>
  <c r="U396"/>
  <c r="R396"/>
  <c r="U348"/>
  <c r="R348"/>
  <c r="U300"/>
  <c r="R300"/>
  <c r="U260"/>
  <c r="R260"/>
  <c r="U212"/>
  <c r="R212"/>
  <c r="U164"/>
  <c r="R164"/>
  <c r="U124"/>
  <c r="R124"/>
  <c r="U76"/>
  <c r="R76"/>
  <c r="U28"/>
  <c r="R28"/>
  <c r="U1024"/>
  <c r="R1024"/>
  <c r="U1016"/>
  <c r="R1016"/>
  <c r="U1008"/>
  <c r="R1008"/>
  <c r="U1000"/>
  <c r="R1000"/>
  <c r="U992"/>
  <c r="R992"/>
  <c r="U984"/>
  <c r="R984"/>
  <c r="U976"/>
  <c r="R976"/>
  <c r="U968"/>
  <c r="R968"/>
  <c r="U960"/>
  <c r="R960"/>
  <c r="U952"/>
  <c r="R952"/>
  <c r="U944"/>
  <c r="R944"/>
  <c r="U936"/>
  <c r="R936"/>
  <c r="U928"/>
  <c r="R928"/>
  <c r="U920"/>
  <c r="R920"/>
  <c r="U912"/>
  <c r="R912"/>
  <c r="U904"/>
  <c r="R904"/>
  <c r="U896"/>
  <c r="R896"/>
  <c r="U888"/>
  <c r="R888"/>
  <c r="U880"/>
  <c r="R880"/>
  <c r="U872"/>
  <c r="R872"/>
  <c r="U864"/>
  <c r="R864"/>
  <c r="U856"/>
  <c r="R856"/>
  <c r="U848"/>
  <c r="R848"/>
  <c r="U840"/>
  <c r="R840"/>
  <c r="U832"/>
  <c r="R832"/>
  <c r="U824"/>
  <c r="R824"/>
  <c r="U816"/>
  <c r="R816"/>
  <c r="U808"/>
  <c r="R808"/>
  <c r="U800"/>
  <c r="R800"/>
  <c r="U792"/>
  <c r="R792"/>
  <c r="U784"/>
  <c r="R784"/>
  <c r="U776"/>
  <c r="R776"/>
  <c r="U768"/>
  <c r="R768"/>
  <c r="U760"/>
  <c r="R760"/>
  <c r="U752"/>
  <c r="R752"/>
  <c r="U744"/>
  <c r="R744"/>
  <c r="U736"/>
  <c r="R736"/>
  <c r="U728"/>
  <c r="R728"/>
  <c r="U720"/>
  <c r="R720"/>
  <c r="U712"/>
  <c r="R712"/>
  <c r="U704"/>
  <c r="R704"/>
  <c r="U696"/>
  <c r="R696"/>
  <c r="U688"/>
  <c r="R688"/>
  <c r="U680"/>
  <c r="R680"/>
  <c r="U672"/>
  <c r="R672"/>
  <c r="U664"/>
  <c r="R664"/>
  <c r="U656"/>
  <c r="R656"/>
  <c r="U648"/>
  <c r="R648"/>
  <c r="U640"/>
  <c r="R640"/>
  <c r="U632"/>
  <c r="R632"/>
  <c r="U624"/>
  <c r="R624"/>
  <c r="U616"/>
  <c r="R616"/>
  <c r="U608"/>
  <c r="R608"/>
  <c r="U600"/>
  <c r="R600"/>
  <c r="U592"/>
  <c r="R592"/>
  <c r="U584"/>
  <c r="R584"/>
  <c r="U576"/>
  <c r="R576"/>
  <c r="U568"/>
  <c r="R568"/>
  <c r="U560"/>
  <c r="R560"/>
  <c r="U552"/>
  <c r="R552"/>
  <c r="U544"/>
  <c r="R544"/>
  <c r="U536"/>
  <c r="R536"/>
  <c r="U528"/>
  <c r="R528"/>
  <c r="U520"/>
  <c r="R520"/>
  <c r="U512"/>
  <c r="R512"/>
  <c r="U504"/>
  <c r="R504"/>
  <c r="U496"/>
  <c r="R496"/>
  <c r="U488"/>
  <c r="R488"/>
  <c r="U480"/>
  <c r="R480"/>
  <c r="U472"/>
  <c r="R472"/>
  <c r="U464"/>
  <c r="R464"/>
  <c r="U456"/>
  <c r="R456"/>
  <c r="U448"/>
  <c r="R448"/>
  <c r="U440"/>
  <c r="R440"/>
  <c r="U432"/>
  <c r="R432"/>
  <c r="U424"/>
  <c r="R424"/>
  <c r="U416"/>
  <c r="R416"/>
  <c r="U408"/>
  <c r="R408"/>
  <c r="U400"/>
  <c r="R400"/>
  <c r="U392"/>
  <c r="R392"/>
  <c r="U384"/>
  <c r="R384"/>
  <c r="U376"/>
  <c r="R376"/>
  <c r="U368"/>
  <c r="R368"/>
  <c r="U360"/>
  <c r="R360"/>
  <c r="U352"/>
  <c r="R352"/>
  <c r="U344"/>
  <c r="R344"/>
  <c r="U336"/>
  <c r="R336"/>
  <c r="U328"/>
  <c r="R328"/>
  <c r="U320"/>
  <c r="R320"/>
  <c r="U312"/>
  <c r="R312"/>
  <c r="U304"/>
  <c r="R304"/>
  <c r="U296"/>
  <c r="R296"/>
  <c r="U288"/>
  <c r="R288"/>
  <c r="U280"/>
  <c r="R280"/>
  <c r="U272"/>
  <c r="R272"/>
  <c r="U264"/>
  <c r="R264"/>
  <c r="U256"/>
  <c r="R256"/>
  <c r="U248"/>
  <c r="R248"/>
  <c r="U240"/>
  <c r="R240"/>
  <c r="U232"/>
  <c r="R232"/>
  <c r="U224"/>
  <c r="R224"/>
  <c r="U216"/>
  <c r="R216"/>
  <c r="U208"/>
  <c r="R208"/>
  <c r="U200"/>
  <c r="R200"/>
  <c r="U192"/>
  <c r="R192"/>
  <c r="U184"/>
  <c r="R184"/>
  <c r="U176"/>
  <c r="R176"/>
  <c r="U168"/>
  <c r="R168"/>
  <c r="U160"/>
  <c r="R160"/>
  <c r="U152"/>
  <c r="R152"/>
  <c r="U144"/>
  <c r="R144"/>
  <c r="U136"/>
  <c r="R136"/>
  <c r="U128"/>
  <c r="R128"/>
  <c r="U120"/>
  <c r="R120"/>
  <c r="U112"/>
  <c r="R112"/>
  <c r="U104"/>
  <c r="R104"/>
  <c r="U96"/>
  <c r="R96"/>
  <c r="U88"/>
  <c r="R88"/>
  <c r="U80"/>
  <c r="R80"/>
  <c r="U72"/>
  <c r="R72"/>
  <c r="U64"/>
  <c r="R64"/>
  <c r="U56"/>
  <c r="R56"/>
  <c r="U48"/>
  <c r="R48"/>
  <c r="U40"/>
  <c r="R40"/>
  <c r="U32"/>
  <c r="R32"/>
  <c r="U24"/>
  <c r="R24"/>
  <c r="U16"/>
  <c r="R16"/>
  <c r="U8"/>
  <c r="R8"/>
  <c r="U1056"/>
  <c r="R1056"/>
  <c r="U1048"/>
  <c r="R1048"/>
  <c r="U1040"/>
  <c r="R1040"/>
  <c r="U1032"/>
  <c r="R1032"/>
  <c r="U3"/>
  <c r="R3"/>
  <c r="U997"/>
  <c r="R997"/>
  <c r="U941"/>
  <c r="R941"/>
  <c r="U893"/>
  <c r="R893"/>
  <c r="U845"/>
  <c r="R845"/>
  <c r="U805"/>
  <c r="R805"/>
  <c r="U757"/>
  <c r="R757"/>
  <c r="U701"/>
  <c r="R701"/>
  <c r="U669"/>
  <c r="R669"/>
  <c r="U613"/>
  <c r="R613"/>
  <c r="U565"/>
  <c r="R565"/>
  <c r="U517"/>
  <c r="R517"/>
  <c r="U469"/>
  <c r="R469"/>
  <c r="U437"/>
  <c r="R437"/>
  <c r="U389"/>
  <c r="R389"/>
  <c r="U341"/>
  <c r="R341"/>
  <c r="U301"/>
  <c r="R301"/>
  <c r="U253"/>
  <c r="R253"/>
  <c r="U213"/>
  <c r="R213"/>
  <c r="U157"/>
  <c r="R157"/>
  <c r="U117"/>
  <c r="R117"/>
  <c r="U93"/>
  <c r="R93"/>
  <c r="U45"/>
  <c r="R45"/>
  <c r="U21"/>
  <c r="R21"/>
  <c r="U1055"/>
  <c r="R1055"/>
  <c r="U1028"/>
  <c r="R1028"/>
  <c r="U988"/>
  <c r="R988"/>
  <c r="U956"/>
  <c r="R956"/>
  <c r="U908"/>
  <c r="R908"/>
  <c r="U860"/>
  <c r="R860"/>
  <c r="U812"/>
  <c r="R812"/>
  <c r="U764"/>
  <c r="R764"/>
  <c r="U716"/>
  <c r="R716"/>
  <c r="U676"/>
  <c r="R676"/>
  <c r="U628"/>
  <c r="R628"/>
  <c r="U580"/>
  <c r="R580"/>
  <c r="U516"/>
  <c r="R516"/>
  <c r="U484"/>
  <c r="R484"/>
  <c r="U436"/>
  <c r="R436"/>
  <c r="U380"/>
  <c r="R380"/>
  <c r="U332"/>
  <c r="R332"/>
  <c r="U292"/>
  <c r="R292"/>
  <c r="U244"/>
  <c r="R244"/>
  <c r="U204"/>
  <c r="R204"/>
  <c r="U156"/>
  <c r="R156"/>
  <c r="U108"/>
  <c r="R108"/>
  <c r="U52"/>
  <c r="R52"/>
  <c r="U4"/>
  <c r="R4"/>
  <c r="U1023"/>
  <c r="R1023"/>
  <c r="U1015"/>
  <c r="R1015"/>
  <c r="U1007"/>
  <c r="R1007"/>
  <c r="U999"/>
  <c r="R999"/>
  <c r="U991"/>
  <c r="R991"/>
  <c r="U983"/>
  <c r="R983"/>
  <c r="U975"/>
  <c r="R975"/>
  <c r="U967"/>
  <c r="R967"/>
  <c r="U959"/>
  <c r="R959"/>
  <c r="U951"/>
  <c r="R951"/>
  <c r="U943"/>
  <c r="R943"/>
  <c r="U935"/>
  <c r="R935"/>
  <c r="U927"/>
  <c r="R927"/>
  <c r="U919"/>
  <c r="R919"/>
  <c r="U911"/>
  <c r="R911"/>
  <c r="U903"/>
  <c r="R903"/>
  <c r="U895"/>
  <c r="R895"/>
  <c r="U887"/>
  <c r="R887"/>
  <c r="U879"/>
  <c r="R879"/>
  <c r="U871"/>
  <c r="R871"/>
  <c r="U863"/>
  <c r="R863"/>
  <c r="U855"/>
  <c r="R855"/>
  <c r="U847"/>
  <c r="R847"/>
  <c r="U839"/>
  <c r="R839"/>
  <c r="U831"/>
  <c r="R831"/>
  <c r="U823"/>
  <c r="R823"/>
  <c r="U815"/>
  <c r="R815"/>
  <c r="U807"/>
  <c r="R807"/>
  <c r="U799"/>
  <c r="R799"/>
  <c r="U791"/>
  <c r="R791"/>
  <c r="U783"/>
  <c r="R783"/>
  <c r="U775"/>
  <c r="R775"/>
  <c r="U767"/>
  <c r="R767"/>
  <c r="U759"/>
  <c r="R759"/>
  <c r="U751"/>
  <c r="R751"/>
  <c r="U743"/>
  <c r="R743"/>
  <c r="U735"/>
  <c r="R735"/>
  <c r="U727"/>
  <c r="R727"/>
  <c r="U719"/>
  <c r="R719"/>
  <c r="U711"/>
  <c r="R711"/>
  <c r="U703"/>
  <c r="R703"/>
  <c r="U695"/>
  <c r="R695"/>
  <c r="U687"/>
  <c r="R687"/>
  <c r="U679"/>
  <c r="R679"/>
  <c r="U671"/>
  <c r="R671"/>
  <c r="U663"/>
  <c r="R663"/>
  <c r="U655"/>
  <c r="R655"/>
  <c r="U647"/>
  <c r="R647"/>
  <c r="U639"/>
  <c r="R639"/>
  <c r="U631"/>
  <c r="R631"/>
  <c r="U623"/>
  <c r="R623"/>
  <c r="U615"/>
  <c r="R615"/>
  <c r="U607"/>
  <c r="R607"/>
  <c r="U599"/>
  <c r="R599"/>
  <c r="U591"/>
  <c r="R591"/>
  <c r="U583"/>
  <c r="R583"/>
  <c r="U575"/>
  <c r="R575"/>
  <c r="U567"/>
  <c r="R567"/>
  <c r="U559"/>
  <c r="R559"/>
  <c r="U551"/>
  <c r="R551"/>
  <c r="U543"/>
  <c r="R543"/>
  <c r="U535"/>
  <c r="R535"/>
  <c r="U527"/>
  <c r="R527"/>
  <c r="U519"/>
  <c r="R519"/>
  <c r="U511"/>
  <c r="R511"/>
  <c r="U503"/>
  <c r="R503"/>
  <c r="U495"/>
  <c r="R495"/>
  <c r="U487"/>
  <c r="R487"/>
  <c r="U479"/>
  <c r="R479"/>
  <c r="U471"/>
  <c r="R471"/>
  <c r="U463"/>
  <c r="R463"/>
  <c r="U455"/>
  <c r="R455"/>
  <c r="U447"/>
  <c r="R447"/>
  <c r="U439"/>
  <c r="R439"/>
  <c r="U431"/>
  <c r="R431"/>
  <c r="U423"/>
  <c r="R423"/>
  <c r="U415"/>
  <c r="R415"/>
  <c r="U407"/>
  <c r="R407"/>
  <c r="U399"/>
  <c r="R399"/>
  <c r="U391"/>
  <c r="R391"/>
  <c r="U383"/>
  <c r="R383"/>
  <c r="U375"/>
  <c r="R375"/>
  <c r="U367"/>
  <c r="R367"/>
  <c r="U359"/>
  <c r="R359"/>
  <c r="U351"/>
  <c r="R351"/>
  <c r="U343"/>
  <c r="R343"/>
  <c r="U335"/>
  <c r="R335"/>
  <c r="U327"/>
  <c r="R327"/>
  <c r="U319"/>
  <c r="R319"/>
  <c r="U311"/>
  <c r="R311"/>
  <c r="U303"/>
  <c r="R303"/>
  <c r="U295"/>
  <c r="R295"/>
  <c r="U287"/>
  <c r="R287"/>
  <c r="U279"/>
  <c r="R279"/>
  <c r="U271"/>
  <c r="R271"/>
  <c r="U263"/>
  <c r="R263"/>
  <c r="U255"/>
  <c r="R255"/>
  <c r="U247"/>
  <c r="R247"/>
  <c r="U239"/>
  <c r="R239"/>
  <c r="U231"/>
  <c r="R231"/>
  <c r="U223"/>
  <c r="R223"/>
  <c r="U215"/>
  <c r="R215"/>
  <c r="U207"/>
  <c r="R207"/>
  <c r="U199"/>
  <c r="R199"/>
  <c r="U191"/>
  <c r="R191"/>
  <c r="U183"/>
  <c r="R183"/>
  <c r="U175"/>
  <c r="R175"/>
  <c r="U167"/>
  <c r="R167"/>
  <c r="U159"/>
  <c r="R159"/>
  <c r="U151"/>
  <c r="R151"/>
  <c r="U143"/>
  <c r="R143"/>
  <c r="U135"/>
  <c r="R135"/>
  <c r="U127"/>
  <c r="R127"/>
  <c r="U119"/>
  <c r="R119"/>
  <c r="U111"/>
  <c r="R111"/>
  <c r="U103"/>
  <c r="R103"/>
  <c r="U95"/>
  <c r="R95"/>
  <c r="U87"/>
  <c r="R87"/>
  <c r="U79"/>
  <c r="R79"/>
  <c r="U71"/>
  <c r="R71"/>
  <c r="U63"/>
  <c r="R63"/>
  <c r="U55"/>
  <c r="R55"/>
  <c r="U47"/>
  <c r="R47"/>
  <c r="U39"/>
  <c r="R39"/>
  <c r="U31"/>
  <c r="R31"/>
  <c r="U23"/>
  <c r="R23"/>
  <c r="U15"/>
  <c r="R15"/>
  <c r="U7"/>
  <c r="R7"/>
  <c r="U1053"/>
  <c r="R1053"/>
  <c r="U1045"/>
  <c r="R1045"/>
  <c r="U1037"/>
  <c r="R1037"/>
  <c r="U1029"/>
  <c r="R1029"/>
  <c r="U989"/>
  <c r="R989"/>
  <c r="U933"/>
  <c r="R933"/>
  <c r="U877"/>
  <c r="R877"/>
  <c r="U837"/>
  <c r="R837"/>
  <c r="U781"/>
  <c r="R781"/>
  <c r="U733"/>
  <c r="R733"/>
  <c r="U685"/>
  <c r="R685"/>
  <c r="U629"/>
  <c r="R629"/>
  <c r="U581"/>
  <c r="R581"/>
  <c r="U541"/>
  <c r="R541"/>
  <c r="U485"/>
  <c r="R485"/>
  <c r="U421"/>
  <c r="R421"/>
  <c r="U357"/>
  <c r="R357"/>
  <c r="U165"/>
  <c r="R165"/>
  <c r="U1039"/>
  <c r="R1039"/>
  <c r="U1012"/>
  <c r="R1012"/>
  <c r="U964"/>
  <c r="R964"/>
  <c r="U916"/>
  <c r="R916"/>
  <c r="U868"/>
  <c r="R868"/>
  <c r="U836"/>
  <c r="R836"/>
  <c r="U788"/>
  <c r="R788"/>
  <c r="U748"/>
  <c r="R748"/>
  <c r="U708"/>
  <c r="R708"/>
  <c r="U668"/>
  <c r="R668"/>
  <c r="U620"/>
  <c r="R620"/>
  <c r="U572"/>
  <c r="R572"/>
  <c r="U532"/>
  <c r="R532"/>
  <c r="U492"/>
  <c r="R492"/>
  <c r="U452"/>
  <c r="R452"/>
  <c r="U404"/>
  <c r="R404"/>
  <c r="U356"/>
  <c r="R356"/>
  <c r="U308"/>
  <c r="R308"/>
  <c r="U268"/>
  <c r="R268"/>
  <c r="U220"/>
  <c r="R220"/>
  <c r="U172"/>
  <c r="R172"/>
  <c r="U116"/>
  <c r="R116"/>
  <c r="U68"/>
  <c r="R68"/>
  <c r="U20"/>
  <c r="R20"/>
  <c r="U1022"/>
  <c r="R1022"/>
  <c r="U1014"/>
  <c r="R1014"/>
  <c r="U1006"/>
  <c r="R1006"/>
  <c r="U998"/>
  <c r="R998"/>
  <c r="U990"/>
  <c r="R990"/>
  <c r="U982"/>
  <c r="R982"/>
  <c r="U974"/>
  <c r="R974"/>
  <c r="U966"/>
  <c r="R966"/>
  <c r="U958"/>
  <c r="R958"/>
  <c r="U950"/>
  <c r="R950"/>
  <c r="U942"/>
  <c r="R942"/>
  <c r="U934"/>
  <c r="R934"/>
  <c r="U926"/>
  <c r="R926"/>
  <c r="U918"/>
  <c r="R918"/>
  <c r="U910"/>
  <c r="R910"/>
  <c r="U902"/>
  <c r="R902"/>
  <c r="U894"/>
  <c r="R894"/>
  <c r="U886"/>
  <c r="R886"/>
  <c r="U878"/>
  <c r="R878"/>
  <c r="U870"/>
  <c r="R870"/>
  <c r="U862"/>
  <c r="R862"/>
  <c r="U854"/>
  <c r="R854"/>
  <c r="U846"/>
  <c r="R846"/>
  <c r="U838"/>
  <c r="R838"/>
  <c r="U830"/>
  <c r="R830"/>
  <c r="U822"/>
  <c r="R822"/>
  <c r="U814"/>
  <c r="R814"/>
  <c r="U806"/>
  <c r="R806"/>
  <c r="U798"/>
  <c r="R798"/>
  <c r="U790"/>
  <c r="R790"/>
  <c r="U782"/>
  <c r="R782"/>
  <c r="U774"/>
  <c r="R774"/>
  <c r="U766"/>
  <c r="R766"/>
  <c r="U758"/>
  <c r="R758"/>
  <c r="U750"/>
  <c r="R750"/>
  <c r="U742"/>
  <c r="R742"/>
  <c r="U734"/>
  <c r="R734"/>
  <c r="U726"/>
  <c r="R726"/>
  <c r="U718"/>
  <c r="R718"/>
  <c r="U710"/>
  <c r="R710"/>
  <c r="U702"/>
  <c r="R702"/>
  <c r="U694"/>
  <c r="R694"/>
  <c r="U686"/>
  <c r="R686"/>
  <c r="U678"/>
  <c r="R678"/>
  <c r="U670"/>
  <c r="R670"/>
  <c r="U662"/>
  <c r="R662"/>
  <c r="U654"/>
  <c r="R654"/>
  <c r="U646"/>
  <c r="R646"/>
  <c r="U638"/>
  <c r="R638"/>
  <c r="U630"/>
  <c r="R630"/>
  <c r="U622"/>
  <c r="R622"/>
  <c r="U614"/>
  <c r="R614"/>
  <c r="U606"/>
  <c r="R606"/>
  <c r="U598"/>
  <c r="R598"/>
  <c r="U590"/>
  <c r="R590"/>
  <c r="U582"/>
  <c r="R582"/>
  <c r="U574"/>
  <c r="R574"/>
  <c r="U566"/>
  <c r="R566"/>
  <c r="U558"/>
  <c r="R558"/>
  <c r="U550"/>
  <c r="R550"/>
  <c r="U542"/>
  <c r="R542"/>
  <c r="U534"/>
  <c r="R534"/>
  <c r="U526"/>
  <c r="R526"/>
  <c r="U518"/>
  <c r="R518"/>
  <c r="U510"/>
  <c r="R510"/>
  <c r="U502"/>
  <c r="R502"/>
  <c r="U494"/>
  <c r="R494"/>
  <c r="U486"/>
  <c r="R486"/>
  <c r="U478"/>
  <c r="R478"/>
  <c r="U470"/>
  <c r="R470"/>
  <c r="U462"/>
  <c r="R462"/>
  <c r="U454"/>
  <c r="R454"/>
  <c r="U446"/>
  <c r="R446"/>
  <c r="U438"/>
  <c r="R438"/>
  <c r="U430"/>
  <c r="R430"/>
  <c r="U422"/>
  <c r="R422"/>
  <c r="U414"/>
  <c r="R414"/>
  <c r="U406"/>
  <c r="R406"/>
  <c r="U398"/>
  <c r="R398"/>
  <c r="U390"/>
  <c r="R390"/>
  <c r="U382"/>
  <c r="R382"/>
  <c r="U374"/>
  <c r="R374"/>
  <c r="U366"/>
  <c r="R366"/>
  <c r="U358"/>
  <c r="R358"/>
  <c r="U350"/>
  <c r="R350"/>
  <c r="U342"/>
  <c r="R342"/>
  <c r="U334"/>
  <c r="R334"/>
  <c r="U326"/>
  <c r="R326"/>
  <c r="U318"/>
  <c r="R318"/>
  <c r="U310"/>
  <c r="R310"/>
  <c r="U302"/>
  <c r="R302"/>
  <c r="U294"/>
  <c r="R294"/>
  <c r="U286"/>
  <c r="R286"/>
  <c r="U278"/>
  <c r="R278"/>
  <c r="U270"/>
  <c r="R270"/>
  <c r="U262"/>
  <c r="R262"/>
  <c r="U254"/>
  <c r="R254"/>
  <c r="U246"/>
  <c r="R246"/>
  <c r="U238"/>
  <c r="R238"/>
  <c r="U230"/>
  <c r="R230"/>
  <c r="U222"/>
  <c r="R222"/>
  <c r="U214"/>
  <c r="R214"/>
  <c r="U206"/>
  <c r="R206"/>
  <c r="U198"/>
  <c r="R198"/>
  <c r="U190"/>
  <c r="R190"/>
  <c r="U182"/>
  <c r="R182"/>
  <c r="U174"/>
  <c r="R174"/>
  <c r="U166"/>
  <c r="R166"/>
  <c r="U158"/>
  <c r="R158"/>
  <c r="U150"/>
  <c r="R150"/>
  <c r="U142"/>
  <c r="R142"/>
  <c r="U134"/>
  <c r="R134"/>
  <c r="U126"/>
  <c r="R126"/>
  <c r="U118"/>
  <c r="R118"/>
  <c r="U110"/>
  <c r="R110"/>
  <c r="U102"/>
  <c r="R102"/>
  <c r="U94"/>
  <c r="R94"/>
  <c r="U86"/>
  <c r="R86"/>
  <c r="U78"/>
  <c r="R78"/>
  <c r="U70"/>
  <c r="R70"/>
  <c r="U62"/>
  <c r="R62"/>
  <c r="U54"/>
  <c r="R54"/>
  <c r="U46"/>
  <c r="R46"/>
  <c r="U38"/>
  <c r="R38"/>
  <c r="U30"/>
  <c r="R30"/>
  <c r="U22"/>
  <c r="R22"/>
  <c r="U14"/>
  <c r="R14"/>
  <c r="U6"/>
  <c r="R6"/>
  <c r="U1058"/>
  <c r="R1058"/>
  <c r="U1050"/>
  <c r="R1050"/>
  <c r="U1042"/>
  <c r="R1042"/>
  <c r="U1034"/>
  <c r="R1034"/>
  <c r="Q3"/>
</calcChain>
</file>

<file path=xl/comments1.xml><?xml version="1.0" encoding="utf-8"?>
<comments xmlns="http://schemas.openxmlformats.org/spreadsheetml/2006/main">
  <authors>
    <author>Andreia Bezerra</author>
  </authors>
  <commentList>
    <comment ref="H1" authorId="0">
      <text>
        <r>
          <rPr>
            <b/>
            <sz val="9"/>
            <color indexed="81"/>
            <rFont val="Segoe UI"/>
            <family val="2"/>
          </rPr>
          <t>Andreia Bezerra:</t>
        </r>
        <r>
          <rPr>
            <sz val="9"/>
            <color indexed="81"/>
            <rFont val="Segoe UI"/>
            <family val="2"/>
          </rPr>
          <t xml:space="preserve">
Acertar turmas A1, A10, etc.</t>
        </r>
      </text>
    </comment>
  </commentList>
</comments>
</file>

<file path=xl/sharedStrings.xml><?xml version="1.0" encoding="utf-8"?>
<sst xmlns="http://schemas.openxmlformats.org/spreadsheetml/2006/main" count="27794" uniqueCount="6244">
  <si>
    <t>CÓDIGO</t>
  </si>
  <si>
    <t>HORÁRIO SEM SALA/LAB</t>
  </si>
  <si>
    <t>HORÁRIO PRÁTICA</t>
  </si>
  <si>
    <t>DAESZB022-17SA</t>
  </si>
  <si>
    <t>segunda das 08:00 às 10:00</t>
  </si>
  <si>
    <t>(presencial)</t>
  </si>
  <si>
    <t xml:space="preserve"> semanal </t>
  </si>
  <si>
    <t>DANHT1002-15SA</t>
  </si>
  <si>
    <t>segunda das 21:00 às 23:00</t>
  </si>
  <si>
    <t>NANHT1002-15SA</t>
  </si>
  <si>
    <t>quarta das 10:00 às 12:00</t>
  </si>
  <si>
    <t>DA1MCTA001-17SA</t>
  </si>
  <si>
    <t>quarta das 19:00 às 21:00</t>
  </si>
  <si>
    <t>DA2MCTA001-17SA</t>
  </si>
  <si>
    <t>terça das 08:00 às 10:00</t>
  </si>
  <si>
    <t>NA2MCTA001-17SA</t>
  </si>
  <si>
    <t>terça das 21:00 às 23:00</t>
  </si>
  <si>
    <t>NA3MCTA001-17SA</t>
  </si>
  <si>
    <t>terça das 14:00 às 18:00</t>
  </si>
  <si>
    <t>DA1MCTA006-17SA</t>
  </si>
  <si>
    <t>sexta das 08:00 às 12:00</t>
  </si>
  <si>
    <t>(remota)</t>
  </si>
  <si>
    <t>NA1MCTA006-17SA</t>
  </si>
  <si>
    <t>sexta das 19:00 às 23:00</t>
  </si>
  <si>
    <t>NA1MCTA015-13SA</t>
  </si>
  <si>
    <t>terça das 10:00 às 12:00</t>
  </si>
  <si>
    <t>DA1MCTA015-13SA</t>
  </si>
  <si>
    <t>terça das 19:00 às 21:00</t>
  </si>
  <si>
    <t>NA1MCTA022-17SA</t>
  </si>
  <si>
    <t>DA1MCTA022-17SA</t>
  </si>
  <si>
    <t>DAMCTA023-17SA</t>
  </si>
  <si>
    <t>quinta das 08:00 às 10:00</t>
  </si>
  <si>
    <t>NAMCTA023-17SA</t>
  </si>
  <si>
    <t>quinta das 21:00 às 23:00</t>
  </si>
  <si>
    <t>DAMCTA026-13SA</t>
  </si>
  <si>
    <t>NA1MCTA026-13SA</t>
  </si>
  <si>
    <t>DAMCTA033-15SA</t>
  </si>
  <si>
    <t>NAMCTA033-15SA</t>
  </si>
  <si>
    <t>segunda das 19:00 às 21:00</t>
  </si>
  <si>
    <t>NA1BIR0004-15SA</t>
  </si>
  <si>
    <t>segunda das 10:00 às 12:00</t>
  </si>
  <si>
    <t xml:space="preserve"> quarta das 08:00 às 10:00</t>
  </si>
  <si>
    <t>NB1BIR0004-15SA</t>
  </si>
  <si>
    <t xml:space="preserve"> quarta das 19:00 às 21:00</t>
  </si>
  <si>
    <t>DANHT1049-15SA</t>
  </si>
  <si>
    <t>NANHT1049-15SA</t>
  </si>
  <si>
    <t xml:space="preserve"> sexta das 10:00 às 12:00</t>
  </si>
  <si>
    <t>DANHT1055-15SA</t>
  </si>
  <si>
    <t>quarta das 08:00 às 10:00</t>
  </si>
  <si>
    <t>NANHT1055-15SA</t>
  </si>
  <si>
    <t xml:space="preserve"> sexta das 21:00 às 23:00</t>
  </si>
  <si>
    <t>DANHT1058-15SA</t>
  </si>
  <si>
    <t>NANHT1058-15SA</t>
  </si>
  <si>
    <t>DANHT1061-15SA</t>
  </si>
  <si>
    <t>NANHT1061-15SA</t>
  </si>
  <si>
    <t>NANHT1062-15SA</t>
  </si>
  <si>
    <t xml:space="preserve"> quinta das 10:00 às 12:00</t>
  </si>
  <si>
    <t>DANHT1073-15SA</t>
  </si>
  <si>
    <t xml:space="preserve"> quinta das 21:00 às 23:00</t>
  </si>
  <si>
    <t>NANHT1073-15SA</t>
  </si>
  <si>
    <t>DA2BHP0001-15SB</t>
  </si>
  <si>
    <t>DA1BHP0001-15SB</t>
  </si>
  <si>
    <t xml:space="preserve"> quinta das 08:00 às 10:00</t>
  </si>
  <si>
    <t>DAESHC017-17SB</t>
  </si>
  <si>
    <t>NAESHC017-17SB</t>
  </si>
  <si>
    <t xml:space="preserve"> quinta das 19:00 às 21:00</t>
  </si>
  <si>
    <t>DAESHC018-17SB</t>
  </si>
  <si>
    <t>NAESHC018-17SB</t>
  </si>
  <si>
    <t>DAESHC019-17SB</t>
  </si>
  <si>
    <t>NAESHC019-17SB</t>
  </si>
  <si>
    <t>DAESHC036-17SB</t>
  </si>
  <si>
    <t>NA1ESHC036-17SB</t>
  </si>
  <si>
    <t>quarta das 21:00 às 23:00</t>
  </si>
  <si>
    <t>DAESHC038-17SB</t>
  </si>
  <si>
    <t xml:space="preserve"> sexta das 08:00 às 10:00</t>
  </si>
  <si>
    <t>NAESHC038-17SB</t>
  </si>
  <si>
    <t xml:space="preserve"> sexta das 19:00 às 21:00</t>
  </si>
  <si>
    <t>DANHH2007-13SB</t>
  </si>
  <si>
    <t xml:space="preserve"> quinzenal I</t>
  </si>
  <si>
    <t>NANHH2007-13SB</t>
  </si>
  <si>
    <t>NANHH2012-13SB</t>
  </si>
  <si>
    <t>DANHH2012-13SB</t>
  </si>
  <si>
    <t>DANHZ2116-18SB</t>
  </si>
  <si>
    <t>NANHZ2116-18SB</t>
  </si>
  <si>
    <t>NANHH2033-18SB</t>
  </si>
  <si>
    <t>DINHH2033-18SB</t>
  </si>
  <si>
    <t>DANHH2035-13SB</t>
  </si>
  <si>
    <t>NANHH2035-13SB</t>
  </si>
  <si>
    <t>DANHT3089-15SA</t>
  </si>
  <si>
    <t>DANHZ3007-15SA</t>
  </si>
  <si>
    <t>DANHZ3053-15SA</t>
  </si>
  <si>
    <t>DBMCTB009-17SA</t>
  </si>
  <si>
    <t>NB1MCTB009-17SA</t>
  </si>
  <si>
    <t>DAMCTB009-17SA</t>
  </si>
  <si>
    <t>NA1MCTB009-17SA</t>
  </si>
  <si>
    <t>NAMCTB024-13SA</t>
  </si>
  <si>
    <t>NAMCTB025-13SA</t>
  </si>
  <si>
    <t>NAMCTB027-13SA</t>
  </si>
  <si>
    <t>DA2MCTC002-15SB</t>
  </si>
  <si>
    <t>NAMCZC016-15SB</t>
  </si>
  <si>
    <t>DA1NHT1002-15SB</t>
  </si>
  <si>
    <t>NA1NHT1002-15SB</t>
  </si>
  <si>
    <t>DA2NHT1002-15SB</t>
  </si>
  <si>
    <t>NA2NHT1002-15SB</t>
  </si>
  <si>
    <t>NAESHT002-17SB</t>
  </si>
  <si>
    <t>DAESHT002-17SB</t>
  </si>
  <si>
    <t>DAESHT006-17SB</t>
  </si>
  <si>
    <t>NAESHT006-17SB</t>
  </si>
  <si>
    <t>DAESHT008-17SB</t>
  </si>
  <si>
    <t>NAESHT008-17SB</t>
  </si>
  <si>
    <t>NAESHT014-17SB</t>
  </si>
  <si>
    <t>NAESHT024-17SB</t>
  </si>
  <si>
    <t>DAESHT025-17SB</t>
  </si>
  <si>
    <t>NAESHT025-17SB</t>
  </si>
  <si>
    <t>DAESTU039-17SB</t>
  </si>
  <si>
    <t>NAESTU039-17SB</t>
  </si>
  <si>
    <t>DAESZT016-17SB</t>
  </si>
  <si>
    <t xml:space="preserve"> quinzenal II</t>
  </si>
  <si>
    <t>NAESZT016-17SB</t>
  </si>
  <si>
    <t>DAESHP005-13SB</t>
  </si>
  <si>
    <t>NAESHP005-13SB</t>
  </si>
  <si>
    <t>DAESHP020-13SB</t>
  </si>
  <si>
    <t>NAESHP020-13SB</t>
  </si>
  <si>
    <t>DAESHP023-14SB</t>
  </si>
  <si>
    <t>NAESHP023-14SB</t>
  </si>
  <si>
    <t>DAESHP024-14SB</t>
  </si>
  <si>
    <t>DAESHP029-14SB</t>
  </si>
  <si>
    <t>NAESHP029-14SB</t>
  </si>
  <si>
    <t>DANHT3049-15SA</t>
  </si>
  <si>
    <t>NANHT3049-15SA</t>
  </si>
  <si>
    <t>DANHT4017-15SA</t>
  </si>
  <si>
    <t>NANHT4017-15SA</t>
  </si>
  <si>
    <t>NANHT4023-15SA</t>
  </si>
  <si>
    <t>DANHT4025-15SA</t>
  </si>
  <si>
    <t>NANHT4025-15SA</t>
  </si>
  <si>
    <t>DANHT4055-15SA</t>
  </si>
  <si>
    <t>DAESHR001-13SB</t>
  </si>
  <si>
    <t>NAESHR003-13SB</t>
  </si>
  <si>
    <t>DAESHR003-13SB</t>
  </si>
  <si>
    <t>DAESHR012-13SB</t>
  </si>
  <si>
    <t>NAESHR012-13SB</t>
  </si>
  <si>
    <t>DAESHR014-13SB</t>
  </si>
  <si>
    <t>NAESHR014-13SB</t>
  </si>
  <si>
    <t>DAESHR019-13SB</t>
  </si>
  <si>
    <t>NAESHR019-13SB</t>
  </si>
  <si>
    <t>DAESHR023-14SB</t>
  </si>
  <si>
    <t>NAESHR023-14SB</t>
  </si>
  <si>
    <t>DAESHR028-14SB</t>
  </si>
  <si>
    <t>NAESHR028-14SB</t>
  </si>
  <si>
    <t>NAESHR903-18SB</t>
  </si>
  <si>
    <t>DAESHR903-18SB</t>
  </si>
  <si>
    <t>NAESTS002-17SB</t>
  </si>
  <si>
    <t>DAESTS003-17SB</t>
  </si>
  <si>
    <t>NAESTS003-17SB</t>
  </si>
  <si>
    <t>NAESTS005-17SB</t>
  </si>
  <si>
    <t>NAESTS006-17SB</t>
  </si>
  <si>
    <t>NAESTS011-17SB</t>
  </si>
  <si>
    <t>NIESTS016-17SB</t>
  </si>
  <si>
    <t>DAESTS016-17SB</t>
  </si>
  <si>
    <t>DAESTS019-17SB</t>
  </si>
  <si>
    <t>NAESTS019-17SB</t>
  </si>
  <si>
    <t>DAESZS004-17SB</t>
  </si>
  <si>
    <t>DAESZS012-17SB</t>
  </si>
  <si>
    <t>NAESZS028-17SB</t>
  </si>
  <si>
    <t>NAESTU005-17SA</t>
  </si>
  <si>
    <t>DAESTU005-17SA</t>
  </si>
  <si>
    <t>DA1ESTU006-17SA</t>
  </si>
  <si>
    <t>NA1ESTU006-17SA</t>
  </si>
  <si>
    <t>NA2ESTU006-17SA</t>
  </si>
  <si>
    <t>NAESTU007-17SA</t>
  </si>
  <si>
    <t>DA1ESTU010-17SA</t>
  </si>
  <si>
    <t>NA1ESTU010-17SA</t>
  </si>
  <si>
    <t>DAESTU012-17SA</t>
  </si>
  <si>
    <t>NAESTU012-17SA</t>
  </si>
  <si>
    <t>DAESTU015-17SA</t>
  </si>
  <si>
    <t>NAESTU015-17SA</t>
  </si>
  <si>
    <t>NAESTU019-17SA</t>
  </si>
  <si>
    <t>DAESTU019-17SA</t>
  </si>
  <si>
    <t>DAESTU021-17SA</t>
  </si>
  <si>
    <t>NAESTU021-17SA</t>
  </si>
  <si>
    <t>DAESTU027-17SA</t>
  </si>
  <si>
    <t>NAESTU027-17SA</t>
  </si>
  <si>
    <t>NAESTU032-17SA</t>
  </si>
  <si>
    <t>DAESTU033-17SA</t>
  </si>
  <si>
    <t>NAESTU033-17SA</t>
  </si>
  <si>
    <t>NAESZU002-17SA</t>
  </si>
  <si>
    <t>DAESZU002-17SA</t>
  </si>
  <si>
    <t>NAESZU016-17SA</t>
  </si>
  <si>
    <t>NAESZU023-17SA</t>
  </si>
  <si>
    <t>DAESZU023-17SA</t>
  </si>
  <si>
    <t>DAESZU034-17SA</t>
  </si>
  <si>
    <t>NAESZU034-17SA</t>
  </si>
  <si>
    <t>DAESTB004-17SB</t>
  </si>
  <si>
    <t>NAESTB004-17SB</t>
  </si>
  <si>
    <t>DAESTB009-17SB</t>
  </si>
  <si>
    <t>NAESTB009-17SB</t>
  </si>
  <si>
    <t>DAESTB015-17SB</t>
  </si>
  <si>
    <t>NAESTB015-17SB</t>
  </si>
  <si>
    <t>DAESTB019-17SB</t>
  </si>
  <si>
    <t>NAESTB019-17SB</t>
  </si>
  <si>
    <t>DAESTB020-17SB</t>
  </si>
  <si>
    <t>NAESTB020-17SB</t>
  </si>
  <si>
    <t>DAESTB027-17SB</t>
  </si>
  <si>
    <t>NAESTB027-17SB</t>
  </si>
  <si>
    <t>DAESTB029-17SB</t>
  </si>
  <si>
    <t>NAESTB029-17SB</t>
  </si>
  <si>
    <t>DANHT1053-15SB</t>
  </si>
  <si>
    <t>NANHT1053-15SB</t>
  </si>
  <si>
    <t>NA2ESTA002-17SA</t>
  </si>
  <si>
    <t>NA1ESTA002-17SA</t>
  </si>
  <si>
    <t>NBESTA016-17SA</t>
  </si>
  <si>
    <t>DAESTE015-17SA</t>
  </si>
  <si>
    <t>DAESTE017-17SA</t>
  </si>
  <si>
    <t>DA1ESTE019-17SA</t>
  </si>
  <si>
    <t>DA2ESTE019-17SA</t>
  </si>
  <si>
    <t>NA1ESTE020-17SA</t>
  </si>
  <si>
    <t>DAESTE022-17SA</t>
  </si>
  <si>
    <t>NAESTE024-17SA</t>
  </si>
  <si>
    <t>NAESTE025-17SA</t>
  </si>
  <si>
    <t>DAESTE028-17SA</t>
  </si>
  <si>
    <t>NAESTE029-17SA</t>
  </si>
  <si>
    <t>NAESTE032-17SA</t>
  </si>
  <si>
    <t>DAESTE035-17SA</t>
  </si>
  <si>
    <t>NAESTE036-17SA</t>
  </si>
  <si>
    <t>NAESZE097-17SA</t>
  </si>
  <si>
    <t>NAESZE100-17SA</t>
  </si>
  <si>
    <t>NAESZE105-17SA</t>
  </si>
  <si>
    <t>NAESZE109-17SA</t>
  </si>
  <si>
    <t xml:space="preserve"> quarta das 10:00 às 12:00</t>
  </si>
  <si>
    <t>NAESZE111-17SA</t>
  </si>
  <si>
    <t xml:space="preserve"> quarta das 21:00 às 23:00</t>
  </si>
  <si>
    <t>DAESTG003-17SB</t>
  </si>
  <si>
    <t>NAESTG006-17SB</t>
  </si>
  <si>
    <t>NAESTG007-17SB</t>
  </si>
  <si>
    <t>NAESTG008-17SB</t>
  </si>
  <si>
    <t>NAESTG009-17SB</t>
  </si>
  <si>
    <t>NAESTG010-17SB</t>
  </si>
  <si>
    <t>NAESTG011-17SB</t>
  </si>
  <si>
    <t>DAESTG013-17SB</t>
  </si>
  <si>
    <t>DAESTG016-17SB</t>
  </si>
  <si>
    <t>NAESTG019-17SB</t>
  </si>
  <si>
    <t>DAESTG021-17SB</t>
  </si>
  <si>
    <t>DAESTG024-17SB</t>
  </si>
  <si>
    <t>DAESZG041-17SB</t>
  </si>
  <si>
    <t>DA1ESTA001-17SA</t>
  </si>
  <si>
    <t>NBESTA001-17SA</t>
  </si>
  <si>
    <t>DA2ESTA001-17SA</t>
  </si>
  <si>
    <t>DA1ESTA004-17SA</t>
  </si>
  <si>
    <t>NBESTA004-17SA</t>
  </si>
  <si>
    <t>NAESTI002-17SA</t>
  </si>
  <si>
    <t>DAESTI004-17SA</t>
  </si>
  <si>
    <t>NAESTI004-17SA</t>
  </si>
  <si>
    <t>DAESTI008-17SA</t>
  </si>
  <si>
    <t>NAESTI008-17SA</t>
  </si>
  <si>
    <t>DAESTI010-17SA</t>
  </si>
  <si>
    <t>NAESTI010-17SA</t>
  </si>
  <si>
    <t>NAESTI018-17SA</t>
  </si>
  <si>
    <t>NBMCTA022-13SA</t>
  </si>
  <si>
    <t>NCESTA003-17SA</t>
  </si>
  <si>
    <t>NAESTA003-17SA</t>
  </si>
  <si>
    <t>NCESTA004-17SA</t>
  </si>
  <si>
    <t>DA2ESTA004-17SA</t>
  </si>
  <si>
    <t>DBESTA005-17SA</t>
  </si>
  <si>
    <t>NAESTA006-17SA</t>
  </si>
  <si>
    <t>DAESTA008-17SA</t>
  </si>
  <si>
    <t>NAESTA008-17SA</t>
  </si>
  <si>
    <t>NAESTA010-17SA</t>
  </si>
  <si>
    <t>DAESTA010-17SA</t>
  </si>
  <si>
    <t>NAESTA011-17SA</t>
  </si>
  <si>
    <t>DAESTA014-17SA</t>
  </si>
  <si>
    <t>NAESTA014-17SA</t>
  </si>
  <si>
    <t>NBESTA014-17SA</t>
  </si>
  <si>
    <t>NAESTA016-17SA</t>
  </si>
  <si>
    <t>DAESTA016-17SA</t>
  </si>
  <si>
    <t>NAESTA017-17SA</t>
  </si>
  <si>
    <t>NA1ESTA019-17SA</t>
  </si>
  <si>
    <t>NBESTA019-17SA</t>
  </si>
  <si>
    <t>DAESTA020-17SA</t>
  </si>
  <si>
    <t>DAESTA022-17SA</t>
  </si>
  <si>
    <t>NAESTA022-17SA</t>
  </si>
  <si>
    <t>DAESTA023-17SA</t>
  </si>
  <si>
    <t>NA1ESTA023-17SA</t>
  </si>
  <si>
    <t>NB1ESTA023-17SA</t>
  </si>
  <si>
    <t>NAESTI003-17SA</t>
  </si>
  <si>
    <t>DAESTI003-17SA</t>
  </si>
  <si>
    <t>NAESTI013-17SA</t>
  </si>
  <si>
    <t>DAESZA016-17SA</t>
  </si>
  <si>
    <t>NAESZA023-17SA</t>
  </si>
  <si>
    <t>DAESTM001-17SA</t>
  </si>
  <si>
    <t>NAESTM001-17SA</t>
  </si>
  <si>
    <t>DAESTM005-17SA</t>
  </si>
  <si>
    <t>NAESTM009-17SA</t>
  </si>
  <si>
    <t>NAESTM010-17SA</t>
  </si>
  <si>
    <t>NAESTM014-17SA</t>
  </si>
  <si>
    <t>DAESTM014-17SA</t>
  </si>
  <si>
    <t>DAESTM015-17SA</t>
  </si>
  <si>
    <t>NAESTM015-17SA</t>
  </si>
  <si>
    <t>DAESTM018-17SA</t>
  </si>
  <si>
    <t>NAESTM019-17SA</t>
  </si>
  <si>
    <t>NAESZM002-17SA</t>
  </si>
  <si>
    <t>DAESZM008-17SA</t>
  </si>
  <si>
    <t>NAESZM028-17SA</t>
  </si>
  <si>
    <t>DAESZM036-17SA</t>
  </si>
  <si>
    <t>NAESZM037-17SA</t>
  </si>
  <si>
    <t>NA1ESTO001-17SA</t>
  </si>
  <si>
    <t>DAESTO001-17SB</t>
  </si>
  <si>
    <t>NA2ESTO001-17SB</t>
  </si>
  <si>
    <t>NA3ESTO001-17SB</t>
  </si>
  <si>
    <t>NA4ESTO001-17SA</t>
  </si>
  <si>
    <t>DAESTO001-17SA</t>
  </si>
  <si>
    <t>DAESTO004-17SA</t>
  </si>
  <si>
    <t>NAESTO004-17SA</t>
  </si>
  <si>
    <t>DA2ESTO005-17SA</t>
  </si>
  <si>
    <t>DBESTO005-17SA</t>
  </si>
  <si>
    <t>DCESTO005-17SA</t>
  </si>
  <si>
    <t>DDESTO005-17SA</t>
  </si>
  <si>
    <t>DA1ESTO005-17SA</t>
  </si>
  <si>
    <t>DAESTO006-17SA</t>
  </si>
  <si>
    <t>NIESTO006-17SA</t>
  </si>
  <si>
    <t>NAESTO006-17SA</t>
  </si>
  <si>
    <t>DCESTO006-17SA</t>
  </si>
  <si>
    <t>DDESTO006-17SA</t>
  </si>
  <si>
    <t xml:space="preserve"> terça das 10:00 às 12:00</t>
  </si>
  <si>
    <t>DBESTO006-17SA</t>
  </si>
  <si>
    <t>NBESTO006-17SA</t>
  </si>
  <si>
    <t>DAESTO006-17SB</t>
  </si>
  <si>
    <t>NA1ESTO006-17SB</t>
  </si>
  <si>
    <t>NA2ESTO006-17SB</t>
  </si>
  <si>
    <t>DAESTO008-17SA</t>
  </si>
  <si>
    <t>NA2ESTO008-17SA</t>
  </si>
  <si>
    <t>NA1ESTO008-17SA</t>
  </si>
  <si>
    <t>DA3ESTO011-17SA</t>
  </si>
  <si>
    <t>NA1ESTO011-17SA</t>
  </si>
  <si>
    <t>DAESTO011-17SB</t>
  </si>
  <si>
    <t>NA2ESTO011-17SA</t>
  </si>
  <si>
    <t>DA1ESTO011-17SA</t>
  </si>
  <si>
    <t>NA1ESTO011-17SB</t>
  </si>
  <si>
    <t>DBESTO012-17SA</t>
  </si>
  <si>
    <t xml:space="preserve"> terça das 21:00 às 23:00</t>
  </si>
  <si>
    <t>DAESTO012-17SA</t>
  </si>
  <si>
    <t>NBESTO012-17SA</t>
  </si>
  <si>
    <t>DCESTO012-17SA</t>
  </si>
  <si>
    <t>DBESTO013-17SB</t>
  </si>
  <si>
    <t>NAESTO013-17SB</t>
  </si>
  <si>
    <t>DA1ESTO016-17SA</t>
  </si>
  <si>
    <t>NA1ESTO016-17SA</t>
  </si>
  <si>
    <t>DAESTO016-17SB</t>
  </si>
  <si>
    <t>NA1ESTO016-17SB</t>
  </si>
  <si>
    <t>NA2ESTO016-17SB</t>
  </si>
  <si>
    <t>NA3ESTO016-17SB</t>
  </si>
  <si>
    <t>NANHT1085-16SA</t>
  </si>
  <si>
    <t>NANHT1086-16SA</t>
  </si>
  <si>
    <t>DABHQ0002-15SA</t>
  </si>
  <si>
    <t>NABHQ0002-15SA</t>
  </si>
  <si>
    <t>DAMCTD016-18SA</t>
  </si>
  <si>
    <t>NAMCTD016-18SA</t>
  </si>
  <si>
    <t>NAMCTD019-18SA</t>
  </si>
  <si>
    <t>NANHT4032-15SA</t>
  </si>
  <si>
    <t>NANHT5012-15SA</t>
  </si>
  <si>
    <t>DAESTG001-17SB</t>
  </si>
  <si>
    <t>DAESTG002-17SB</t>
  </si>
  <si>
    <t>NAESTG014-17SB</t>
  </si>
  <si>
    <t>NAESTG004-17SB</t>
  </si>
  <si>
    <t>NAESTG003-17SB</t>
  </si>
  <si>
    <t>DBESTG021-17SB</t>
  </si>
  <si>
    <t>quinta das 19:00 às 23:00</t>
  </si>
  <si>
    <t>DA1ESTG017-17SB</t>
  </si>
  <si>
    <t>quinta das 14:00 às 18:00</t>
  </si>
  <si>
    <t>NA1ESTG020-17SB</t>
  </si>
  <si>
    <t>DA1ESZG018-17SB</t>
  </si>
  <si>
    <t xml:space="preserve"> terça das 08:00 às 10:00</t>
  </si>
  <si>
    <t>DAESZG013-17SB</t>
  </si>
  <si>
    <t xml:space="preserve"> terça das 19:00 às 21:00</t>
  </si>
  <si>
    <t>DAESTI013-17SA</t>
  </si>
  <si>
    <t>NAESTO015-17SB</t>
  </si>
  <si>
    <t>DAESTO015-17SA</t>
  </si>
  <si>
    <t>NA1ESTO014-17SA</t>
  </si>
  <si>
    <t>quarta das 14:00 às 16:00</t>
  </si>
  <si>
    <t>DCESTO013-17SB</t>
  </si>
  <si>
    <t>NANHZ2092-16SB</t>
  </si>
  <si>
    <t>DANHH2086-16SB</t>
  </si>
  <si>
    <t>NANHH2086-16SB</t>
  </si>
  <si>
    <t>DAESTA011-17SA</t>
  </si>
  <si>
    <t>NAESTA001-17SA</t>
  </si>
  <si>
    <t>NBESTA020-17SA</t>
  </si>
  <si>
    <t>NANHT4006-15SA</t>
  </si>
  <si>
    <t>DANHT4024-15SA</t>
  </si>
  <si>
    <t>NANHT4024-15SA</t>
  </si>
  <si>
    <t>DANHT4057-15SA</t>
  </si>
  <si>
    <t>NANHT4057-15SA</t>
  </si>
  <si>
    <t>DANHT4046-15SA</t>
  </si>
  <si>
    <t>NANHT4055-15SA</t>
  </si>
  <si>
    <t>DANHZ4028-15SA</t>
  </si>
  <si>
    <t>NANHZ4028-15SA</t>
  </si>
  <si>
    <t>DANHZ4004-15SA</t>
  </si>
  <si>
    <t>DANHZ4029-15SA</t>
  </si>
  <si>
    <t>NANHZ4029-15SA</t>
  </si>
  <si>
    <t>NAESTB022-17SB</t>
  </si>
  <si>
    <t>DAESTA006-17SA</t>
  </si>
  <si>
    <t>NAESZA016-17SA</t>
  </si>
  <si>
    <t>NBESTA003-17SA</t>
  </si>
  <si>
    <t>NAESZB022-17SA</t>
  </si>
  <si>
    <t>DABCN0407-15SB</t>
  </si>
  <si>
    <t>NABCN0407-15SB</t>
  </si>
  <si>
    <t>NAESZI002-17SA</t>
  </si>
  <si>
    <t>NAESZI031-17SA</t>
  </si>
  <si>
    <t>DAESZI010-17SA</t>
  </si>
  <si>
    <t>DAESZI014-17SA</t>
  </si>
  <si>
    <t>DAMCTA028-15SA</t>
  </si>
  <si>
    <t>NBMCTA028-15SA</t>
  </si>
  <si>
    <t>NaESTA007-17SA</t>
  </si>
  <si>
    <t>DaESZA015-17SA</t>
  </si>
  <si>
    <t>NaESZA015-17SA</t>
  </si>
  <si>
    <t>DANHT3072-15SA</t>
  </si>
  <si>
    <t>NANHT3072-15SA</t>
  </si>
  <si>
    <t>DANHT3067-15SA</t>
  </si>
  <si>
    <t>NANHT3067-15SA</t>
  </si>
  <si>
    <t>DANHT3071-15SA</t>
  </si>
  <si>
    <t>NANHT3071-15SA</t>
  </si>
  <si>
    <t>DANHT3012-15SA</t>
  </si>
  <si>
    <t>NANHT3012-15SA</t>
  </si>
  <si>
    <t>NANHZ3024-15SA</t>
  </si>
  <si>
    <t>NANHZ3020-15SA</t>
  </si>
  <si>
    <t>sexta das 09:00 às 12:00</t>
  </si>
  <si>
    <t>DANHZ3075-15SA</t>
  </si>
  <si>
    <t>quarta das 14:00 às 17:00</t>
  </si>
  <si>
    <t>DANHZ3043-15SA</t>
  </si>
  <si>
    <t>sábado das 09:00 às 12:00</t>
  </si>
  <si>
    <t>NANHZ3043-15SA</t>
  </si>
  <si>
    <t>NAESZI043-17SA</t>
  </si>
  <si>
    <t>DANHI5001-15SA</t>
  </si>
  <si>
    <t>NANHI5001-15SA</t>
  </si>
  <si>
    <t>DANHT5012-15SA</t>
  </si>
  <si>
    <t>DANHT3091-15SA</t>
  </si>
  <si>
    <t>NANHT3091-15SA</t>
  </si>
  <si>
    <t>NANHT3037-13SA</t>
  </si>
  <si>
    <t>NAMCTB021-17SA</t>
  </si>
  <si>
    <t>NAMCTB008-17SA</t>
  </si>
  <si>
    <t>NAMCTB003-17SA</t>
  </si>
  <si>
    <t>NAMCTB018-17SA</t>
  </si>
  <si>
    <t>NAMCTB004-17SA</t>
  </si>
  <si>
    <t>NAMCTB005-13SA</t>
  </si>
  <si>
    <t>NA2MCTB001-17SA</t>
  </si>
  <si>
    <t>NB2MCTB001-17SA</t>
  </si>
  <si>
    <t>NA2MCTC002-15SB</t>
  </si>
  <si>
    <t>NA1MCTB001-17SA</t>
  </si>
  <si>
    <t>NB1MCTB001-17SA</t>
  </si>
  <si>
    <t>DAMCZC004-15SB</t>
  </si>
  <si>
    <t>DAMCZC016-15SB</t>
  </si>
  <si>
    <t>DAMCTB001-17SB</t>
  </si>
  <si>
    <t>DBMCTB001-17SB</t>
  </si>
  <si>
    <t>NAMCTC011-15SB</t>
  </si>
  <si>
    <t>DAMCTC011-15SB</t>
  </si>
  <si>
    <t>DAMCZC012-15SB</t>
  </si>
  <si>
    <t>NAMCZC012-15SB</t>
  </si>
  <si>
    <t>NBESTO005-17SA</t>
  </si>
  <si>
    <t>NAESZM033-17SA</t>
  </si>
  <si>
    <t>DAESZM032-17SA</t>
  </si>
  <si>
    <t>DAESZM027-17SA</t>
  </si>
  <si>
    <t>NAESZM023-17SA</t>
  </si>
  <si>
    <t>NAESTS007-17SB</t>
  </si>
  <si>
    <t>DA1BIS0003-15SA</t>
  </si>
  <si>
    <t>NAESTA008-17SB</t>
  </si>
  <si>
    <t>DANHZ1051-13SA</t>
  </si>
  <si>
    <t>DA2BIR0004-15SA</t>
  </si>
  <si>
    <t>NA2BIR0004-15SA</t>
  </si>
  <si>
    <t>NAESHC002-17SB</t>
  </si>
  <si>
    <t>DAESHC028-17SB</t>
  </si>
  <si>
    <t>NAESHC028-17SB</t>
  </si>
  <si>
    <t>DA1BCM0506-15SA</t>
  </si>
  <si>
    <t>DA2BCM0506-15SA</t>
  </si>
  <si>
    <t>DB1BCM0506-15SA</t>
  </si>
  <si>
    <t>NA1BCM0506-15SA</t>
  </si>
  <si>
    <t>NA2BCM0506-15SA</t>
  </si>
  <si>
    <t>NB1BCM0506-15SA</t>
  </si>
  <si>
    <t>DA1BCM0504-15SA</t>
  </si>
  <si>
    <t>DA2BCM0504-15SA</t>
  </si>
  <si>
    <t>DA3BCM0504-15SA</t>
  </si>
  <si>
    <t>NAESHR001-13SB</t>
  </si>
  <si>
    <t>terça das 16:00 às 18:00</t>
  </si>
  <si>
    <t xml:space="preserve"> quinta das 14:00 às 16:00</t>
  </si>
  <si>
    <t>DA4BCM0504-15SA</t>
  </si>
  <si>
    <t>terça das 14:00 às 16:00</t>
  </si>
  <si>
    <t xml:space="preserve"> quinta das 16:00 às 18:00</t>
  </si>
  <si>
    <t>DA5BCM0504-15SA</t>
  </si>
  <si>
    <t>DB1BCM0504-15SA</t>
  </si>
  <si>
    <t>DB2BCM0504-15SA</t>
  </si>
  <si>
    <t>DB3BCM0504-15SA</t>
  </si>
  <si>
    <t>quinta das 19:00 às 21:00</t>
  </si>
  <si>
    <t>DB4BCM0504-15SA</t>
  </si>
  <si>
    <t>DB5BCM0504-15SA</t>
  </si>
  <si>
    <t>NA1BCM0504-15SA</t>
  </si>
  <si>
    <t>NA2BCM0504-15SA</t>
  </si>
  <si>
    <t>NA3BCM0504-15SA</t>
  </si>
  <si>
    <t>NA4BCM0504-15SA</t>
  </si>
  <si>
    <t>NA5BCM0504-15SA</t>
  </si>
  <si>
    <t>NB1BCM0504-15SA</t>
  </si>
  <si>
    <t>NB2BCM0504-15SA</t>
  </si>
  <si>
    <t>NB3BCM0504-15SA</t>
  </si>
  <si>
    <t>NB4BCM0504-15SA</t>
  </si>
  <si>
    <t>NB5BCM0504-15SA</t>
  </si>
  <si>
    <t>DA1BCN0404-15SA</t>
  </si>
  <si>
    <t>DA2BCN0404-15SA</t>
  </si>
  <si>
    <t>DA3BCN0404-15SA</t>
  </si>
  <si>
    <t>DA4BCN0404-15SA</t>
  </si>
  <si>
    <t>DA5BCN0404-15SA</t>
  </si>
  <si>
    <t>DB1BCN0404-15SA</t>
  </si>
  <si>
    <t>DB2BCN0404-15SA</t>
  </si>
  <si>
    <t>DB3BCN0404-15SA</t>
  </si>
  <si>
    <t>DB4BCN0404-15SA</t>
  </si>
  <si>
    <t>DB5BCN0404-15SA</t>
  </si>
  <si>
    <t>NA1BCN0404-15SA</t>
  </si>
  <si>
    <t>NAESZP044-14SB</t>
  </si>
  <si>
    <t>NA2BCN0404-15SA</t>
  </si>
  <si>
    <t>NA3BCN0404-15SA</t>
  </si>
  <si>
    <t>NA4BCN0404-15SA</t>
  </si>
  <si>
    <t>NA5BCN0404-15SA</t>
  </si>
  <si>
    <t>NB1BCN0404-15SA</t>
  </si>
  <si>
    <t>NB2BCN0404-15SA</t>
  </si>
  <si>
    <t>NB3BCN0404-15SA</t>
  </si>
  <si>
    <t>NB4BCN0404-15SA</t>
  </si>
  <si>
    <t>DB1BIS0003-15SA</t>
  </si>
  <si>
    <t>NA1BIS0003-15SA</t>
  </si>
  <si>
    <t>NB1BIS0003-15SA</t>
  </si>
  <si>
    <t>DA1BCL0306-15SA</t>
  </si>
  <si>
    <t>DA2BCL0306-15SA</t>
  </si>
  <si>
    <t>DA3BCL0306-15SA</t>
  </si>
  <si>
    <t>DA4BCL0306-15SA</t>
  </si>
  <si>
    <t>DA5BCL0306-15SA</t>
  </si>
  <si>
    <t>DB1BCL0306-15SA</t>
  </si>
  <si>
    <t>DB2BCL0306-15SA</t>
  </si>
  <si>
    <t>DB3BCL0306-15SA</t>
  </si>
  <si>
    <t>DB4BCL0306-15SA</t>
  </si>
  <si>
    <t>DB5BCL0306-15SA</t>
  </si>
  <si>
    <t>NA1BCL0306-15SA</t>
  </si>
  <si>
    <t>NA2BCL0306-15SA</t>
  </si>
  <si>
    <t>NA3BCL0306-15SA</t>
  </si>
  <si>
    <t>sábado das 08:00 às 10:00</t>
  </si>
  <si>
    <t>NA4BCL0306-15SA</t>
  </si>
  <si>
    <t>sábado das 10:00 às 12:00</t>
  </si>
  <si>
    <t>NA5BCL0306-15SA</t>
  </si>
  <si>
    <t>sábado das 14:00 às 16:00</t>
  </si>
  <si>
    <t>NB1BCL0306-15SA</t>
  </si>
  <si>
    <t>NB2BCL0306-15SA</t>
  </si>
  <si>
    <t>NB3BCL0306-15SA</t>
  </si>
  <si>
    <t>NB4BCL0306-15SA</t>
  </si>
  <si>
    <t>NB5BCL0306-15SA</t>
  </si>
  <si>
    <t>NB5BCN0404-15SA</t>
  </si>
  <si>
    <t>DAESTS009-17SB</t>
  </si>
  <si>
    <t>NIESZS001-17SB</t>
  </si>
  <si>
    <t>DA1MCTD019-18SA</t>
  </si>
  <si>
    <t>DAMCZD009-18SA</t>
  </si>
  <si>
    <t>DAMCTD020-18SA</t>
  </si>
  <si>
    <t>quinta das 10:00 às 12:00</t>
  </si>
  <si>
    <t>NAMCTD020-18SA</t>
  </si>
  <si>
    <t>DA2ESTO016-17SB</t>
  </si>
  <si>
    <t>NA2ESTO016-17SA</t>
  </si>
  <si>
    <t>NB1ESTO014-17SA</t>
  </si>
  <si>
    <t>NAMCZD001-18SA</t>
  </si>
  <si>
    <t>NAESTA004-17SA</t>
  </si>
  <si>
    <t>DA3BIR0004-15SA</t>
  </si>
  <si>
    <t>DB2BIR0004-15SA</t>
  </si>
  <si>
    <t>sexta das 08:00 às 10:00</t>
  </si>
  <si>
    <t>DB3BIR0004-15SA</t>
  </si>
  <si>
    <t>sexta das 19:00 às 21:00</t>
  </si>
  <si>
    <t>DA1BIR0004-15SA</t>
  </si>
  <si>
    <t>DB1BIR0004-15SA</t>
  </si>
  <si>
    <t>NA3BIR0004-15SA</t>
  </si>
  <si>
    <t>NB2BIR0004-15SA</t>
  </si>
  <si>
    <t>DAESTE030-17SA</t>
  </si>
  <si>
    <t>NAESTE016-17SA</t>
  </si>
  <si>
    <t>NAESZE107-17SA</t>
  </si>
  <si>
    <t>NA1BHP0001-15SB</t>
  </si>
  <si>
    <t>NA2BHP0001-15SB</t>
  </si>
  <si>
    <t>DAESTE004-17SA</t>
  </si>
  <si>
    <t>DA2ESTU006-17SA</t>
  </si>
  <si>
    <t>DA2ESTU010-17SA</t>
  </si>
  <si>
    <t>NA2ESTU010-17SA</t>
  </si>
  <si>
    <t>DAESTU040-17SA</t>
  </si>
  <si>
    <t>DAESTU004-17SA</t>
  </si>
  <si>
    <t>NAESTU004-17SA</t>
  </si>
  <si>
    <t>NA1MCTC002-15SB</t>
  </si>
  <si>
    <t>DBESTA010-17SA</t>
  </si>
  <si>
    <t>DAESZM029-17SA</t>
  </si>
  <si>
    <t>DA1BIS0003-15SB</t>
  </si>
  <si>
    <t>NA1BIS0003-15SB</t>
  </si>
  <si>
    <t>DA1BIR0603-15SB</t>
  </si>
  <si>
    <t>DB1BIR0603-15SB</t>
  </si>
  <si>
    <t>NA1BIR0603-15SB</t>
  </si>
  <si>
    <t>NB1BIR0603-15SB</t>
  </si>
  <si>
    <t>DA1BHO0101-15SB</t>
  </si>
  <si>
    <t>DB1BHO0101-15SB</t>
  </si>
  <si>
    <t>NA1BHO0101-15SB</t>
  </si>
  <si>
    <t>NB1BHO0101-15SB</t>
  </si>
  <si>
    <t>DA1BHO1335-15SB</t>
  </si>
  <si>
    <t>DB1BHO1335-15SB</t>
  </si>
  <si>
    <t>NA1BHO1335-15SB</t>
  </si>
  <si>
    <t>NB1BHO1335-15SB</t>
  </si>
  <si>
    <t>DA1BCJ0204-15SA</t>
  </si>
  <si>
    <t>DA2BCJ0204-15SA</t>
  </si>
  <si>
    <t>DA3BCJ0204-15SA</t>
  </si>
  <si>
    <t>DA4BCJ0204-15SA</t>
  </si>
  <si>
    <t>DA5BCJ0204-15SA</t>
  </si>
  <si>
    <t>DA6BCJ0204-15SA</t>
  </si>
  <si>
    <t>DB1BCJ0204-15SA</t>
  </si>
  <si>
    <t>DB2BCJ0204-15SA</t>
  </si>
  <si>
    <t>DB3BCJ0204-15SA</t>
  </si>
  <si>
    <t>DB4BCJ0204-15SA</t>
  </si>
  <si>
    <t>DB5BCJ0204-15SA</t>
  </si>
  <si>
    <t>DB6BCJ0204-15SA</t>
  </si>
  <si>
    <t>NA1BCJ0204-15SA</t>
  </si>
  <si>
    <t>NA2BCJ0204-15SA</t>
  </si>
  <si>
    <t>NA3BCJ0204-15SA</t>
  </si>
  <si>
    <t>NA4BCJ0204-15SA</t>
  </si>
  <si>
    <t>NA5BCJ0204-15SA</t>
  </si>
  <si>
    <t>NA6BCJ0204-15SA</t>
  </si>
  <si>
    <t>NB1BCJ0204-15SA</t>
  </si>
  <si>
    <t>NB2BCJ0204-15SA</t>
  </si>
  <si>
    <t>NB3BCJ0204-15SA</t>
  </si>
  <si>
    <t>NB4BCJ0204-15SA</t>
  </si>
  <si>
    <t>NB5BCJ0204-15SA</t>
  </si>
  <si>
    <t>NB6BCJ0204-15SA</t>
  </si>
  <si>
    <t>DA1BHP0202-15SB</t>
  </si>
  <si>
    <t>DA2BHP0202-15SB</t>
  </si>
  <si>
    <t>DA1BCN0402-15SA</t>
  </si>
  <si>
    <t>DA2BCN0402-15SA</t>
  </si>
  <si>
    <t>DA3BCN0402-15SA</t>
  </si>
  <si>
    <t>DA4BCN0402-15SA</t>
  </si>
  <si>
    <t>DB1BHP0202-15SB</t>
  </si>
  <si>
    <t>DA5BCN0402-15SA</t>
  </si>
  <si>
    <t>DB1BCN0402-15SA</t>
  </si>
  <si>
    <t>DB2BCN0402-15SA</t>
  </si>
  <si>
    <t>DB3BCN0402-15SA</t>
  </si>
  <si>
    <t>DB2BHP0202-15SB</t>
  </si>
  <si>
    <t>DB4BCN0402-15SA</t>
  </si>
  <si>
    <t>DB5BCN0402-15SA</t>
  </si>
  <si>
    <t>NA1BHP0202-15SB</t>
  </si>
  <si>
    <t>NA1BCN0402-15SA</t>
  </si>
  <si>
    <t>NA2BCN0402-15SA</t>
  </si>
  <si>
    <t>NA3BCN0402-15SA</t>
  </si>
  <si>
    <t>NA4BCN0402-15SA</t>
  </si>
  <si>
    <t>NA2BHP0202-15SB</t>
  </si>
  <si>
    <t>NA5BCN0402-15SA</t>
  </si>
  <si>
    <t>NB1BHP0202-15SB</t>
  </si>
  <si>
    <t>NB1BCN0402-15SA</t>
  </si>
  <si>
    <t>NB2BCN0402-15SA</t>
  </si>
  <si>
    <t>NB3BCN0402-15SA</t>
  </si>
  <si>
    <t>NB2BHP0202-15SB</t>
  </si>
  <si>
    <t>NB4BCN0402-15SA</t>
  </si>
  <si>
    <t>NB5BCN0402-15SA</t>
  </si>
  <si>
    <t>DA1BHO0002-19SB</t>
  </si>
  <si>
    <t>DB1BHO0002-19SB</t>
  </si>
  <si>
    <t>NA1BHO0002-19SB</t>
  </si>
  <si>
    <t>segunda das 14:00 às 16:00</t>
  </si>
  <si>
    <t xml:space="preserve"> quarta das 14:00 às 16:00</t>
  </si>
  <si>
    <t>NB1BHO0002-19SB</t>
  </si>
  <si>
    <t>DA1BCJ0205-15SA</t>
  </si>
  <si>
    <t>DA2BCJ0205-15SA</t>
  </si>
  <si>
    <t>DB1BCJ0205-15SA</t>
  </si>
  <si>
    <t>DB2BCJ0205-15SA</t>
  </si>
  <si>
    <t>NA1BCJ0205-15SA</t>
  </si>
  <si>
    <t>NA2BCJ0205-15SA</t>
  </si>
  <si>
    <t>NB1BCJ0205-15SA</t>
  </si>
  <si>
    <t>NB2BCJ0205-15SA</t>
  </si>
  <si>
    <t>DA1BCS0002-15SA</t>
  </si>
  <si>
    <t>DA2BCS0002-15SA</t>
  </si>
  <si>
    <t>DA3BCS0002-15SA</t>
  </si>
  <si>
    <t>DB1BCS0002-15SA</t>
  </si>
  <si>
    <t>DB2BCS0002-15SA</t>
  </si>
  <si>
    <t>DB3BCS0002-15SA</t>
  </si>
  <si>
    <t>NA1BCS0002-15SA</t>
  </si>
  <si>
    <t>NA2BCS0002-15SA</t>
  </si>
  <si>
    <t>segunda das 08:00 às 12:00</t>
  </si>
  <si>
    <t>NA3BCS0002-15SA</t>
  </si>
  <si>
    <t>quarta das 19:00 às 23:00</t>
  </si>
  <si>
    <t>NB1BCS0002-15SA</t>
  </si>
  <si>
    <t>NB2BCS0002-15SA</t>
  </si>
  <si>
    <t>NB3BCS0002-15SA</t>
  </si>
  <si>
    <t>NB3BIR0004-15SA</t>
  </si>
  <si>
    <t>quinta das 10:00 às 13:00</t>
  </si>
  <si>
    <t>DA1BIN0406-15SA</t>
  </si>
  <si>
    <t>quarta das 18:00 às 21:00</t>
  </si>
  <si>
    <t>DA2BIN0406-15SA</t>
  </si>
  <si>
    <t>terça das 14:00 às 17:00</t>
  </si>
  <si>
    <t>DA3BIN0406-15SA</t>
  </si>
  <si>
    <t>DB1BIN0406-15SA</t>
  </si>
  <si>
    <t>DB2BIN0406-15SA</t>
  </si>
  <si>
    <t>DB3BIN0406-15SA</t>
  </si>
  <si>
    <t>quarta das 10:00 às 13:00</t>
  </si>
  <si>
    <t>NA1BIN0406-15SA</t>
  </si>
  <si>
    <t>segunda das 18:00 às 21:00</t>
  </si>
  <si>
    <t>NA2BIN0406-15SA</t>
  </si>
  <si>
    <t>NA3BIN0406-15SA</t>
  </si>
  <si>
    <t>NB1BIN0406-15SA</t>
  </si>
  <si>
    <t>NB2BIN0406-15SA</t>
  </si>
  <si>
    <t>NB3BIN0406-15SA</t>
  </si>
  <si>
    <t>DA1BCL0308-15SA</t>
  </si>
  <si>
    <t>quarta das 08:00 às 12:00</t>
  </si>
  <si>
    <t>DA2BCL0308-15SA</t>
  </si>
  <si>
    <t>DA3BCL0308-15SA</t>
  </si>
  <si>
    <t>sexta das 18:00 às 21:00</t>
  </si>
  <si>
    <t>DA4BCL0308-15SA</t>
  </si>
  <si>
    <t>DA5BCL0308-15SA</t>
  </si>
  <si>
    <t>DA6BCL0308-15SA</t>
  </si>
  <si>
    <t>DA7BCL0308-15SA</t>
  </si>
  <si>
    <t>terça das 08:00 às 12:00</t>
  </si>
  <si>
    <t>DA8BCL0308-15SA</t>
  </si>
  <si>
    <t>terça das 19:00 às 23:00</t>
  </si>
  <si>
    <t>DA9BCL0308-15SA</t>
  </si>
  <si>
    <t>sexta das 10:00 às 13:00</t>
  </si>
  <si>
    <t>DB1BCL0308-15SA</t>
  </si>
  <si>
    <t>DB2BCL0308-15SA</t>
  </si>
  <si>
    <t>terça das 10:00 às 13:00</t>
  </si>
  <si>
    <t>DB3BCL0308-15SA</t>
  </si>
  <si>
    <t>DB4BCL0308-15SA</t>
  </si>
  <si>
    <t>quinta das 18:00 às 21:00</t>
  </si>
  <si>
    <t>DB5BCL0308-15SA</t>
  </si>
  <si>
    <t>terça das 18:00 às 21:00</t>
  </si>
  <si>
    <t>DB6BCL0308-15SA</t>
  </si>
  <si>
    <t>segunda das 10:00 às 13:00</t>
  </si>
  <si>
    <t>DB7BCL0308-15SA</t>
  </si>
  <si>
    <t>DB8BCL0308-15SA</t>
  </si>
  <si>
    <t>NA1BCL0308-15SA</t>
  </si>
  <si>
    <t>NA2BCL0308-15SA</t>
  </si>
  <si>
    <t>NA3BCL0308-15SA</t>
  </si>
  <si>
    <t>NA4BCL0308-15SA</t>
  </si>
  <si>
    <t>NA5BCL0308-15SA</t>
  </si>
  <si>
    <t>NA6BCL0308-15SA</t>
  </si>
  <si>
    <t>NA7BCL0308-15SA</t>
  </si>
  <si>
    <t>NA8BCL0308-15SA</t>
  </si>
  <si>
    <t>NA9BCL0308-15SA</t>
  </si>
  <si>
    <t>NA10BCL0308-15SA</t>
  </si>
  <si>
    <t>sexta das 10:00 às 12:00</t>
  </si>
  <si>
    <t>NB1BCL0308-15SA</t>
  </si>
  <si>
    <t>NB2BCL0308-15SA</t>
  </si>
  <si>
    <t>NB3BCL0308-15SA</t>
  </si>
  <si>
    <t>NB4BCL0308-15SA</t>
  </si>
  <si>
    <t>NB5BCL0308-15SA</t>
  </si>
  <si>
    <t>NB6BCL0308-15SA</t>
  </si>
  <si>
    <t>NB7BCL0308-15SA</t>
  </si>
  <si>
    <t>NB8BCL0308-15SA</t>
  </si>
  <si>
    <t>DA1BCK0103-15SA</t>
  </si>
  <si>
    <t>DA2BCK0103-15SA</t>
  </si>
  <si>
    <t>DA3BCK0103-15SA</t>
  </si>
  <si>
    <t>sexta das 21:00 às 23:00</t>
  </si>
  <si>
    <t>DA4BCK0103-15SA</t>
  </si>
  <si>
    <t>DB1BCK0103-15SA</t>
  </si>
  <si>
    <t>DB2BCK0103-15SA</t>
  </si>
  <si>
    <t>DB3BCK0103-15SA</t>
  </si>
  <si>
    <t>segunda das 13:00 às 16:00</t>
  </si>
  <si>
    <t xml:space="preserve"> quarta das 16:00 às 18:00</t>
  </si>
  <si>
    <t>DB4BCK0103-15SA</t>
  </si>
  <si>
    <t>NA1BCK0103-15SA</t>
  </si>
  <si>
    <t>NA2BCK0103-15SA</t>
  </si>
  <si>
    <t>NA3BCK0103-15SA</t>
  </si>
  <si>
    <t>NA4BCK0103-15SA</t>
  </si>
  <si>
    <t>NB1BCK0103-15SA</t>
  </si>
  <si>
    <t>NB2BCK0103-15SA</t>
  </si>
  <si>
    <t>segunda das 16:00 às 18:00</t>
  </si>
  <si>
    <t>NB3BCK0103-15SA</t>
  </si>
  <si>
    <t>NB4BCK0103-15SA</t>
  </si>
  <si>
    <t>DA1BIQ0602-15SA</t>
  </si>
  <si>
    <t>DB1BIQ0602-15SA</t>
  </si>
  <si>
    <t>NA1BIQ0602-15SA</t>
  </si>
  <si>
    <t>NB1BIQ0602-15SA</t>
  </si>
  <si>
    <t>DA1BIR0603-15SA</t>
  </si>
  <si>
    <t xml:space="preserve"> terça das 14:00 às 16:00</t>
  </si>
  <si>
    <t>DA2BIR0603-15SA</t>
  </si>
  <si>
    <t>DB1BIR0603-15SA</t>
  </si>
  <si>
    <t>DB2BIR0603-15SA</t>
  </si>
  <si>
    <t>NA1BIR0603-15SA</t>
  </si>
  <si>
    <t>NA2BIR0603-15SA</t>
  </si>
  <si>
    <t>NB1BIR0603-15SA</t>
  </si>
  <si>
    <t>NB2BIR0603-15SA</t>
  </si>
  <si>
    <t>DA1BHS0005-19SB</t>
  </si>
  <si>
    <t>DA1BHQ0002-15SB</t>
  </si>
  <si>
    <t>NA1BHQ0002-15SB</t>
  </si>
  <si>
    <t>DA8BCL0306-15SA</t>
  </si>
  <si>
    <t>quarta das 16:00 às 19:00</t>
  </si>
  <si>
    <t>DB8BCL0306-15SA</t>
  </si>
  <si>
    <t xml:space="preserve"> sexta das 21:00 às 22:00</t>
  </si>
  <si>
    <t>NA8BCL0306-15SA</t>
  </si>
  <si>
    <t>NB8BCL0306-15SA</t>
  </si>
  <si>
    <t>DA4BIR0004-15SA</t>
  </si>
  <si>
    <t>DB4BIR0004-15SA</t>
  </si>
  <si>
    <t>NA4BIR0004-15SA</t>
  </si>
  <si>
    <t>NB4BIR0004-15SA</t>
  </si>
  <si>
    <t>DA4BIQ0602-15SA</t>
  </si>
  <si>
    <t>terça das 19:00 às 20:00</t>
  </si>
  <si>
    <t xml:space="preserve"> terça das 20:00 às 23:00</t>
  </si>
  <si>
    <t>DB4BIQ0602-15SA</t>
  </si>
  <si>
    <t>NA4BIQ0602-15SA</t>
  </si>
  <si>
    <t>quinta das 13:00 às 15:00</t>
  </si>
  <si>
    <t xml:space="preserve"> quinta das 15:00 às 17:00</t>
  </si>
  <si>
    <t>NB4BIQ0602-15SA</t>
  </si>
  <si>
    <t>DA1NHI5011-13SA</t>
  </si>
  <si>
    <t>sexta das 19:00 às 22:00</t>
  </si>
  <si>
    <t>DB1NHI5011-13SA</t>
  </si>
  <si>
    <t>segunda das 09:00 às 12:00</t>
  </si>
  <si>
    <t>NA1NHI5011-13SA</t>
  </si>
  <si>
    <t>NB1NHI5011-13SA</t>
  </si>
  <si>
    <t>DA1NHZ5016-15SA</t>
  </si>
  <si>
    <t>segunda das 19:00 às 23:00</t>
  </si>
  <si>
    <t>DB1NHZ5016-15SA</t>
  </si>
  <si>
    <t>NA1NHZ5016-15SA</t>
  </si>
  <si>
    <t>quarta das 18:00 às 20:00</t>
  </si>
  <si>
    <t xml:space="preserve"> sexta das 20:00 às 22:00</t>
  </si>
  <si>
    <t>NB1NHZ5016-15SA</t>
  </si>
  <si>
    <t>DA1LIE0001-19SA</t>
  </si>
  <si>
    <t>DB1LIE0001-19SA</t>
  </si>
  <si>
    <t xml:space="preserve"> terça das 16:00 às 18:00</t>
  </si>
  <si>
    <t>NA1LIE0001-19SA</t>
  </si>
  <si>
    <t>NB1LIE0001-19SA</t>
  </si>
  <si>
    <t>DA1NHZ5023-18SA</t>
  </si>
  <si>
    <t>DB1NHZ5023-18SA</t>
  </si>
  <si>
    <t>NA1NHZ5023-18SA</t>
  </si>
  <si>
    <t xml:space="preserve"> sábado das 10:00 às 12:00</t>
  </si>
  <si>
    <t>NB1NHZ5023-18SA</t>
  </si>
  <si>
    <t>DA1NHZ5019-15SA</t>
  </si>
  <si>
    <t>DB1NHZ5019-15SA</t>
  </si>
  <si>
    <t>NA1NHZ5019-15SA</t>
  </si>
  <si>
    <t>NB1NHZ5019-15SA</t>
  </si>
  <si>
    <t>DA1BIR0004-15SB</t>
  </si>
  <si>
    <t>NA1BIR0004-15SB</t>
  </si>
  <si>
    <t>DA1NHI5011-13SB</t>
  </si>
  <si>
    <t xml:space="preserve"> sábado das 14:00 às 16:00</t>
  </si>
  <si>
    <t xml:space="preserve"> sábado das 16:00 às 18:00</t>
  </si>
  <si>
    <t>NA1NHI5011-13SB</t>
  </si>
  <si>
    <t>DA1NHZ5016-15SB</t>
  </si>
  <si>
    <t>NA1NHZ5016-15SB</t>
  </si>
  <si>
    <t>DA1NHZ5019-15SB</t>
  </si>
  <si>
    <t>NA1NHZ5019-15SB</t>
  </si>
  <si>
    <t>DA1NHI5015-15SB</t>
  </si>
  <si>
    <t>NA1NHI5015-15SB</t>
  </si>
  <si>
    <t>DA1LHE0002-19SB</t>
  </si>
  <si>
    <t>NA1LHE0002-19SB</t>
  </si>
  <si>
    <t>DA1LHE0004-19SB</t>
  </si>
  <si>
    <t>quarta das 16:00 às 18:00</t>
  </si>
  <si>
    <t xml:space="preserve"> sexta das 16:00 às 18:00</t>
  </si>
  <si>
    <t>NA1LHE0004-19SB</t>
  </si>
  <si>
    <t>DA4BIN0406-15SA</t>
  </si>
  <si>
    <t>DB4BIN0406-15SA</t>
  </si>
  <si>
    <t>NA4BIN0406-15SA</t>
  </si>
  <si>
    <t>NB4BIN0406-15SA</t>
  </si>
  <si>
    <t>NA1NHH2017-16SB</t>
  </si>
  <si>
    <t>DA1NHH2017-16SB</t>
  </si>
  <si>
    <t>DA1NHH2089-16SB</t>
  </si>
  <si>
    <t>DANHT4072-15SA</t>
  </si>
  <si>
    <t>NANHT4072-15SA</t>
  </si>
  <si>
    <t>DANHT4032-15SA</t>
  </si>
  <si>
    <t>NANHZ2093-16SA</t>
  </si>
  <si>
    <t>NANHZ3084-15SA</t>
  </si>
  <si>
    <t xml:space="preserve"> quinta das 13:00 às 16:00</t>
  </si>
  <si>
    <t>DA1BHQ0301-15SB</t>
  </si>
  <si>
    <t xml:space="preserve"> quinta das 18:00 às 21:00</t>
  </si>
  <si>
    <t>NA1BHQ0301-15SB</t>
  </si>
  <si>
    <t>DA1LHE0001-19SB</t>
  </si>
  <si>
    <t>NA1LHE0001-19SB</t>
  </si>
  <si>
    <t>DA1NHZ2092-16SB</t>
  </si>
  <si>
    <t>NA1NHH2089-16SB</t>
  </si>
  <si>
    <t>DA1NHZ2100-16SB</t>
  </si>
  <si>
    <t>DAESHT014-17SB</t>
  </si>
  <si>
    <t xml:space="preserve"> quinta das 08:00 às 11:00</t>
  </si>
  <si>
    <t>DAESHP014-13SB</t>
  </si>
  <si>
    <t>DANHZ2036-11SB</t>
  </si>
  <si>
    <t>NANHZ2036-11SB</t>
  </si>
  <si>
    <t>DAMCTD022-18SA</t>
  </si>
  <si>
    <t>NAMCTD022-18SA</t>
  </si>
  <si>
    <t xml:space="preserve"> sexta das 14:00 às 16:00</t>
  </si>
  <si>
    <t>DANHZ2108-18SB</t>
  </si>
  <si>
    <t>NANHZ2108-18SB</t>
  </si>
  <si>
    <t>DANHH2041-13SB</t>
  </si>
  <si>
    <t>NANHH2041-13SB</t>
  </si>
  <si>
    <t>DAMCZD007-18SA</t>
  </si>
  <si>
    <t>NAMCZB035-17SA</t>
  </si>
  <si>
    <t>segunda das 15:00 às 17:00</t>
  </si>
  <si>
    <t xml:space="preserve"> quarta das 15:00 às 17:00</t>
  </si>
  <si>
    <t>DA2BHO1335-15SB</t>
  </si>
  <si>
    <t>DB2BHO1335-15SB</t>
  </si>
  <si>
    <t>NA2BHO1335-15SB</t>
  </si>
  <si>
    <t>NB2BHO1335-15SB</t>
  </si>
  <si>
    <t>sexta das 14:00 às 16:00</t>
  </si>
  <si>
    <t>DA7BCJ0204-15SA</t>
  </si>
  <si>
    <t>DA8BCJ0204-15SA</t>
  </si>
  <si>
    <t xml:space="preserve"> sexta das 19:00 às 23:00</t>
  </si>
  <si>
    <t>DA9BCJ0204-15SA</t>
  </si>
  <si>
    <t>DB7BCJ0204-15SA</t>
  </si>
  <si>
    <t>DB8BCJ0204-15SA</t>
  </si>
  <si>
    <t>DB9BCJ0204-15SA</t>
  </si>
  <si>
    <t>NA7BCJ0204-15SA</t>
  </si>
  <si>
    <t>NA8BCJ0204-15SA</t>
  </si>
  <si>
    <t>NA9BCJ0204-15SA</t>
  </si>
  <si>
    <t>DAMCTC014-13SB</t>
  </si>
  <si>
    <t>DAESZG017-17SB</t>
  </si>
  <si>
    <t>NAESZG013-17SB</t>
  </si>
  <si>
    <t xml:space="preserve"> segunda das 21:00 às 23:00</t>
  </si>
  <si>
    <t>NAESZG018-17SB</t>
  </si>
  <si>
    <t>DAESZG036-17SB</t>
  </si>
  <si>
    <t xml:space="preserve"> sexta das 10:00 às 13:00</t>
  </si>
  <si>
    <t>NB7BCJ0204-15SA</t>
  </si>
  <si>
    <t>DAESTG014-17SB</t>
  </si>
  <si>
    <t>NB8BCJ0204-15SA</t>
  </si>
  <si>
    <t>quinta das 13:00 às 16:00</t>
  </si>
  <si>
    <t>NB9BCJ0204-15SA</t>
  </si>
  <si>
    <t xml:space="preserve"> sexta das 18:00 às 21:00</t>
  </si>
  <si>
    <t>NBESTG007-17SB</t>
  </si>
  <si>
    <t>NANHI5015-15SA</t>
  </si>
  <si>
    <t>NA1ESZG038-17SB</t>
  </si>
  <si>
    <t>NA1ESZG031-17SB</t>
  </si>
  <si>
    <t>NA1ESZG005-17SB</t>
  </si>
  <si>
    <t>DAESHC029-17SB</t>
  </si>
  <si>
    <t>NAESHC029-17SB</t>
  </si>
  <si>
    <t>DAESHC024-19SB</t>
  </si>
  <si>
    <t>NAESHC024-19SB</t>
  </si>
  <si>
    <t>DAESHC033-21SB</t>
  </si>
  <si>
    <t>NAESHC033-21SB</t>
  </si>
  <si>
    <t>DAESHC002-17SB</t>
  </si>
  <si>
    <t>DAESZC023-17SB</t>
  </si>
  <si>
    <t>DAESHR022-14SB</t>
  </si>
  <si>
    <t>DANHT1085-16SA</t>
  </si>
  <si>
    <t>DANHT1086-16SA</t>
  </si>
  <si>
    <t>NAESHR022-14SB</t>
  </si>
  <si>
    <t>DAESHR011-13SB</t>
  </si>
  <si>
    <t>NAESHR011-13SB</t>
  </si>
  <si>
    <t>DAESZR019-14SB</t>
  </si>
  <si>
    <t>NAESZR019-14SB</t>
  </si>
  <si>
    <t>DAESZR006-13SB</t>
  </si>
  <si>
    <t>NAESZR006-13SB</t>
  </si>
  <si>
    <t>DAESZR009-13SB</t>
  </si>
  <si>
    <t>NAESZR009-13SB</t>
  </si>
  <si>
    <t>NBESHR028-14SB</t>
  </si>
  <si>
    <t>DBESHR019-13SB</t>
  </si>
  <si>
    <t>NBESHR019-13SB</t>
  </si>
  <si>
    <t>DBESHR903-18SB</t>
  </si>
  <si>
    <t>NBESHR903-18SB</t>
  </si>
  <si>
    <t>DANHZ6013-18SA</t>
  </si>
  <si>
    <t>DANHZ6004-18SA</t>
  </si>
  <si>
    <t>NA1NHZ6004-18SA</t>
  </si>
  <si>
    <t>DA1NHZ1078-15SA</t>
  </si>
  <si>
    <t>NA1NHZ1078-15SA</t>
  </si>
  <si>
    <t>NA2NHZ1078-15SA</t>
  </si>
  <si>
    <t>DA2NHZ1078-15SA</t>
  </si>
  <si>
    <t>DAESZI044-17SA</t>
  </si>
  <si>
    <t>DA1NHT1062-15SA</t>
  </si>
  <si>
    <t>NAESHP024-14SB</t>
  </si>
  <si>
    <t>DAESHP016-13SB</t>
  </si>
  <si>
    <t>NAESHP016-13SB</t>
  </si>
  <si>
    <t>NA1ESZT011-17SB</t>
  </si>
  <si>
    <t>DA1ESHT003-17SB</t>
  </si>
  <si>
    <t>NA1ESHT003-17SB</t>
  </si>
  <si>
    <t>DAESZP044-14SB</t>
  </si>
  <si>
    <t>DA1NHT1056-15SA</t>
  </si>
  <si>
    <t>DA2NHT1056-15SA</t>
  </si>
  <si>
    <t>NA1NHT1056-15SA</t>
  </si>
  <si>
    <t>NA2NHT1056-15SA</t>
  </si>
  <si>
    <t>NA1NHT1093-16SA</t>
  </si>
  <si>
    <t>DANHZ6012-18SA</t>
  </si>
  <si>
    <t>NANHZ6012-18SA</t>
  </si>
  <si>
    <t>NA1NHT1091-16SA</t>
  </si>
  <si>
    <t>NA1MCTC014-13SB</t>
  </si>
  <si>
    <t>DA1BCJ0204-15SB</t>
  </si>
  <si>
    <t>DA2BCJ0204-15SB</t>
  </si>
  <si>
    <t>DA3BCJ0204-15SB</t>
  </si>
  <si>
    <t>DA4BCJ0204-15SB</t>
  </si>
  <si>
    <t>DA1NHT1065-15SA</t>
  </si>
  <si>
    <t>DA5BCJ0204-15SB</t>
  </si>
  <si>
    <t>DB1BCJ0204-15SB</t>
  </si>
  <si>
    <t>DB2BCJ0204-15SB</t>
  </si>
  <si>
    <t>DB3BCJ0204-15SB</t>
  </si>
  <si>
    <t>NAESHP014-13SB</t>
  </si>
  <si>
    <t>NA1NHT1065-15SA</t>
  </si>
  <si>
    <t>DB4BCJ0204-15SB</t>
  </si>
  <si>
    <t>DB5BCJ0204-15SB</t>
  </si>
  <si>
    <t>sexta das 16:00 às 18:00</t>
  </si>
  <si>
    <t>DAESZP039-14SB</t>
  </si>
  <si>
    <t>NA1BCJ0204-15SB</t>
  </si>
  <si>
    <t>NA2BCJ0204-15SB</t>
  </si>
  <si>
    <t>NA3BCJ0204-15SB</t>
  </si>
  <si>
    <t>NBESTG003-17SB</t>
  </si>
  <si>
    <t>NAESZP039-14SB</t>
  </si>
  <si>
    <t>NA4BCJ0204-15SB</t>
  </si>
  <si>
    <t>NA5BCJ0204-15SB</t>
  </si>
  <si>
    <t>NB1BCJ0204-15SB</t>
  </si>
  <si>
    <t>NA2NHT1065-15SA</t>
  </si>
  <si>
    <t>NB2BCJ0204-15SB</t>
  </si>
  <si>
    <t>NB3BCJ0204-15SB</t>
  </si>
  <si>
    <t>NB4BCJ0204-15SB</t>
  </si>
  <si>
    <t>NB5BCJ0204-15SB</t>
  </si>
  <si>
    <t>DA2NHT1065-15SA</t>
  </si>
  <si>
    <t>DA1NHT1066-15SA</t>
  </si>
  <si>
    <t>NA1NHT1066-15SA</t>
  </si>
  <si>
    <t>DB1BHS0005-19SB</t>
  </si>
  <si>
    <t>DA1NHT1067-15SA</t>
  </si>
  <si>
    <t>NA1NHT1067-15SA</t>
  </si>
  <si>
    <t>NA2NHT1091-16SA</t>
  </si>
  <si>
    <t>NA2NHT1093-16SA</t>
  </si>
  <si>
    <t>DA1LHZ0014-19SB</t>
  </si>
  <si>
    <t>NA1LHZ0014-19SB</t>
  </si>
  <si>
    <t>DA1LHZ0011-19SB</t>
  </si>
  <si>
    <t>NAMCZB008-13SB</t>
  </si>
  <si>
    <t>NA2MCTC014-13SB</t>
  </si>
  <si>
    <t>DBMCTC014-13SB</t>
  </si>
  <si>
    <t>NBMCTC014-13SB</t>
  </si>
  <si>
    <t>NAMCZB014-17SB</t>
  </si>
  <si>
    <t>NABCN0402-15SB</t>
  </si>
  <si>
    <t>DABCN0402-15SB</t>
  </si>
  <si>
    <t>NAMCZA008-17SB</t>
  </si>
  <si>
    <t>DA1MCTB019-17SA</t>
  </si>
  <si>
    <t>DB1MCTB019-17SA</t>
  </si>
  <si>
    <t>NA1MCTB019-17SA</t>
  </si>
  <si>
    <t>NB1MCTB019-17SA</t>
  </si>
  <si>
    <t>NAMCZA033-17SA</t>
  </si>
  <si>
    <t>DAESTS002-17SB</t>
  </si>
  <si>
    <t>DAESTS005-17SB</t>
  </si>
  <si>
    <t>DAESTS011-17SB</t>
  </si>
  <si>
    <t>quarta das 19:00 às 20:30</t>
  </si>
  <si>
    <t>DAESTS001-17SB</t>
  </si>
  <si>
    <t>DAESZS018-17SB</t>
  </si>
  <si>
    <t>DA1NHT1057-15SA</t>
  </si>
  <si>
    <t>NAMCTA017-17SA</t>
  </si>
  <si>
    <t>DANHT4052-15SA</t>
  </si>
  <si>
    <t>DBNHT4052-15SA</t>
  </si>
  <si>
    <t>NANHT4052-15SA</t>
  </si>
  <si>
    <t>NBNHT4052-15SA</t>
  </si>
  <si>
    <t>DANHT4023-15SA</t>
  </si>
  <si>
    <t>DANHT4033-15SA</t>
  </si>
  <si>
    <t>DBNHT4033-15SA</t>
  </si>
  <si>
    <t>NANHT4033-15SA</t>
  </si>
  <si>
    <t>NBNHT4033-15SA</t>
  </si>
  <si>
    <t>NANHT4056-15SA</t>
  </si>
  <si>
    <t>DANHT4050-15SA</t>
  </si>
  <si>
    <t>DCNHT4050-15SA</t>
  </si>
  <si>
    <t>DBNHT4050-15SA</t>
  </si>
  <si>
    <t>NANHT4050-15SA</t>
  </si>
  <si>
    <t>NBNHT4050-15SA</t>
  </si>
  <si>
    <t>NCNHT4050-15SA</t>
  </si>
  <si>
    <t>DANHT4058-15SA</t>
  </si>
  <si>
    <t>NANHT4058-15SA</t>
  </si>
  <si>
    <t>DANHH2020-13SB</t>
  </si>
  <si>
    <t>NANHH2020-13SB</t>
  </si>
  <si>
    <t>DANHH2064-13SB</t>
  </si>
  <si>
    <t>NANHH2064-13SB</t>
  </si>
  <si>
    <t>DAESTM016-17SA</t>
  </si>
  <si>
    <t>NAESTM016-17SA</t>
  </si>
  <si>
    <t>DAESTM002-17SA</t>
  </si>
  <si>
    <t>DBESTM002-17SA</t>
  </si>
  <si>
    <t>NAESTM002-17SA</t>
  </si>
  <si>
    <t>NBESTM002-17SA</t>
  </si>
  <si>
    <t>DAESTM009-17SA</t>
  </si>
  <si>
    <t>DAESTM003-17SA</t>
  </si>
  <si>
    <t>NAESZM040-17SA</t>
  </si>
  <si>
    <t>quarta das 14:00 às 18:00</t>
  </si>
  <si>
    <t>NaESZM009-17SA</t>
  </si>
  <si>
    <t>DAESZM014-17SA</t>
  </si>
  <si>
    <t>NAESZM038-17SA</t>
  </si>
  <si>
    <t>NAESZM024-17SA</t>
  </si>
  <si>
    <t>DAESZM030-17SA</t>
  </si>
  <si>
    <t>DAESTA013-17SA</t>
  </si>
  <si>
    <t>NAESTA013-17SA</t>
  </si>
  <si>
    <t>DCESTA020-17SA</t>
  </si>
  <si>
    <t>DBESTA001-17SA</t>
  </si>
  <si>
    <t>DAESZA013-17SA</t>
  </si>
  <si>
    <t>NCESTA019-17SA</t>
  </si>
  <si>
    <t>NCESTA014-17SA</t>
  </si>
  <si>
    <t>NA2ESTA019-17SA</t>
  </si>
  <si>
    <t>DBESTA023-17SA</t>
  </si>
  <si>
    <t>NAESTS013-17SB</t>
  </si>
  <si>
    <t>DAESZS033-17SB</t>
  </si>
  <si>
    <t>NAESZS029-17SB</t>
  </si>
  <si>
    <t>NAESZS008-17SB</t>
  </si>
  <si>
    <t>NAESTO017-17SB</t>
  </si>
  <si>
    <t>NBESTO017-17SB</t>
  </si>
  <si>
    <t>DAESTO017-17SB</t>
  </si>
  <si>
    <t>DA2ESTO008-17SA</t>
  </si>
  <si>
    <t>DA1MCTC002-15SB</t>
  </si>
  <si>
    <t>DDESTO013-17SB</t>
  </si>
  <si>
    <t>NBESTO013-17SB</t>
  </si>
  <si>
    <t>NA1MCZC004-15SB</t>
  </si>
  <si>
    <t>DAESTO903-17SA</t>
  </si>
  <si>
    <t>NAESTO903-17SA</t>
  </si>
  <si>
    <t>DANHT3027-15SA</t>
  </si>
  <si>
    <t>NANHT3027-15SA</t>
  </si>
  <si>
    <t>DANHT3028-15SA</t>
  </si>
  <si>
    <t>NANHT3028-15SA</t>
  </si>
  <si>
    <t>DANHT3065-15SA</t>
  </si>
  <si>
    <t>NANHT3065-15SA</t>
  </si>
  <si>
    <t>DAESTB025-17SB</t>
  </si>
  <si>
    <t>NAESTB025-17SB</t>
  </si>
  <si>
    <t>DAESZB010-17SB</t>
  </si>
  <si>
    <t>DA1MCTC019-15SB</t>
  </si>
  <si>
    <t xml:space="preserve"> quinta das 08:00 às 12:00</t>
  </si>
  <si>
    <t>NA1MCTC019-15SB</t>
  </si>
  <si>
    <t>NAMCZA007-13SA</t>
  </si>
  <si>
    <t>NAMCZA004-13SA</t>
  </si>
  <si>
    <t>DAMCZA035-17SA</t>
  </si>
  <si>
    <t>DAMCZB018-13SA</t>
  </si>
  <si>
    <t>DAMCZA018-17SA</t>
  </si>
  <si>
    <t>DAESTU028-17SA</t>
  </si>
  <si>
    <t>DAESZU013-17SA</t>
  </si>
  <si>
    <t>NAESZU013-17SA</t>
  </si>
  <si>
    <t>NANHZ1079-15SA</t>
  </si>
  <si>
    <t>NAESTA021-17SA</t>
  </si>
  <si>
    <t>DANHT4007-15SA</t>
  </si>
  <si>
    <t>NAESTE014-17SA</t>
  </si>
  <si>
    <t>DAESTE014-17SA</t>
  </si>
  <si>
    <t>NANHZ4077-20SA</t>
  </si>
  <si>
    <t>quinta das 14:00 às 16:00</t>
  </si>
  <si>
    <t>DAESZB013-17SB</t>
  </si>
  <si>
    <t>DANHZ1003-15SB</t>
  </si>
  <si>
    <t>DAESZB009-17SB</t>
  </si>
  <si>
    <t>NAESZM034-17SA</t>
  </si>
  <si>
    <t>NA1ESTU024-17SA</t>
  </si>
  <si>
    <t>DA1ESZU022-17SA</t>
  </si>
  <si>
    <t>DA1ESZU033-17SA</t>
  </si>
  <si>
    <t>NA1ESZU033-17SA</t>
  </si>
  <si>
    <t>DAESTB002-17SB</t>
  </si>
  <si>
    <t>NAESTB002-17SB</t>
  </si>
  <si>
    <t>DAMCTA003-17SA</t>
  </si>
  <si>
    <t>NA1MCTC025-20SB</t>
  </si>
  <si>
    <t>DA1MCTC025-20SB</t>
  </si>
  <si>
    <t>DA1MCZC020-20SB</t>
  </si>
  <si>
    <t>NA1MCZC020-20SB</t>
  </si>
  <si>
    <t>DA1MCTC023-15SB</t>
  </si>
  <si>
    <t>DA2MCTC023-15SB</t>
  </si>
  <si>
    <t>NA1MCTC023-15SB</t>
  </si>
  <si>
    <t>NA2MCTC023-15SB</t>
  </si>
  <si>
    <t>DA3MCTC023-15SB</t>
  </si>
  <si>
    <t>NA3MCTC023-15SB</t>
  </si>
  <si>
    <t>DA1ESTE026-17SA</t>
  </si>
  <si>
    <t>DB1ESTE026-17SA</t>
  </si>
  <si>
    <t>NA1ESTE026-17SA</t>
  </si>
  <si>
    <t>NB1ESTE026-17SA</t>
  </si>
  <si>
    <t>NAMCZA002-17SB</t>
  </si>
  <si>
    <t>DAMCZA002-17SB</t>
  </si>
  <si>
    <t>NCMCTB009-17SA</t>
  </si>
  <si>
    <t>NCMCTB001-17SA</t>
  </si>
  <si>
    <t>DBESTA013-17SA</t>
  </si>
  <si>
    <t>NBESTA013-17SA</t>
  </si>
  <si>
    <t>DAESTA019-17SA</t>
  </si>
  <si>
    <t>NBESTA010-17SA</t>
  </si>
  <si>
    <t>DBESTA020-17SA</t>
  </si>
  <si>
    <t>NDESTA004-17SA</t>
  </si>
  <si>
    <t>CURSO</t>
  </si>
  <si>
    <t>CÓDIGO DE TURMA</t>
  </si>
  <si>
    <t>Tipo de aula</t>
  </si>
  <si>
    <t>TURMA</t>
  </si>
  <si>
    <t>Disciplina</t>
  </si>
  <si>
    <t>turma</t>
  </si>
  <si>
    <t>TEORIA</t>
  </si>
  <si>
    <t>PRÁTICA</t>
  </si>
  <si>
    <t>teoria COM SALA</t>
  </si>
  <si>
    <t>prática  COM SALA</t>
  </si>
  <si>
    <t>CAMPUS</t>
  </si>
  <si>
    <t>TURNO</t>
  </si>
  <si>
    <t>T-P-I</t>
  </si>
  <si>
    <t>VAGAS TOTAIS</t>
  </si>
  <si>
    <t>VAGAS INGRESSANTES</t>
  </si>
  <si>
    <t>VAGAS PARA VETERANOS</t>
  </si>
  <si>
    <t>HORÁRIO TEORIA SEM SALA</t>
  </si>
  <si>
    <t>HORÁRIO PRÁTICA SEM SALA</t>
  </si>
  <si>
    <t>A</t>
  </si>
  <si>
    <t xml:space="preserve">segunda das 08:00 às 10:00, sala S-310-2, semanal </t>
  </si>
  <si>
    <t>Santo André</t>
  </si>
  <si>
    <t>diurno</t>
  </si>
  <si>
    <t>2-0-4</t>
  </si>
  <si>
    <t>BACHARELADO EM BIOTECNOLOGIA</t>
  </si>
  <si>
    <t>MARCUS VINICIUS XAVIER SENRA</t>
  </si>
  <si>
    <t>Corretas</t>
  </si>
  <si>
    <t/>
  </si>
  <si>
    <t>noturno</t>
  </si>
  <si>
    <t>A1</t>
  </si>
  <si>
    <t>2-2-4</t>
  </si>
  <si>
    <t xml:space="preserve">quinta das 10:00 às 12:00, sala 404-2, semanal </t>
  </si>
  <si>
    <t>SERGIO SANTOS DE JESUS</t>
  </si>
  <si>
    <t xml:space="preserve">quinta das 19:00 às 21:00, sala 404-2, semanal </t>
  </si>
  <si>
    <t>Genômica e Pós-Genômica</t>
  </si>
  <si>
    <t>NHZ6010-18</t>
  </si>
  <si>
    <t>4-2-6</t>
  </si>
  <si>
    <t>3-1-4</t>
  </si>
  <si>
    <t>AILTON PAULO DE OLIVEIRA JUNIOR</t>
  </si>
  <si>
    <t xml:space="preserve">quinta das 08:00 às 10:00, sala 404-3, semanal </t>
  </si>
  <si>
    <t>LARISSA PEREIRA BRUMANO</t>
  </si>
  <si>
    <t xml:space="preserve">quinta das 21:00 às 23:00, sala 404-3, semanal </t>
  </si>
  <si>
    <t xml:space="preserve">quinta das 10:00 às 12:00, sala 404-3, semanal </t>
  </si>
  <si>
    <t xml:space="preserve">quinta das 19:00 às 21:00, sala 404-3, semanal </t>
  </si>
  <si>
    <t xml:space="preserve">quinta das 08:00 às 10:00, sala S-310-2, semanal </t>
  </si>
  <si>
    <t xml:space="preserve">terça das 10:00 às 12:00, sala 404-3, semanal </t>
  </si>
  <si>
    <t>Segurança e Regulamentação em Biotecnologia</t>
  </si>
  <si>
    <t>NA1NHZ6007-18SA</t>
  </si>
  <si>
    <t>NHZ6007-18</t>
  </si>
  <si>
    <t xml:space="preserve">quarta das 19:00 às 21:00, sala S-310-3, semanal </t>
  </si>
  <si>
    <t>CRISTINA RIBAS FURSTENAU</t>
  </si>
  <si>
    <t>DA1NHZ6007-18SA</t>
  </si>
  <si>
    <t xml:space="preserve">segunda das 08:00 às 10:00, sala S - 303-1, semanal </t>
  </si>
  <si>
    <t xml:space="preserve">segunda das 19:00 às 21:00, sala S - 303-1, semanal </t>
  </si>
  <si>
    <t>4-0-4</t>
  </si>
  <si>
    <t>BACHARELADO EM CIÊNCIA DA COMPUTAÇÃO</t>
  </si>
  <si>
    <t>MAYCON SAMBINELLI</t>
  </si>
  <si>
    <t>A2</t>
  </si>
  <si>
    <t>Carlo Kleber Da Silva Rodrigues</t>
  </si>
  <si>
    <t>Saul De Castro Leite</t>
  </si>
  <si>
    <t>JERONIMO CORDONI PELLEGRINI</t>
  </si>
  <si>
    <t>FRANCISCO JAVIER ROPERO PELAEZ</t>
  </si>
  <si>
    <t>ANDRE LUIZ BRANDAO</t>
  </si>
  <si>
    <t>HARLEN COSTA BATAGELO</t>
  </si>
  <si>
    <t>Alexandre Donizeti Alves</t>
  </si>
  <si>
    <t xml:space="preserve">quinta das 10:00 às 12:00, sala 407-2, semanal </t>
  </si>
  <si>
    <t xml:space="preserve">terça das 19:00 às 21:00, sala S-311-2, semanal </t>
  </si>
  <si>
    <t xml:space="preserve">quinta das 21:00 às 23:00, sala 407-2, semanal </t>
  </si>
  <si>
    <t xml:space="preserve">quinta das 10:00 às 12:00, sala 409-2, semanal </t>
  </si>
  <si>
    <t xml:space="preserve">quinta das 21:00 às 23:00, sala 409-2, semanal </t>
  </si>
  <si>
    <t xml:space="preserve">sexta das 08:00 às 10:00, sala 407-2, semanal </t>
  </si>
  <si>
    <t xml:space="preserve">sexta das 19:00 às 21:00, sala 407-2, semanal </t>
  </si>
  <si>
    <t>JOSE ARTUR QUILICI GONZALEZ</t>
  </si>
  <si>
    <t>Sistemas Distribuídos</t>
  </si>
  <si>
    <t>DA1MCTA025-13SA</t>
  </si>
  <si>
    <t>MCTA025-13</t>
  </si>
  <si>
    <t>Vladimir Emiliano Moreira Rocha</t>
  </si>
  <si>
    <t>NA1MCTA025-13SA</t>
  </si>
  <si>
    <t>Base Experimental das Ciências Naturais</t>
  </si>
  <si>
    <t>DA1BCS0001-15SA</t>
  </si>
  <si>
    <t>BCS0001-15</t>
  </si>
  <si>
    <t xml:space="preserve">quinta das 09:00 às 12:00, sala L601, semanal </t>
  </si>
  <si>
    <t>0-3-2</t>
  </si>
  <si>
    <t>BACHARELADO EM CIÊNCIA E TECNOLOGIA</t>
  </si>
  <si>
    <t>CARLOS SUETOSHI MIYAZAWA</t>
  </si>
  <si>
    <t>DA2BCS0001-15SA</t>
  </si>
  <si>
    <t xml:space="preserve">quinta das 09:00 às 12:00, sala L602, semanal </t>
  </si>
  <si>
    <t>DA3BCS0001-15SA</t>
  </si>
  <si>
    <t>A3</t>
  </si>
  <si>
    <t xml:space="preserve">quinta das 09:00 às 12:00, sala L605, semanal </t>
  </si>
  <si>
    <t>JULIANA MARCHI</t>
  </si>
  <si>
    <t>DA4BCS0001-15SA</t>
  </si>
  <si>
    <t>A4</t>
  </si>
  <si>
    <t xml:space="preserve">quinta das 09:00 às 12:00, sala L606, semanal </t>
  </si>
  <si>
    <t>GUSTAVO MORARI DO NASCIMENTO</t>
  </si>
  <si>
    <t>DB1BCS0001-15SA</t>
  </si>
  <si>
    <t>B1</t>
  </si>
  <si>
    <t>DB2BCS0001-15SA</t>
  </si>
  <si>
    <t>B2</t>
  </si>
  <si>
    <t>ARNALDO RODRIGUES DOS SANTOS JUNIOR</t>
  </si>
  <si>
    <t>DB3BCS0001-15SA</t>
  </si>
  <si>
    <t>B3</t>
  </si>
  <si>
    <t>DB4BCS0001-15SA</t>
  </si>
  <si>
    <t>B4</t>
  </si>
  <si>
    <t>NA1BCS0001-15SA</t>
  </si>
  <si>
    <t xml:space="preserve">quinta das 19:00 às 22:00, sala L601, semanal </t>
  </si>
  <si>
    <t>TATIANE ARAUJO DE JESUS</t>
  </si>
  <si>
    <t>NA2BCS0001-15SA</t>
  </si>
  <si>
    <t xml:space="preserve">quinta das 19:00 às 22:00, sala L602, semanal </t>
  </si>
  <si>
    <t>NA3BCS0001-15SA</t>
  </si>
  <si>
    <t xml:space="preserve">quinta das 19:00 às 22:00, sala L605, semanal </t>
  </si>
  <si>
    <t>NA4BCS0001-15SA</t>
  </si>
  <si>
    <t xml:space="preserve">quinta das 19:00 às 22:00, sala L606, semanal </t>
  </si>
  <si>
    <t>NB1BCS0001-15SA</t>
  </si>
  <si>
    <t>NB2BCS0001-15SA</t>
  </si>
  <si>
    <t>NB3BCS0001-15SA</t>
  </si>
  <si>
    <t>NB4BCS0001-15SA</t>
  </si>
  <si>
    <t>DA1BCS0001-15SB</t>
  </si>
  <si>
    <t xml:space="preserve">quinta das 09:00 às 12:00, sala A1-L301-SB, semanal </t>
  </si>
  <si>
    <t>São Bernardo do Campo</t>
  </si>
  <si>
    <t>ELIZABETH TEODOROV</t>
  </si>
  <si>
    <t>DA2BCS0001-15SB</t>
  </si>
  <si>
    <t xml:space="preserve">quinta das 09:00 às 12:00, sala A1-L302-SB, semanal </t>
  </si>
  <si>
    <t>Ilka Tiemy Kato Prates</t>
  </si>
  <si>
    <t>JEROEN SCHOENMAKER</t>
  </si>
  <si>
    <t>DB1BCS0001-15SB</t>
  </si>
  <si>
    <t>MARCELO BUSSOTTI REYES</t>
  </si>
  <si>
    <t>DB2BCS0001-15SB</t>
  </si>
  <si>
    <t>MARIA CRISTINA CARLAN DA SILVA</t>
  </si>
  <si>
    <t>DB3BCS0001-15SB</t>
  </si>
  <si>
    <t>NA1BCS0001-15SB</t>
  </si>
  <si>
    <t xml:space="preserve">quinta das 19:00 às 22:00, sala A1-L301-SB, semanal </t>
  </si>
  <si>
    <t>NA3BCS0001-15SB</t>
  </si>
  <si>
    <t>FULVIO RIELI MENDES</t>
  </si>
  <si>
    <t xml:space="preserve">quinta das 19:00 às 22:00, sala A1-L302-SB, semanal </t>
  </si>
  <si>
    <t>NB1BCS0001-15SB</t>
  </si>
  <si>
    <t>NB3BCS0001-15SB</t>
  </si>
  <si>
    <t>Bases Epistemológicas da Ciência Moderna</t>
  </si>
  <si>
    <t>BIR0004-15</t>
  </si>
  <si>
    <t>3-0-4</t>
  </si>
  <si>
    <t>BRUNA MENDES DE VASCONCELLOS</t>
  </si>
  <si>
    <t>ALBERTO EDMUNDO FABRICIO CANSECO</t>
  </si>
  <si>
    <t>Bruno Nadai</t>
  </si>
  <si>
    <t>William Jose Steinle</t>
  </si>
  <si>
    <t>NB1BIR0004-15SB</t>
  </si>
  <si>
    <t>RICARDO JANNINI SAWAYA</t>
  </si>
  <si>
    <t>Ciência, Tecnologia e Sociedade</t>
  </si>
  <si>
    <t>BIR0603-15</t>
  </si>
  <si>
    <t>LEONARDO ANDRÉ PAES MÜLLER</t>
  </si>
  <si>
    <t>MARIA GABRIELA DA SILVA MARTINS DA CUNHA MARINHO</t>
  </si>
  <si>
    <t>Sandra Irene Momm Schult</t>
  </si>
  <si>
    <t>LUÍS FELIPE AIRES MAGALHÃES</t>
  </si>
  <si>
    <t>Estrutura e Dinâmica Social</t>
  </si>
  <si>
    <t>BIQ0602-15</t>
  </si>
  <si>
    <t>Antonio Marcos Roseira</t>
  </si>
  <si>
    <t>Wilson Mesquita de Almeida</t>
  </si>
  <si>
    <t>DA1BIQ0602-15SB</t>
  </si>
  <si>
    <t>VANESSA ELIAS DE OLIVEIRA</t>
  </si>
  <si>
    <t>NA1BIQ0602-15SB</t>
  </si>
  <si>
    <t>Angelo Marcos Queiroz Prates</t>
  </si>
  <si>
    <t>4-1-6</t>
  </si>
  <si>
    <t>JOSE JAVIER SAEZ ACUNA</t>
  </si>
  <si>
    <t>REGINA KEIKO MURAKAMI</t>
  </si>
  <si>
    <t>Pedro Alves Da Silva Autreto</t>
  </si>
  <si>
    <t>FRANCISCO EUGENIO MENDONÇA DA SILVEIRA</t>
  </si>
  <si>
    <t>quinta das 10:00 às 12:00, sala A1-L303-SB, quinzenal II</t>
  </si>
  <si>
    <t>quinta das 21:00 às 23:00, sala A1-L304-SB, quinzenal II</t>
  </si>
  <si>
    <t>JEAN JACQUES BONVENT</t>
  </si>
  <si>
    <t>Fenômenos Térmicos</t>
  </si>
  <si>
    <t>BCJ0205-15</t>
  </si>
  <si>
    <t>BRENO MARQUES GONCALVES TEIXEIRA</t>
  </si>
  <si>
    <t>FAGNER MURUCI DE PAULA</t>
  </si>
  <si>
    <t>DA3BCJ0205-15SA</t>
  </si>
  <si>
    <t>EDUARDO DE MORAES GREGORES</t>
  </si>
  <si>
    <t>A5</t>
  </si>
  <si>
    <t>CELIO ADREGA DE MOURA JUNIOR</t>
  </si>
  <si>
    <t>A6</t>
  </si>
  <si>
    <t>WILLIANS OSWALDO BARRETO ACEVEDO</t>
  </si>
  <si>
    <t>A7</t>
  </si>
  <si>
    <t>CHEE SHENG FONG</t>
  </si>
  <si>
    <t>A8</t>
  </si>
  <si>
    <t>A9</t>
  </si>
  <si>
    <t>DB3BCJ0205-15SA</t>
  </si>
  <si>
    <t>B5</t>
  </si>
  <si>
    <t>B6</t>
  </si>
  <si>
    <t>B7</t>
  </si>
  <si>
    <t>B8</t>
  </si>
  <si>
    <t>B9</t>
  </si>
  <si>
    <t>MAXIMILIANO UJEVIC TONINO</t>
  </si>
  <si>
    <t>ANTONIO ALVARO RANHA NEVES</t>
  </si>
  <si>
    <t>NA3BCJ0205-15SA</t>
  </si>
  <si>
    <t>LUCIANO SOARES DA CRUZ</t>
  </si>
  <si>
    <t>ROBERTO MENEZES SERRA</t>
  </si>
  <si>
    <t>GUSTAVO MICHEL MENDOZA LA TORRE</t>
  </si>
  <si>
    <t>RONALDO SAVIOLI SUME VIEIRA</t>
  </si>
  <si>
    <t>ANDRE GUSTAVO SCAGLIUSI LANDULFO</t>
  </si>
  <si>
    <t>NB3BCJ0205-15SA</t>
  </si>
  <si>
    <t>DA1BCJ0205-15SB</t>
  </si>
  <si>
    <t>DENISE CRIADO PEREIRA DE SOUZA</t>
  </si>
  <si>
    <t>Luis Henrique de Lima</t>
  </si>
  <si>
    <t>NA1BCJ0205-15SB</t>
  </si>
  <si>
    <t>Julian Andres Munevar Cagigas</t>
  </si>
  <si>
    <t>Funções de Uma Variável</t>
  </si>
  <si>
    <t>BCN0402-15</t>
  </si>
  <si>
    <t>4-0-6</t>
  </si>
  <si>
    <t>NORBERTO ANIBAL MAIDANA</t>
  </si>
  <si>
    <t>Ana Carolina Boero</t>
  </si>
  <si>
    <t>LUIS ENRIQUE RAMIREZ</t>
  </si>
  <si>
    <t>ROBERTO VENEGEROLES NASCIMENTO</t>
  </si>
  <si>
    <t>DA1BCN0402-15SB</t>
  </si>
  <si>
    <t>Vladimir Perchine</t>
  </si>
  <si>
    <t>NA1BCN0402-15SB</t>
  </si>
  <si>
    <t>Funções de Várias Variáveis</t>
  </si>
  <si>
    <t>DA1BCN0407-15SA</t>
  </si>
  <si>
    <t>BCN0407-15</t>
  </si>
  <si>
    <t>Icaro Goncalves</t>
  </si>
  <si>
    <t>DB1BCN0407-15SA</t>
  </si>
  <si>
    <t>NA1BCN0407-15SA</t>
  </si>
  <si>
    <t>NA2BCN0407-15SA</t>
  </si>
  <si>
    <t>ERCILIO CARVALHO DA SILVA</t>
  </si>
  <si>
    <t>NB1BCN0407-15SA</t>
  </si>
  <si>
    <t>NB2BCN0407-15SA</t>
  </si>
  <si>
    <t>DA1BCN0407-15SB</t>
  </si>
  <si>
    <t>JEFERSON CASSIANO</t>
  </si>
  <si>
    <t>ANDRE MARTIN TIMPANARO</t>
  </si>
  <si>
    <t>NA1BCN0407-15SB</t>
  </si>
  <si>
    <t>ALEXANDR KORNEV</t>
  </si>
  <si>
    <t>SARA DIAZ CARDELL</t>
  </si>
  <si>
    <t>Interações Atômicas e Moleculares</t>
  </si>
  <si>
    <t>DA1BCK0104-15SA</t>
  </si>
  <si>
    <t>BCK0104-15</t>
  </si>
  <si>
    <t>Herculano da Silva Martinho</t>
  </si>
  <si>
    <t>RAFAEL ROTHGANGER DE PAIVA</t>
  </si>
  <si>
    <t>DB1BCK0104-15SA</t>
  </si>
  <si>
    <t>Hueder Paulo Moises de Oliveira</t>
  </si>
  <si>
    <t>NA1BCK0104-15SA</t>
  </si>
  <si>
    <t>EVER ALDO ARROYO MONTERO</t>
  </si>
  <si>
    <t>NA2BCK0104-15SA</t>
  </si>
  <si>
    <t>NB1BCK0104-15SA</t>
  </si>
  <si>
    <t>NB2BCK0104-15SA</t>
  </si>
  <si>
    <t>PEDRO GALLI MERCADANTE</t>
  </si>
  <si>
    <t>NA1BCK0104-15SB</t>
  </si>
  <si>
    <t>NB1BCK0104-15SB</t>
  </si>
  <si>
    <t>Introdução às Equações Diferenciais Ordinárias</t>
  </si>
  <si>
    <t>DA1BCN0405-15SA</t>
  </si>
  <si>
    <t>BCN0405-15</t>
  </si>
  <si>
    <t>WELINGTON VIEIRA ASSUNCAO</t>
  </si>
  <si>
    <t>DA2BCN0405-15SA</t>
  </si>
  <si>
    <t>MARIJANA BRTKA</t>
  </si>
  <si>
    <t>DB1BCN0405-15SA</t>
  </si>
  <si>
    <t>DB2BCN0405-15SA</t>
  </si>
  <si>
    <t>GISELE CRISTINA DUCATI</t>
  </si>
  <si>
    <t>NA1BCN0405-15SA</t>
  </si>
  <si>
    <t>FERNANDO LUIS SEMIAO DA SILVA</t>
  </si>
  <si>
    <t>NA2BCN0405-15SA</t>
  </si>
  <si>
    <t>NB1BCN0405-15SA</t>
  </si>
  <si>
    <t>DA1BCN0405-15SB</t>
  </si>
  <si>
    <t>VINICIUS CIFU LOPES</t>
  </si>
  <si>
    <t>DB1BCN0405-15SB</t>
  </si>
  <si>
    <t>NA1BCN0405-15SB</t>
  </si>
  <si>
    <t>Valery Shchesnovich</t>
  </si>
  <si>
    <t>NB1BCN0405-15SB</t>
  </si>
  <si>
    <t>Processamento da Informação</t>
  </si>
  <si>
    <t>DA1BCM0505-15SA</t>
  </si>
  <si>
    <t>BCM0505-15</t>
  </si>
  <si>
    <t>3-2-5</t>
  </si>
  <si>
    <t>Alexandre Noma</t>
  </si>
  <si>
    <t>DA2BCM0505-15SA</t>
  </si>
  <si>
    <t xml:space="preserve">sexta das 08:00 às 10:00, sala 404-2, semanal </t>
  </si>
  <si>
    <t>DA3BCM0505-15SA</t>
  </si>
  <si>
    <t xml:space="preserve">sexta das 08:00 às 10:00, sala L502, semanal </t>
  </si>
  <si>
    <t>Fernando Teubl Ferreira</t>
  </si>
  <si>
    <t>FRANCISCO DE ASSIS ZAMPIROLLI</t>
  </si>
  <si>
    <t xml:space="preserve">sexta das 08:00 às 10:00, sala L506, semanal </t>
  </si>
  <si>
    <t xml:space="preserve">sexta das 08:00 às 10:00, sala L503, semanal </t>
  </si>
  <si>
    <t xml:space="preserve">sexta das 08:00 às 10:00, sala L505, semanal </t>
  </si>
  <si>
    <t>Luneque Del Rio de Souza e Silva Junior</t>
  </si>
  <si>
    <t>WAGNER TANAKA BOTELHO</t>
  </si>
  <si>
    <t xml:space="preserve">sexta das 08:00 às 10:00, sala 402-2, semanal </t>
  </si>
  <si>
    <t xml:space="preserve">sexta das 10:00 às 12:00, sala 404-2, semanal </t>
  </si>
  <si>
    <t xml:space="preserve">sexta das 10:00 às 12:00, sala L502, semanal </t>
  </si>
  <si>
    <t xml:space="preserve">sexta das 10:00 às 12:00, sala L506, semanal </t>
  </si>
  <si>
    <t xml:space="preserve">sexta das 10:00 às 12:00, sala L503, semanal </t>
  </si>
  <si>
    <t xml:space="preserve">sexta das 10:00 às 12:00, sala L505, semanal </t>
  </si>
  <si>
    <t>Luiz Henrique Bonani do Nascimento</t>
  </si>
  <si>
    <t xml:space="preserve">sexta das 10:00 às 12:00, sala 402-2, semanal </t>
  </si>
  <si>
    <t>NA1BCM0505-15SA</t>
  </si>
  <si>
    <t>NA2BCM0505-15SA</t>
  </si>
  <si>
    <t>NA3BCM0505-15SA</t>
  </si>
  <si>
    <t xml:space="preserve">sexta das 19:00 às 21:00, sala L502, semanal </t>
  </si>
  <si>
    <t xml:space="preserve">sexta das 19:00 às 21:00, sala L506, semanal </t>
  </si>
  <si>
    <t xml:space="preserve">sexta das 19:00 às 21:00, sala L503, semanal </t>
  </si>
  <si>
    <t xml:space="preserve">sexta das 19:00 às 21:00, sala L505, semanal </t>
  </si>
  <si>
    <t>ANDERSON LEONARDO SANCHES</t>
  </si>
  <si>
    <t xml:space="preserve">sexta das 19:00 às 21:00, sala 402-2, semanal </t>
  </si>
  <si>
    <t>CELSO SETSUO KURASHIMA</t>
  </si>
  <si>
    <t xml:space="preserve">sexta das 21:00 às 23:00, sala L502, semanal </t>
  </si>
  <si>
    <t xml:space="preserve">sexta das 21:00 às 23:00, sala L506, semanal </t>
  </si>
  <si>
    <t xml:space="preserve">sexta das 21:00 às 23:00, sala L503, semanal </t>
  </si>
  <si>
    <t xml:space="preserve">sexta das 21:00 às 23:00, sala L505, semanal </t>
  </si>
  <si>
    <t xml:space="preserve">sexta das 21:00 às 23:00, sala 402-2, semanal </t>
  </si>
  <si>
    <t>FRANCISCO JOSE FRAGA DA SILVA</t>
  </si>
  <si>
    <t>DA1BCM0505-15SB</t>
  </si>
  <si>
    <t xml:space="preserve">sexta das 08:00 às 10:00, sala A2-L001-SB, semanal </t>
  </si>
  <si>
    <t>MARIA DAS GRAÇAS BRUNO MARIETTO</t>
  </si>
  <si>
    <t>MARCIO KATSUMI OIKAWA</t>
  </si>
  <si>
    <t>DA2BCM0505-15SB</t>
  </si>
  <si>
    <t xml:space="preserve">sexta das 08:00 às 10:00, sala A2-L003-SB, semanal </t>
  </si>
  <si>
    <t>VALERIO RAMOS BATISTA</t>
  </si>
  <si>
    <t xml:space="preserve">sexta das 10:00 às 12:00, sala A2-L001-SB, semanal </t>
  </si>
  <si>
    <t>RAPHAEL YOKOINGAWA DE CAMARGO</t>
  </si>
  <si>
    <t xml:space="preserve">sexta das 10:00 às 12:00, sala A2-L003-SB, semanal </t>
  </si>
  <si>
    <t>NA1BCM0505-15SB</t>
  </si>
  <si>
    <t>NA2BCM0505-15SB</t>
  </si>
  <si>
    <t xml:space="preserve">sexta das 19:00 às 21:00, sala A2-L003-SB, semanal </t>
  </si>
  <si>
    <t>DAVID CORREA MARTINS JUNIOR</t>
  </si>
  <si>
    <t xml:space="preserve">sexta das 21:00 às 23:00, sala A2-L003-SB, semanal </t>
  </si>
  <si>
    <t>Projeto Dirigido</t>
  </si>
  <si>
    <t>BCS0002-15</t>
  </si>
  <si>
    <t>0-2-10</t>
  </si>
  <si>
    <t>MARCIA APARECIDA DA SILVA SPINACE</t>
  </si>
  <si>
    <t>ANTONIO SERGIO KIMUS BRAZ</t>
  </si>
  <si>
    <t>LUCIANA CAMPOS PAULINO</t>
  </si>
  <si>
    <t>DA1BCS0002-15SB</t>
  </si>
  <si>
    <t>ALEXANDRE HIDEKI OKANO</t>
  </si>
  <si>
    <t>DB1BCS0002-15SB</t>
  </si>
  <si>
    <t>NA1BCS0002-15SB</t>
  </si>
  <si>
    <t xml:space="preserve">segunda das 19:00 às 21:00, sala A2-S205-SB, semanal </t>
  </si>
  <si>
    <t>NB1BCS0002-15SB</t>
  </si>
  <si>
    <t>Transformações Químicas</t>
  </si>
  <si>
    <t>DA1BCL0307-15SA</t>
  </si>
  <si>
    <t>BCL0307-15</t>
  </si>
  <si>
    <t>3-2-6</t>
  </si>
  <si>
    <t>Patricia Dantoni</t>
  </si>
  <si>
    <t>ELIZABETE CAMPOS DE LIMA</t>
  </si>
  <si>
    <t>Monica Benicia Mamian Lopez</t>
  </si>
  <si>
    <t>FERNANDO CARLOS GIACOMELLI</t>
  </si>
  <si>
    <t>ELOAH RABELLO SUAREZ</t>
  </si>
  <si>
    <t>IVANISE GAUBEUR</t>
  </si>
  <si>
    <t>VANI XAVIER DE OLIVEIRA JUNIOR</t>
  </si>
  <si>
    <t>DC1BCL0307-15SA</t>
  </si>
  <si>
    <t>C1</t>
  </si>
  <si>
    <t>Bruno Lemos Batista</t>
  </si>
  <si>
    <t>DC2BCL0307-15SA</t>
  </si>
  <si>
    <t>C2</t>
  </si>
  <si>
    <t>Heloisa França Maltez</t>
  </si>
  <si>
    <t>C3</t>
  </si>
  <si>
    <t>WENDEL ANDRADE ALVES</t>
  </si>
  <si>
    <t>CELIO FERNANDO FIGUEIREDO ANGOLINI</t>
  </si>
  <si>
    <t>NA1BCL0307-15SA</t>
  </si>
  <si>
    <t>ANDERSON ORZARI RIBEIRO</t>
  </si>
  <si>
    <t>NA2BCL0307-15SA</t>
  </si>
  <si>
    <t>ALVARO TAKEO OMORI</t>
  </si>
  <si>
    <t xml:space="preserve">terça das 21:00 às 23:00, sala 408-3, semanal </t>
  </si>
  <si>
    <t>NC1BCL0307-15SA</t>
  </si>
  <si>
    <t>PAULO DE AVILA JUNIOR</t>
  </si>
  <si>
    <t>MARISELMA FERREIRA</t>
  </si>
  <si>
    <t>NC2BCL0307-15SA</t>
  </si>
  <si>
    <t>NC3BCL0307-15SA</t>
  </si>
  <si>
    <t>Bruno Guzzo da Silva</t>
  </si>
  <si>
    <t xml:space="preserve">terça das 10:00 às 12:00, sala A1-L305-SB, semanal </t>
  </si>
  <si>
    <t>DB1BCL0307-15SB</t>
  </si>
  <si>
    <t>RODRIGO MAGHDISSIAN CORDEIRO</t>
  </si>
  <si>
    <t>PAULA HOMEM DE MELLO</t>
  </si>
  <si>
    <t xml:space="preserve">terça das 21:00 às 23:00, sala A1-L305-SB, semanal </t>
  </si>
  <si>
    <t>CAMILO ANDREA ANGELUCCI</t>
  </si>
  <si>
    <t>NB1BCL0307-15SB</t>
  </si>
  <si>
    <t>BACHARELADO EM CIÊNCIAS BIOLÓGICAS</t>
  </si>
  <si>
    <t>Jiri Borecky</t>
  </si>
  <si>
    <t>2-0-2</t>
  </si>
  <si>
    <t>Ana Paula de Mattos Areas Dau</t>
  </si>
  <si>
    <t xml:space="preserve">segunda das 10:00 às 12:00, sala 402-3, semanal </t>
  </si>
  <si>
    <t>4-2-4</t>
  </si>
  <si>
    <t>ISELI LOURENÇO NANTES</t>
  </si>
  <si>
    <t xml:space="preserve">segunda das 21:00 às 23:00, sala 402-3, semanal </t>
  </si>
  <si>
    <t>LUIZ ROBERTO NUNES</t>
  </si>
  <si>
    <t>GUSTAVO MUNIZ DIAS</t>
  </si>
  <si>
    <t>3-0-3</t>
  </si>
  <si>
    <t>RICARDO AUGUSTO LOMBELLO</t>
  </si>
  <si>
    <t>DANILO DA CRUZ CENTENO</t>
  </si>
  <si>
    <t>MATHEUS FORTES SANTOS</t>
  </si>
  <si>
    <t xml:space="preserve">sexta das 10:00 às 12:00, sala 402-3, semanal </t>
  </si>
  <si>
    <t xml:space="preserve">sexta das 21:00 às 23:00, sala 402-3, semanal </t>
  </si>
  <si>
    <t>GUILHERME CUNHA RIBEIRO</t>
  </si>
  <si>
    <t xml:space="preserve">sexta das 10:00 às 12:00, sala 404-3, semanal </t>
  </si>
  <si>
    <t xml:space="preserve">sexta das 21:00 às 23:00, sala 404-3, semanal </t>
  </si>
  <si>
    <t>1-3-4</t>
  </si>
  <si>
    <t>Trabalho de Conclusão de Curso em Biologia</t>
  </si>
  <si>
    <t>NHT1049-15</t>
  </si>
  <si>
    <t>NA1NHT1049-15SA</t>
  </si>
  <si>
    <t>FABIANA RODRIGUES COSTA NUNES</t>
  </si>
  <si>
    <t xml:space="preserve">quinta das 08:00 às 12:00, sala 402-3, semanal </t>
  </si>
  <si>
    <t>2-4-3</t>
  </si>
  <si>
    <t xml:space="preserve">quinta das 19:00 às 23:00, sala 402-3, semanal </t>
  </si>
  <si>
    <t>Tiago Fernandes Carrijo</t>
  </si>
  <si>
    <t>Bases Computacionais da Ciência</t>
  </si>
  <si>
    <t>DA1BIS0005-15SB</t>
  </si>
  <si>
    <t>BIS0005-15</t>
  </si>
  <si>
    <t>0-2-2</t>
  </si>
  <si>
    <t>BACHARELADO EM CIÊNCIAS E HUMANIDADES</t>
  </si>
  <si>
    <t>DA2BIS0005-15SB</t>
  </si>
  <si>
    <t>NA1BIS0005-15SB</t>
  </si>
  <si>
    <t>NA2BIS0005-15SB</t>
  </si>
  <si>
    <t>Yossi Zana</t>
  </si>
  <si>
    <t>DA3BIS0005-15SB</t>
  </si>
  <si>
    <t>NA3BIS0005-15SB</t>
  </si>
  <si>
    <t>Paulo Roberto Miranda Meirelles</t>
  </si>
  <si>
    <t>Bases Matemáticas</t>
  </si>
  <si>
    <t>BIS0003-15</t>
  </si>
  <si>
    <t xml:space="preserve">segunda das 10:00 às 12:00, sala A2-S208-SB, semanal , quinta das 08:00 às 10:00, sala A2-S208-SB, semanal </t>
  </si>
  <si>
    <t>4-0-5</t>
  </si>
  <si>
    <t>ARMANDO CAPUTI</t>
  </si>
  <si>
    <t>IOANNIS PAPAGEORGIOU</t>
  </si>
  <si>
    <t>DB1BIS0003-15SB</t>
  </si>
  <si>
    <t>NB1BIS0003-15SB</t>
  </si>
  <si>
    <t>VANESSA KRUTH VERDADE</t>
  </si>
  <si>
    <t>Estudos de Gênero</t>
  </si>
  <si>
    <t>DA1BHQ0004-19SB</t>
  </si>
  <si>
    <t>BHQ0004-19</t>
  </si>
  <si>
    <t>NA1BHQ0004-19SB</t>
  </si>
  <si>
    <t>FLAMARION CALDEIRA RAMOS</t>
  </si>
  <si>
    <t>Identidade e Cultura</t>
  </si>
  <si>
    <t>DA1BHQ0001-15SB</t>
  </si>
  <si>
    <t>BHQ0001-15</t>
  </si>
  <si>
    <t>Luis Roberto de Paula</t>
  </si>
  <si>
    <t>Interpretações do Brasil</t>
  </si>
  <si>
    <t>DA1BHQ0003-15SB</t>
  </si>
  <si>
    <t>BHQ0003-15</t>
  </si>
  <si>
    <t>NA1BHQ0003-15SB</t>
  </si>
  <si>
    <t>THAIS TARTALHA DO NASCIMENTO LOMBARDI</t>
  </si>
  <si>
    <t>Introdução à Economia</t>
  </si>
  <si>
    <t>DA1BHO1102-19SB</t>
  </si>
  <si>
    <t>BHO1102-19</t>
  </si>
  <si>
    <t>FABIO HENRIQUE BITTES TERRA</t>
  </si>
  <si>
    <t>NA1BHO1102-19SB</t>
  </si>
  <si>
    <t>Introdução à Probabilidade e à Estatística</t>
  </si>
  <si>
    <t>DA1BIN0406-15SB</t>
  </si>
  <si>
    <t>BIN0406-15</t>
  </si>
  <si>
    <t>EDSON RYOJI OKAMOTO IWAKI</t>
  </si>
  <si>
    <t>NA1BIN0406-15SB</t>
  </si>
  <si>
    <t>Introdução às Humanidades e às Ciências Sociais</t>
  </si>
  <si>
    <t>DA1BHO0001-19SB</t>
  </si>
  <si>
    <t>BHO0001-19</t>
  </si>
  <si>
    <t>2-0-3</t>
  </si>
  <si>
    <t>NA1BHO0001-19SB</t>
  </si>
  <si>
    <t>Práticas em Ciências e Humanidades</t>
  </si>
  <si>
    <t>BHS0005-19</t>
  </si>
  <si>
    <t>1-2-4</t>
  </si>
  <si>
    <t>Andrea Paula dos Santos Oliveira Kamensky</t>
  </si>
  <si>
    <t>NA1BHS0005-19SB</t>
  </si>
  <si>
    <t>Leonardo Freire de Mello</t>
  </si>
  <si>
    <t>Temas e Problemas em Filosofia</t>
  </si>
  <si>
    <t>DA1BHP0202-19SB</t>
  </si>
  <si>
    <t>BHP0202-19</t>
  </si>
  <si>
    <t>NA1BHP0202-19SB</t>
  </si>
  <si>
    <t>DB1BHP0202-19SB</t>
  </si>
  <si>
    <t>NB1BHP0202-19SB</t>
  </si>
  <si>
    <t>ANDRE BUONANI PASTI</t>
  </si>
  <si>
    <t xml:space="preserve">quarta das 19:00 às 21:00, sala A2-S301-SB, semanal , sexta das 21:00 às 23:00, sala A2-S301-SB, semanal </t>
  </si>
  <si>
    <t>JEROEN JOHANNES KLINK</t>
  </si>
  <si>
    <t xml:space="preserve">terça das 08:00 às 10:00, sala A2-S202-SB, semanal , quinta das 10:00 às 12:00, sala A2-S202-SB, semanal </t>
  </si>
  <si>
    <t>4-0-3</t>
  </si>
  <si>
    <t>BACHARELADO EM CIÊNCIAS ECONÔMICAS</t>
  </si>
  <si>
    <t xml:space="preserve">terça das 19:00 às 21:00, sala A1-S205-SB, semanal , quinta das 21:00 às 23:00, sala A1-S205-SB, semanal </t>
  </si>
  <si>
    <t>Econometria I</t>
  </si>
  <si>
    <t>DA1ESHC035-21SB</t>
  </si>
  <si>
    <t>ESHC035-21</t>
  </si>
  <si>
    <t>2-2-6</t>
  </si>
  <si>
    <t>LORENA HAKAK MARCAL</t>
  </si>
  <si>
    <t>Ricardo Buscariolli Pereira</t>
  </si>
  <si>
    <t xml:space="preserve">quarta das 08:00 às 10:00, sala A1-S205-SB, semanal , sexta das 10:00 às 12:00, sala A1-S205-SB, semanal </t>
  </si>
  <si>
    <t>LUDMILA ANDRZEJEWSKI CULPI</t>
  </si>
  <si>
    <t>Danilo Freitas Ramalho da Silva</t>
  </si>
  <si>
    <t>MAXIMILIANO BARBOSA DA SILVA</t>
  </si>
  <si>
    <t>ANDERSON LUIS SABER CAMPOS</t>
  </si>
  <si>
    <t>Patricia Helena Fernandes Cunha</t>
  </si>
  <si>
    <t xml:space="preserve">terça das 08:00 às 10:00, sala A2-S103-SB, semanal , quinta das 10:00 às 12:00, sala A2-S103-SB, semanal </t>
  </si>
  <si>
    <t xml:space="preserve">segunda das 08:00 às 10:00, sala A1-S205-SB, semanal , quarta das 10:00 às 12:00, sala A1-S205-SB, semanal </t>
  </si>
  <si>
    <t>Monica Yukie Kuwahara</t>
  </si>
  <si>
    <t>BACHARELADO EM FILOSOFIA</t>
  </si>
  <si>
    <t>Anastasia Guidi Itokazu</t>
  </si>
  <si>
    <t>ROQUE DA COSTA CAIERO</t>
  </si>
  <si>
    <t>Suze de Oliveira Piza</t>
  </si>
  <si>
    <t xml:space="preserve">segunda das 08:00 às 10:00, sala A1-S104-SB, semanal , quinta das 10:00 às 12:00, sala A1-S104-SB, semanal </t>
  </si>
  <si>
    <t xml:space="preserve">segunda das 19:00 às 21:00, sala A1-S104-SB, semanal , quinta das 21:00 às 23:00, sala A1-S104-SB, semanal </t>
  </si>
  <si>
    <t>PAULO JONAS DE LIMA PIVA</t>
  </si>
  <si>
    <t xml:space="preserve">terça das 08:00 às 10:00, sala A1-S102-SB, semanal , quinta das 10:00 às 12:00, sala A1-S102-SB, semanal </t>
  </si>
  <si>
    <t>VICTOR XIMENES MARQUES</t>
  </si>
  <si>
    <t>Alexia Cruz Bretas</t>
  </si>
  <si>
    <t xml:space="preserve">segunda das 19:00 às 21:00, sala A1-S102-SB, semanal , quarta das 21:00 às 23:00, sala A1-S102-SB, semanal </t>
  </si>
  <si>
    <t>BACHARELADO EM FÍSICA</t>
  </si>
  <si>
    <t>WANIUS JOSE GARCIA DA SILVA</t>
  </si>
  <si>
    <t>PEDRO HENRIQUE RIBEIRO DA SILVA MORAES</t>
  </si>
  <si>
    <t>ADRIANO REINALDO VIÇOTO BENVENHO</t>
  </si>
  <si>
    <t>0-3-5</t>
  </si>
  <si>
    <t>FELIPE CHEN ABREGO</t>
  </si>
  <si>
    <t>Ricardo Rocamora Paszko</t>
  </si>
  <si>
    <t xml:space="preserve">terça das 10:00 às 12:00, sala S-307-1, semanal , quinta das 08:00 às 10:00, sala S-307-1, semanal </t>
  </si>
  <si>
    <t>MARCOS ROBERTO DA SILVA TAVARES</t>
  </si>
  <si>
    <t xml:space="preserve">terça das 21:00 às 23:00, sala S-307-1, semanal , quinta das 19:00 às 21:00, sala S-307-1, semanal </t>
  </si>
  <si>
    <t>REINALDO LUIZ CAVASSO FILHO</t>
  </si>
  <si>
    <t>GERMAN LUGONES</t>
  </si>
  <si>
    <t>SYLVAIN PIERRE JOSEPH FICHET</t>
  </si>
  <si>
    <t>Trabalho de Conclusão de Curso em Física</t>
  </si>
  <si>
    <t>NHT3089-15</t>
  </si>
  <si>
    <t>2-0-10</t>
  </si>
  <si>
    <t>VILSON TONIN ZANCHIN</t>
  </si>
  <si>
    <t>Álgebra Linear</t>
  </si>
  <si>
    <t>MCTB001-17</t>
  </si>
  <si>
    <t>6-0-5</t>
  </si>
  <si>
    <t>BACHARELADO EM MATEMÁTICA</t>
  </si>
  <si>
    <t>CELSO CHIKAHIRO NISHI</t>
  </si>
  <si>
    <t>CLAUDIA CORREA DE ANDRADE OLIVEIRA</t>
  </si>
  <si>
    <t>DAHISY VALADAO DE SOUZA LIMA</t>
  </si>
  <si>
    <t>Cálculo Numérico</t>
  </si>
  <si>
    <t>MCTB009-17</t>
  </si>
  <si>
    <t>Juliana Militao da Silva Berbert</t>
  </si>
  <si>
    <t>B</t>
  </si>
  <si>
    <t>FEDOR PISNITCHENKO</t>
  </si>
  <si>
    <t xml:space="preserve">terça das 08:00 às 10:00, sala S-311-3, semanal , quinta das 10:00 às 12:00, sala S-311-3, semanal </t>
  </si>
  <si>
    <t>OLEXANDR ZHYDENKO</t>
  </si>
  <si>
    <t>RODRIGO FRESNEDA</t>
  </si>
  <si>
    <t>MARCELO OLIVEIRA COSTA PIRES</t>
  </si>
  <si>
    <t xml:space="preserve">segunda das 08:00 às 10:00, sala A2-S202-SB, semanal , quarta das 10:00 às 12:00, sala A2-S202-SB, semanal </t>
  </si>
  <si>
    <t>Nail Khusnutdinov</t>
  </si>
  <si>
    <t>Alan Maciel da Silva</t>
  </si>
  <si>
    <t>IGOR AMBO FERRA</t>
  </si>
  <si>
    <t>ANTONIO CANDIDO FALEIROS</t>
  </si>
  <si>
    <t>Paula Andrea Cadavid Salazar</t>
  </si>
  <si>
    <t xml:space="preserve">segunda das 10:00 às 12:00, sala S-306-2, semanal , quarta das 08:00 às 10:00, sala S-306-2, semanal </t>
  </si>
  <si>
    <t>RAFAEL DE MATTOS GRISI</t>
  </si>
  <si>
    <t>Teoria dos Jogos</t>
  </si>
  <si>
    <t>MCZB031-17</t>
  </si>
  <si>
    <t>Trabalho de Conclusão de Curso em Matemática I</t>
  </si>
  <si>
    <t>MCTB024-13</t>
  </si>
  <si>
    <t>0-2-4</t>
  </si>
  <si>
    <t>ERIKA ALEJANDRA RADA MORA</t>
  </si>
  <si>
    <t>Trabalho de Conclusão de Curso em Matemática II</t>
  </si>
  <si>
    <t>MCTB025-13</t>
  </si>
  <si>
    <t>Trabalho de Conclusão de Curso em Matemática III</t>
  </si>
  <si>
    <t>MCTB027-13</t>
  </si>
  <si>
    <t>0-2-6</t>
  </si>
  <si>
    <t>BACHARELADO EM NEUROCIÊNCIA</t>
  </si>
  <si>
    <t>Thenille Braun Janzen</t>
  </si>
  <si>
    <t>Patrícia Maria Vanzella</t>
  </si>
  <si>
    <t>ANDRE MASCIOLI CRAVO</t>
  </si>
  <si>
    <t>Boris Marin</t>
  </si>
  <si>
    <t xml:space="preserve">terça das 21:00 às 23:00, sala A2-L001-SB, semanal , quinta das 19:00 às 21:00, sala A2-L001-SB, semanal </t>
  </si>
  <si>
    <t>SILVIA HONDA TAKADA</t>
  </si>
  <si>
    <t>CRISTIANE OTERO REIS SALUM</t>
  </si>
  <si>
    <t>JOAO RICARDO SATO</t>
  </si>
  <si>
    <t xml:space="preserve">terça das 08:00 às 10:00, sala A2-S205-SB, semanal , quinta das 10:00 às 12:00, sala A2-S205-SB, semanal </t>
  </si>
  <si>
    <t>Fernando Augusto de Oliveira Ribeiro</t>
  </si>
  <si>
    <t xml:space="preserve">terça das 19:00 às 21:00, sala A2-S205-SB, semanal , quinta das 21:00 às 23:00, sala A2-S205-SB, semanal </t>
  </si>
  <si>
    <t>2-4-4</t>
  </si>
  <si>
    <t>MARCELA BERMUDEZ ECHEVERRY</t>
  </si>
  <si>
    <t>BACHARELADO EM PLANEJAMENTO TERRITORIAL</t>
  </si>
  <si>
    <t>LUCIANA XAVIER DE OLIVEIRA</t>
  </si>
  <si>
    <t>História da Cidade e do Urbanismo</t>
  </si>
  <si>
    <t xml:space="preserve">terça das 19:00 às 21:00, sala A2-S302-SB, semanal , quinta das 21:00 às 23:00, sala A2-S302-SB, semanal </t>
  </si>
  <si>
    <t>MARCOS BARCELLOS DE SOUZA</t>
  </si>
  <si>
    <t>0-4-4</t>
  </si>
  <si>
    <t>GUADALUPE MARIA JUNGERS DE ALMEIDA</t>
  </si>
  <si>
    <t>ROSANA DENALDI</t>
  </si>
  <si>
    <t>CAROLINA SIMÕES GALVANESE</t>
  </si>
  <si>
    <t xml:space="preserve">segunda das 10:00 às 12:00, sala A2-S302-SB, semanal , quinta das 08:00 às 10:00, sala A2-S302-SB, semanal </t>
  </si>
  <si>
    <t>Mariana Mencio</t>
  </si>
  <si>
    <t>SILVANA MARIA ZIONI</t>
  </si>
  <si>
    <t>BACHARELADO EM POLÍTICAS PÚBLICAS</t>
  </si>
  <si>
    <t>SIDNEY JARD DA SILVA</t>
  </si>
  <si>
    <t xml:space="preserve">segunda das 21:00 às 23:00, sala A2-S306-SB, semanal , quinta das 19:00 às 21:00, sala A2-S306-SB, semanal </t>
  </si>
  <si>
    <t>MARIA LIVIA DE TOMMASI</t>
  </si>
  <si>
    <t xml:space="preserve">segunda das 19:00 às 21:00, sala A2-S306-SB, semanal , quarta das 21:00 às 23:00, sala A2-S306-SB, semanal </t>
  </si>
  <si>
    <t>2-4-8</t>
  </si>
  <si>
    <t>BACHARELADO EM QUÍMICA</t>
  </si>
  <si>
    <t>Alexandre Zatkovskis Carvalho</t>
  </si>
  <si>
    <t>Diogo Librandi da Rocha</t>
  </si>
  <si>
    <t>6-0-6</t>
  </si>
  <si>
    <t>MAURO COELHO DOS SANTOS</t>
  </si>
  <si>
    <t>JOSE CARLOS RODRIGUES SILVA</t>
  </si>
  <si>
    <t>ARTUR FRANZ KEPPLER</t>
  </si>
  <si>
    <t>GISELLE CERCHIARO</t>
  </si>
  <si>
    <t>Química Orgânica Aplicada</t>
  </si>
  <si>
    <t>DA1NHT4040-15SA</t>
  </si>
  <si>
    <t>NHT4040-15</t>
  </si>
  <si>
    <t>0-4-6</t>
  </si>
  <si>
    <t>JOAO HENRIQUE GHILARDI LAGO</t>
  </si>
  <si>
    <t>NA1NHT4040-15SA</t>
  </si>
  <si>
    <t xml:space="preserve">sexta das 19:00 às 23:00, sala 405-3, semanal </t>
  </si>
  <si>
    <t>MAURICIO DOMINGUES COUTINHO NETO</t>
  </si>
  <si>
    <t>Trabalho de Conclusão de Curso em Química</t>
  </si>
  <si>
    <t>NA1NHT4046-15SA</t>
  </si>
  <si>
    <t>NHT4046-15</t>
  </si>
  <si>
    <t>BACHARELADO EM RELAÇÕES INTERNACIONAIS</t>
  </si>
  <si>
    <t>BRUNA MURIEL HUERTAS FUSCALDO</t>
  </si>
  <si>
    <t>CRISTINE KOEHLER ZANELLA</t>
  </si>
  <si>
    <t>MOHAMMED NADIR</t>
  </si>
  <si>
    <t xml:space="preserve">segunda das 21:00 às 23:00, sala A1-S206-SB, semanal , quarta das 19:00 às 21:00, sala A1-S206-SB, semanal </t>
  </si>
  <si>
    <t>MATHIAS JOURDAIN DE ALENCASTRO</t>
  </si>
  <si>
    <t>Aeroelasticidade</t>
  </si>
  <si>
    <t>ESTS012-17</t>
  </si>
  <si>
    <t xml:space="preserve">sexta das 19:00 às 23:00, sala A2-S306-SB, semanal </t>
  </si>
  <si>
    <t>ENGENHARIA AEROESPACIAL</t>
  </si>
  <si>
    <t>CESAR MONZU FREIRE</t>
  </si>
  <si>
    <t>FERNANDO MADEIRA</t>
  </si>
  <si>
    <t>Aplicações de Elementos Finitos para Engenharia</t>
  </si>
  <si>
    <t>ESZS012-17</t>
  </si>
  <si>
    <t>Juan Pablo Julca Avila</t>
  </si>
  <si>
    <t>Desempenho de Aeronaves</t>
  </si>
  <si>
    <t>ESTS004-17</t>
  </si>
  <si>
    <t>Reinaldo Marcondes Orselli</t>
  </si>
  <si>
    <t>Dinâmica de Fluidos Computacional</t>
  </si>
  <si>
    <t>ESZS035-17</t>
  </si>
  <si>
    <t>MARCELO TANAKA HAYASHI</t>
  </si>
  <si>
    <t>Dinâmica e Controle de Veículos Espaciais</t>
  </si>
  <si>
    <t>ESTS005-17</t>
  </si>
  <si>
    <t>LUIZ CARLOS GADELHA DE SOUZA</t>
  </si>
  <si>
    <t>Dinâmica Orbital</t>
  </si>
  <si>
    <t>ESZS029-17</t>
  </si>
  <si>
    <t xml:space="preserve">quarta das 08:00 às 10:00, sala A2-S206-SB, semanal , sexta das 10:00 às 12:00, sala A2-S206-SB, semanal </t>
  </si>
  <si>
    <t>CARLOS RENATO HUAURA SOLORZANO</t>
  </si>
  <si>
    <t>CLAUDIA CELESTE CELESTINO DE PAULA SANTOS</t>
  </si>
  <si>
    <t>ANTONIO GIL VICENTE DE BRUM</t>
  </si>
  <si>
    <t>JOAO BATISTA DE AGUIAR</t>
  </si>
  <si>
    <t>Wallace Gusmão Ferreira</t>
  </si>
  <si>
    <t>3-1-5</t>
  </si>
  <si>
    <t>MARCELO ARAUJO DA SILVA</t>
  </si>
  <si>
    <t>WESLEY GOIS</t>
  </si>
  <si>
    <t xml:space="preserve">segunda das 08:00 às 10:00, sala A2-S302-SB, semanal , quarta das 10:00 às 12:00, sala A2-S302-SB, semanal </t>
  </si>
  <si>
    <t>3-2-4</t>
  </si>
  <si>
    <t>Leandro Baroni</t>
  </si>
  <si>
    <t>Alexandre Alves</t>
  </si>
  <si>
    <t>CARLOS ALBERTO ROCHA PIMENTEL</t>
  </si>
  <si>
    <t>Técnicas de Análise Estrutural e Projeto</t>
  </si>
  <si>
    <t>ESTS010-17</t>
  </si>
  <si>
    <t xml:space="preserve">segunda das 19:00 às 21:00, sala A2-S302-SB, semanal , quarta das 21:00 às 23:00, sala A2-S302-SB, semanal </t>
  </si>
  <si>
    <t>Transferência de Calor Aplicada a Sistemas Aeroespaciais</t>
  </si>
  <si>
    <t>ESTS018-17</t>
  </si>
  <si>
    <t xml:space="preserve">segunda das 10:00 às 12:00, sala A2-S304-SB, semanal , quarta das 08:00 às 10:00, sala A2-S304-SB, semanal </t>
  </si>
  <si>
    <t>Thais Maia Araujo</t>
  </si>
  <si>
    <t>Avaliação de Impactos Ambientais</t>
  </si>
  <si>
    <t>ESTU025-17</t>
  </si>
  <si>
    <t>ENGENHARIA AMBIENTAL E URBANA</t>
  </si>
  <si>
    <t>Gabriela Farias Asmus</t>
  </si>
  <si>
    <t>NA1ESTU025-17SA</t>
  </si>
  <si>
    <t>CLAUDIA BOIAN</t>
  </si>
  <si>
    <t>1-1-2</t>
  </si>
  <si>
    <t>GILSON LAMEIRA DE LIMA</t>
  </si>
  <si>
    <t>2-1-3</t>
  </si>
  <si>
    <t>Habitação e Assentamentos Humanos</t>
  </si>
  <si>
    <t>DA1ESTU007-17SA</t>
  </si>
  <si>
    <t>ESTU007-17</t>
  </si>
  <si>
    <t>PATRICIA CEZARIO SILVA</t>
  </si>
  <si>
    <t>CAMILA CLEMENTINA ARANTES</t>
  </si>
  <si>
    <t>MARIA CLEOFE VALVERDE BRAMBILA</t>
  </si>
  <si>
    <t>ANDREA DE OLIVEIRA CARDOSO</t>
  </si>
  <si>
    <t>Mercia Regina Domingues Moretto</t>
  </si>
  <si>
    <t>Projeto Ambiental Urbano</t>
  </si>
  <si>
    <t>NA1ESTU040-17SA</t>
  </si>
  <si>
    <t>ESTU040-17</t>
  </si>
  <si>
    <t>RENATA MARIA PINTO MOREIRA</t>
  </si>
  <si>
    <t>LEANDRO REVERBERI TAMBOSI</t>
  </si>
  <si>
    <t>Representação Gráfica de Projetos Ambientais e Urbanos</t>
  </si>
  <si>
    <t>DA1ESTU032-17SA</t>
  </si>
  <si>
    <t>ESTU032-17</t>
  </si>
  <si>
    <t xml:space="preserve">quinta das 14:00 às 18:00, sala 506/508-1, semanal </t>
  </si>
  <si>
    <t>2-1-4</t>
  </si>
  <si>
    <t>Melissa Cristina Pereira Graciosa</t>
  </si>
  <si>
    <t>Eduardo Lucas Subtil</t>
  </si>
  <si>
    <t>HELENA FRANÇA</t>
  </si>
  <si>
    <t xml:space="preserve">segunda das 10:00 às 12:00, sala A2-S204-SB, semanal , quinta das 08:00 às 10:00, sala A2-S204-SB, semanal </t>
  </si>
  <si>
    <t>ENGENHARIA BIOMÉDICA</t>
  </si>
  <si>
    <t>CHRISTIANE BERTACHINI LOMBELLO</t>
  </si>
  <si>
    <t>CHRISTIANE RIBEIRO</t>
  </si>
  <si>
    <t>ANDERSON GABRIEL SANTIAGO CRAVO</t>
  </si>
  <si>
    <t>DANIEL BOARI COELHO</t>
  </si>
  <si>
    <t>JOAO LOURES SALINET JUNIOR</t>
  </si>
  <si>
    <t xml:space="preserve">segunda das 08:00 às 10:00, sala A2-S206-SB, semanal , quarta das 10:00 às 12:00, sala A2-S206-SB, semanal </t>
  </si>
  <si>
    <t>2-2-5</t>
  </si>
  <si>
    <t>ROBERTO JACOBE RODRIGUES</t>
  </si>
  <si>
    <t>Erick Dario Leon Bueno de Camargo</t>
  </si>
  <si>
    <t>Wagner Shin Nishitani</t>
  </si>
  <si>
    <t>RENATO NAVILLE WATANABE</t>
  </si>
  <si>
    <t>Marcos Duarte</t>
  </si>
  <si>
    <t>Olavo Luppi Silva</t>
  </si>
  <si>
    <t>Análise Econômica de Projetos Energéticos</t>
  </si>
  <si>
    <t>ESTE037-17</t>
  </si>
  <si>
    <t>ENGENHARIA DE ENERGIA</t>
  </si>
  <si>
    <t>PAULO HENRIQUE DE MELLO SANT´ANNA</t>
  </si>
  <si>
    <t>RICARDO CANELOI DOS SANTOS</t>
  </si>
  <si>
    <t>Circuitos Elétricos I</t>
  </si>
  <si>
    <t>ESTA002-17</t>
  </si>
  <si>
    <t>Circuitos Elétricos II</t>
  </si>
  <si>
    <t>ESTA004-17</t>
  </si>
  <si>
    <t>0-2-3</t>
  </si>
  <si>
    <t>GILBERTO MARTINS</t>
  </si>
  <si>
    <t>CONRADO AUGUSTUS DE MELO</t>
  </si>
  <si>
    <t>ADEMIR PELIZARI</t>
  </si>
  <si>
    <t>RICARDO DA SILVA BENEDITO</t>
  </si>
  <si>
    <t>Engenharia de Biocombustíveis</t>
  </si>
  <si>
    <t>ESTE034-17</t>
  </si>
  <si>
    <t>MAURICIO GUERREIRO MARTINHO DOS SANTOS</t>
  </si>
  <si>
    <t>Engenharia de Petróleo e Gás</t>
  </si>
  <si>
    <t>ESTE030-17</t>
  </si>
  <si>
    <t>CRISTINA AUTUORI TOMAZETI</t>
  </si>
  <si>
    <t>Engenharia Solar Fotovoltaica</t>
  </si>
  <si>
    <t>ESTE033-17</t>
  </si>
  <si>
    <t>Pedro Carlos Russo Rossi</t>
  </si>
  <si>
    <t>ANTONIO GARRIDO GALLEGO</t>
  </si>
  <si>
    <t>Fundamentos de Sistemas Dinâmicos</t>
  </si>
  <si>
    <t>ESTE018-17</t>
  </si>
  <si>
    <t xml:space="preserve">quarta das 21:00 às 23:00, sala S-006-0, semanal , sexta das 19:00 às 21:00, sala S-006-0, semanal </t>
  </si>
  <si>
    <t>JOEL DAVID MELO TRUJILLO</t>
  </si>
  <si>
    <t>Introdução aos Sistemas Elétricos de Potência</t>
  </si>
  <si>
    <t>ESTE016-17</t>
  </si>
  <si>
    <t>Laboratório de Calor e Fluidos</t>
  </si>
  <si>
    <t>NA1ESTE027-17SA</t>
  </si>
  <si>
    <t>ESTE027-17</t>
  </si>
  <si>
    <t>GRAZIELLA COLATO ANTONIO</t>
  </si>
  <si>
    <t>DA1ESTE027-17SA</t>
  </si>
  <si>
    <t>Laboratório de Máquinas Elétricas</t>
  </si>
  <si>
    <t>ESTA017-17</t>
  </si>
  <si>
    <t>JOSÉ ALBERTO TORRICO ALTUNA</t>
  </si>
  <si>
    <t>Laboratório de Máquinas Térmicas e Hidráulicas</t>
  </si>
  <si>
    <t>ESTE026-17</t>
  </si>
  <si>
    <t>Máquinas Elétricas</t>
  </si>
  <si>
    <t>DA1ESTA016-17SA</t>
  </si>
  <si>
    <t>ESTA016-17</t>
  </si>
  <si>
    <t xml:space="preserve">segunda das 10:00 às 12:00, sala S-006-0, semanal , quarta das 08:00 às 10:00, sala S-006-0, semanal </t>
  </si>
  <si>
    <t>Termodinâmica Aplicada II</t>
  </si>
  <si>
    <t>ESTE021-17</t>
  </si>
  <si>
    <t>Transferência de Calor II</t>
  </si>
  <si>
    <t>ESTE023-17</t>
  </si>
  <si>
    <t>JULIANA TOFANO DE CAMPOS LEITE</t>
  </si>
  <si>
    <t>ENGENHARIA DE GESTÃO</t>
  </si>
  <si>
    <t>Carolina Correa de Carvalho</t>
  </si>
  <si>
    <t>4-2-9</t>
  </si>
  <si>
    <t>Douglas Alves Cassiano</t>
  </si>
  <si>
    <t>Engenharia Econômica Aplicada a Sistemas de Gestão</t>
  </si>
  <si>
    <t>ESTG005-17</t>
  </si>
  <si>
    <t>MÁRCIA MARIA PENTEADO MARCHESINI</t>
  </si>
  <si>
    <t>Negociação e Solução de Conflitos Organizacionais</t>
  </si>
  <si>
    <t>ESZG021-17</t>
  </si>
  <si>
    <t>4-0-2</t>
  </si>
  <si>
    <t>MARA MARLY GOMES BARRETO</t>
  </si>
  <si>
    <t>Organização do Trabalho</t>
  </si>
  <si>
    <t>ESTG023-17</t>
  </si>
  <si>
    <t>PATRICIA MORILHA MURITIBA</t>
  </si>
  <si>
    <t>Planejamento e Controle da Produção</t>
  </si>
  <si>
    <t>ESTG014-17</t>
  </si>
  <si>
    <t>Angelica Alebrant Mendes</t>
  </si>
  <si>
    <t>LUIS HENRIQUE RODRIGUES</t>
  </si>
  <si>
    <t>Princípios de Administração</t>
  </si>
  <si>
    <t>DB1ESTO012-17SA</t>
  </si>
  <si>
    <t>ESTO012-17</t>
  </si>
  <si>
    <t>Propriedade Intelectual</t>
  </si>
  <si>
    <t>ESTG025-17</t>
  </si>
  <si>
    <t>a1</t>
  </si>
  <si>
    <t>Jorge Tomioka</t>
  </si>
  <si>
    <t>UGO IBUSUKI</t>
  </si>
  <si>
    <t>DELMO ALVES DE MOURA</t>
  </si>
  <si>
    <t>Sistemas CAM</t>
  </si>
  <si>
    <t>ESTG022-17</t>
  </si>
  <si>
    <t>Erik Gustavo Del Conte</t>
  </si>
  <si>
    <t>Sistemas e Processos de Produção</t>
  </si>
  <si>
    <t>ESTG020-17</t>
  </si>
  <si>
    <t>LEONARDO RIBEIRO RODRIGUES</t>
  </si>
  <si>
    <t>quarta das 10:00 às 12:00, sala 403-1, quinzenal II</t>
  </si>
  <si>
    <t>ENGENHARIA DE INFORMAÇÃO</t>
  </si>
  <si>
    <t>IVAN ROBERTO SANTANA CASELLA</t>
  </si>
  <si>
    <t>quarta das 21:00 às 23:00, sala 403-1, quinzenal II</t>
  </si>
  <si>
    <t xml:space="preserve">terça das 18:00 às 21:00, sala S-302-2, semanal </t>
  </si>
  <si>
    <t xml:space="preserve">sexta das 21:00 às 23:00, sala 405-1, semanal </t>
  </si>
  <si>
    <t>GERMAN CARLOS SANTOS QUISPE</t>
  </si>
  <si>
    <t>Eletrônica Digital</t>
  </si>
  <si>
    <t>DA1ESTI002-17SA</t>
  </si>
  <si>
    <t>ESTI002-17</t>
  </si>
  <si>
    <t>AMAURY KRUEL BUDRI</t>
  </si>
  <si>
    <t>Fundamentos de Fotônica</t>
  </si>
  <si>
    <t>ESTI016-17</t>
  </si>
  <si>
    <t>JORGE DIEGO MARCONI</t>
  </si>
  <si>
    <t>MARIO MINAMI</t>
  </si>
  <si>
    <t>CLAUDIO JOSE BORDIN JUNIOR</t>
  </si>
  <si>
    <t xml:space="preserve">segunda das 21:00 às 23:00, sala S-302-2, semanal </t>
  </si>
  <si>
    <t>STILANTE KOCH MANFRIN</t>
  </si>
  <si>
    <t>Heloi Francisco Gentil Genari</t>
  </si>
  <si>
    <t>MURILO BELLEZONI LOIOLA</t>
  </si>
  <si>
    <t>MARCO AURELIO CAZAROTTO GOMES</t>
  </si>
  <si>
    <t>ENGENHARIA DE INSTRUMENTAÇÃO, AUTOMAÇÃO E ROBÓTICA</t>
  </si>
  <si>
    <t>JESUS FRANKLIN ANDRADE ROMERO</t>
  </si>
  <si>
    <t>Confiabilidade de Componentes e Sistemas</t>
  </si>
  <si>
    <t>ESZA007-17</t>
  </si>
  <si>
    <t>PEDRO SERGIO PEREIRA LIMA</t>
  </si>
  <si>
    <t>CARLOS ALBERTO DOS REIS FILHO</t>
  </si>
  <si>
    <t>SEGUNDO NILO MESTANZA MUNOZ</t>
  </si>
  <si>
    <t>MARCOS ROBERTO DA ROCHA GESUALDI</t>
  </si>
  <si>
    <t>Rodrigo Reina Munoz</t>
  </si>
  <si>
    <t>FULVIO ANDRES CALLEGARI</t>
  </si>
  <si>
    <t>Agnaldo Aparecido Freschi</t>
  </si>
  <si>
    <t>Elvira Rafikova</t>
  </si>
  <si>
    <t>Filipe Ieda Fazanaro</t>
  </si>
  <si>
    <t>ROBERTO LUIZ DA CUNHA BARROSO RAMOS</t>
  </si>
  <si>
    <t xml:space="preserve">terça das 10:00 às 12:00, sala L503, semanal </t>
  </si>
  <si>
    <t>VALDEMIR MARTINS LIRA</t>
  </si>
  <si>
    <t xml:space="preserve">terça das 21:00 às 23:00, sala L503, semanal </t>
  </si>
  <si>
    <t>Guilherme Canuto da Silva</t>
  </si>
  <si>
    <t>quinta das 19:00 às 21:00, sala 505-1, quinzenal II</t>
  </si>
  <si>
    <t>JULIO CARLOS TEIXEIRA</t>
  </si>
  <si>
    <t>Alfeu Joaozinho Sguarezi Filho</t>
  </si>
  <si>
    <t>Modelagem e Controle</t>
  </si>
  <si>
    <t>DA1ESTA020-17SA</t>
  </si>
  <si>
    <t>ESTA020-17</t>
  </si>
  <si>
    <t>2-0-5</t>
  </si>
  <si>
    <t>Alain Segundo Potts</t>
  </si>
  <si>
    <t>Projeto Assistido por Computador</t>
  </si>
  <si>
    <t>ESTA019-17</t>
  </si>
  <si>
    <t xml:space="preserve">quarta das 19:00 às 21:00, sala L501, semanal </t>
  </si>
  <si>
    <t>ROVILSON MAFALDA</t>
  </si>
  <si>
    <t>DA1ESTA019-17SA</t>
  </si>
  <si>
    <t>NB1ESTA019-17SA</t>
  </si>
  <si>
    <t>Sensores e Transdutores</t>
  </si>
  <si>
    <t>ESTA010-17</t>
  </si>
  <si>
    <t>MICHEL OLIVEIRA DA SILVA DANTAS</t>
  </si>
  <si>
    <t>Sistemas CAD/CAM</t>
  </si>
  <si>
    <t>ESTA014-17</t>
  </si>
  <si>
    <t xml:space="preserve">quarta das 08:00 às 10:00, sala S - 303-1, semanal </t>
  </si>
  <si>
    <t>NA1ESTA014-17SA</t>
  </si>
  <si>
    <t>MIGUEL ANGEL CALLE GONZALES</t>
  </si>
  <si>
    <t>NB1ESTA014-17SA</t>
  </si>
  <si>
    <t>Crhistian Raffaelo Baldo</t>
  </si>
  <si>
    <t>ALFREDO DEL SOLE LORDELO</t>
  </si>
  <si>
    <t>Sistemas de Controle II</t>
  </si>
  <si>
    <t>ESTA008-17</t>
  </si>
  <si>
    <t>Victor Augusto Fernandes de Campos</t>
  </si>
  <si>
    <t>NA1ESTA008-17SA</t>
  </si>
  <si>
    <t>ANDRE FENILI</t>
  </si>
  <si>
    <t xml:space="preserve">terça das 19:00 às 21:00, sala A-105-0, semanal , quinta das 21:00 às 23:00, sala A-105-0, semanal </t>
  </si>
  <si>
    <t>ENGENHARIA DE MATERIAIS</t>
  </si>
  <si>
    <t>ANNE CRISTINE CHINELLATO</t>
  </si>
  <si>
    <t>HUMBERTO NAOYUKI YOSHIMURA</t>
  </si>
  <si>
    <t xml:space="preserve">terça das 08:00 às 10:00, sala A-105-0, semanal , quinta das 10:00 às 12:00, sala A-105-0, semanal </t>
  </si>
  <si>
    <t>JOSE CARLOS MOREIRA</t>
  </si>
  <si>
    <t xml:space="preserve">terça das 21:00 às 23:00, sala S - 307-2, semanal , quinta das 19:00 às 21:00, sala S - 307-2, semanal </t>
  </si>
  <si>
    <t>Materiais Nanoestruturados</t>
  </si>
  <si>
    <t>ESZM030-17</t>
  </si>
  <si>
    <t>ALEXANDRE JOSE DE CASTRO LANFREDI</t>
  </si>
  <si>
    <t>SUEL ERIC VIDOTTI</t>
  </si>
  <si>
    <t>Matérias Primas Cerâmicas</t>
  </si>
  <si>
    <t>ESZM021-17</t>
  </si>
  <si>
    <t>RENATA AYRES ROCHA</t>
  </si>
  <si>
    <t>Processamento e Conformação de Metais I</t>
  </si>
  <si>
    <t>ESZM040-17</t>
  </si>
  <si>
    <t xml:space="preserve">segunda das 21:00 às 23:00, sala S - 307-2, semanal , quarta das 19:00 às 21:00, sala S - 307-2, semanal </t>
  </si>
  <si>
    <t>MOHAMMAD MASOUMI</t>
  </si>
  <si>
    <t>Alejandro Andres Zuniga Paez</t>
  </si>
  <si>
    <t>Tópicos Experimentais em Materiais I</t>
  </si>
  <si>
    <t>ESTM002-17</t>
  </si>
  <si>
    <t>Circuitos Elétricos e Fotônica</t>
  </si>
  <si>
    <t>ESTO001-17</t>
  </si>
  <si>
    <t>ENGENHARIAS</t>
  </si>
  <si>
    <t>EDUARDO DOS SANTOS FERREIRA</t>
  </si>
  <si>
    <t>sexta das 19:00 às 21:00, sala A1-L304-SB, quinzenal I</t>
  </si>
  <si>
    <t>Engenharia Econômica</t>
  </si>
  <si>
    <t>ESTO013-17</t>
  </si>
  <si>
    <t>JABRA HABER</t>
  </si>
  <si>
    <t>RICARDO REOLON JORGE</t>
  </si>
  <si>
    <t>Engenharia Unificada I</t>
  </si>
  <si>
    <t>NA2ESTO902-17SA</t>
  </si>
  <si>
    <t>ESTO902-17</t>
  </si>
  <si>
    <t>0-2-5</t>
  </si>
  <si>
    <t>DA1ESTO902-17SA</t>
  </si>
  <si>
    <t>LUIZ DE SIQUEIRA MARTINS FILHO</t>
  </si>
  <si>
    <t>DA2ESTO902-17SA</t>
  </si>
  <si>
    <t>Luiz Antonio Celiberto Junior</t>
  </si>
  <si>
    <t xml:space="preserve">quarta das 21:00 às 23:00, sala 502-1, semanal </t>
  </si>
  <si>
    <t>NA1ESTO902-17SA</t>
  </si>
  <si>
    <t xml:space="preserve">quarta das 19:00 às 21:00, sala 502-1, semanal </t>
  </si>
  <si>
    <t>JOAO LAMEU DA SILVA JUNIOR</t>
  </si>
  <si>
    <t>Engenharia Unificada II</t>
  </si>
  <si>
    <t>ESTO903-17</t>
  </si>
  <si>
    <t>Mario Alexandre Gazziro</t>
  </si>
  <si>
    <t xml:space="preserve">quarta das 19:00 às 21:00, sala 504-1, semanal </t>
  </si>
  <si>
    <t>Fenômenos de Transporte</t>
  </si>
  <si>
    <t>ESTO016-17</t>
  </si>
  <si>
    <t>JULIANA MARTIN DO PRADO</t>
  </si>
  <si>
    <t>JOAO VICENTE AKWA</t>
  </si>
  <si>
    <t>Fundamentos de Desenho Técnico</t>
  </si>
  <si>
    <t>ESTO011-17</t>
  </si>
  <si>
    <t>RICARDO GASPAR</t>
  </si>
  <si>
    <t>NB1ESTO011-17SA</t>
  </si>
  <si>
    <t>SANDRO LOMBARDO</t>
  </si>
  <si>
    <t>Introdução às Engenharias</t>
  </si>
  <si>
    <t>ESTO005-17</t>
  </si>
  <si>
    <t>FRANCISCO DE ASSIS COMARU</t>
  </si>
  <si>
    <t>JOAO HENRIQUE KLEINSCHIMIDT</t>
  </si>
  <si>
    <t>VITOR AUGUSTO MACHADO JORGE</t>
  </si>
  <si>
    <t>DA1ESTO005-17SB</t>
  </si>
  <si>
    <t>NA1ESTO005-17SB</t>
  </si>
  <si>
    <t>Tiago Ribeiro de Oliveira</t>
  </si>
  <si>
    <t>Materiais e Suas Propriedades</t>
  </si>
  <si>
    <t>ESTO006-17</t>
  </si>
  <si>
    <t>VANIA TROMBINI HERNANDES</t>
  </si>
  <si>
    <t>DB1ESTO006-17SA</t>
  </si>
  <si>
    <t>NA1ESTO006-17SA</t>
  </si>
  <si>
    <t>NB1ESTO006-17SA</t>
  </si>
  <si>
    <t>FREDERICO AUGUSTO PIRES FERNANDES</t>
  </si>
  <si>
    <t>Mecânica dos Fluidos I</t>
  </si>
  <si>
    <t>ESTO015-17</t>
  </si>
  <si>
    <t>Mecânica dos Sólidos I</t>
  </si>
  <si>
    <t>ESTO008-17</t>
  </si>
  <si>
    <t>CICERO RIBEIRO DE LIMA</t>
  </si>
  <si>
    <t>I</t>
  </si>
  <si>
    <t>Métodos Experimentais em Engenharia</t>
  </si>
  <si>
    <t>DA1ESTO017-17SA</t>
  </si>
  <si>
    <t>ESTO017-17</t>
  </si>
  <si>
    <t xml:space="preserve">sexta das 10:00 às 12:00, sala 406-2, semanal </t>
  </si>
  <si>
    <t>ANDRE SANTAROSA FERLAUTO</t>
  </si>
  <si>
    <t>DB1ESTO017-17SA</t>
  </si>
  <si>
    <t xml:space="preserve">sexta das 08:00 às 10:00, sala 406-2, semanal </t>
  </si>
  <si>
    <t>DANIEL ZANETTI DE FLORIO</t>
  </si>
  <si>
    <t xml:space="preserve">quarta das 08:00 às 10:00, sala 406-2, semanal </t>
  </si>
  <si>
    <t xml:space="preserve">sexta das 08:00 às 10:00, sala S - 304-1, semanal </t>
  </si>
  <si>
    <t xml:space="preserve">quarta das 10:00 às 12:00, sala 406-2, semanal </t>
  </si>
  <si>
    <t>André Kazuo Takahata</t>
  </si>
  <si>
    <t>KATIA FRANKLIN ALBERTIN TORRES</t>
  </si>
  <si>
    <t>NA1ESTO017-17SA</t>
  </si>
  <si>
    <t xml:space="preserve">sexta das 19:00 às 21:00, sala 406-2, semanal </t>
  </si>
  <si>
    <t>NB1ESTO017-17SA</t>
  </si>
  <si>
    <t xml:space="preserve">sexta das 21:00 às 23:00, sala 406-2, semanal </t>
  </si>
  <si>
    <t xml:space="preserve">sexta das 19:00 às 21:00, sala S - 303-3, semanal </t>
  </si>
  <si>
    <t xml:space="preserve">quarta das 21:00 às 23:00, sala 406-2, semanal </t>
  </si>
  <si>
    <t>LUCIA HELENA GOMES COELHO</t>
  </si>
  <si>
    <t xml:space="preserve">quarta das 19:00 às 21:00, sala 406-2, semanal </t>
  </si>
  <si>
    <t>KENJI NOSE FILHO</t>
  </si>
  <si>
    <t xml:space="preserve">terça das 21:00 às 23:00, sala 406-2, semanal </t>
  </si>
  <si>
    <t xml:space="preserve">segunda das 19:00 às 21:00, sala A1-L306-SB, semanal </t>
  </si>
  <si>
    <t xml:space="preserve">segunda das 21:00 às 23:00, sala A1-L306-SB, semanal </t>
  </si>
  <si>
    <t>Ana Paula Romani</t>
  </si>
  <si>
    <t>DA1ESTO012-17SA</t>
  </si>
  <si>
    <t>Giselle Ramirez Canedo</t>
  </si>
  <si>
    <t>FRANCIANE FREITAS SILVEIRA</t>
  </si>
  <si>
    <t>DAESTO012-17SB</t>
  </si>
  <si>
    <t>ANA MARIA PEREIRA NETO</t>
  </si>
  <si>
    <t>LORETO PIZZUTI</t>
  </si>
  <si>
    <t>LICENCIATURA EM CIÊNCIAS BIOLÓGICAS</t>
  </si>
  <si>
    <t>DA4BIS0005-15SB</t>
  </si>
  <si>
    <t>LICENCIATURA EM CIÊNCIAS HUMANAS</t>
  </si>
  <si>
    <t>NA4BIS0005-15SB</t>
  </si>
  <si>
    <t>FERNANDO ZANIOLO GIBRAN</t>
  </si>
  <si>
    <t>Desenvolvimento e Sustentabilidade</t>
  </si>
  <si>
    <t>DA1BHO0102-15SB</t>
  </si>
  <si>
    <t>BHO0102-15</t>
  </si>
  <si>
    <t>Luciana Nicolau Ferrara</t>
  </si>
  <si>
    <t>NA1BHO0102-15SB</t>
  </si>
  <si>
    <t>VITOR VIEIRA VASCONCELOS</t>
  </si>
  <si>
    <t xml:space="preserve">segunda das 19:00 às 21:00, sala A2-S308-SB, semanal , quarta das 21:00 às 23:00, sala A2-S308-SB, semanal </t>
  </si>
  <si>
    <t>SILENE FERREIRA CLARO</t>
  </si>
  <si>
    <t>DA2BHQ0003-15SB</t>
  </si>
  <si>
    <t>NA2BHQ0003-15SB</t>
  </si>
  <si>
    <t>RENAN LELIS GOMES</t>
  </si>
  <si>
    <t>LISÂNGELA KATI DO NASCIMENTO</t>
  </si>
  <si>
    <t>Práticas escolares em educação especial e inclusiva</t>
  </si>
  <si>
    <t>DA1NHZ5023-18SB</t>
  </si>
  <si>
    <t>NHZ5023-18</t>
  </si>
  <si>
    <t>NA1NHZ5023-18SB</t>
  </si>
  <si>
    <t>LICENCIATURA EM CIÊNCIAS NATURAIS E EXATAS</t>
  </si>
  <si>
    <t>MARIA CANDIDA VARONE DE MORAIS CAPECCHI</t>
  </si>
  <si>
    <t>Ruth Ferreira Galduroz</t>
  </si>
  <si>
    <t>Fernanda Franzolin</t>
  </si>
  <si>
    <t>DANUSA MUNFORD</t>
  </si>
  <si>
    <t>CLAUDIA REGINA VIEIRA</t>
  </si>
  <si>
    <t>MARCELO ZANOTELLO</t>
  </si>
  <si>
    <t>LICENCIATURA EM FILOSOFIA</t>
  </si>
  <si>
    <t>MARILIA MELLO PISANI</t>
  </si>
  <si>
    <t>Silvio Ricardo Gomes Carneiro</t>
  </si>
  <si>
    <t>VANDERSON RONALDO TEIXEIRA</t>
  </si>
  <si>
    <t>ANDRE LUIS LA SALVIA</t>
  </si>
  <si>
    <t>LICENCIATURA EM FÍSICA</t>
  </si>
  <si>
    <t>MARIA BEATRIZ FAGUNDES</t>
  </si>
  <si>
    <t>Práticas de Ensino de Física I</t>
  </si>
  <si>
    <t>DA1NHT3095-15SA</t>
  </si>
  <si>
    <t>NHT3095-15</t>
  </si>
  <si>
    <t xml:space="preserve">terça das 08:00 às 10:00, sala S-310-3, semanal </t>
  </si>
  <si>
    <t xml:space="preserve">quarta das 10:00 às 12:00, sala 403-3, semanal </t>
  </si>
  <si>
    <t xml:space="preserve">quarta das 21:00 às 23:00, sala 403-3, semanal </t>
  </si>
  <si>
    <t>LICENCIATURA EM MATEMÁTICA</t>
  </si>
  <si>
    <t xml:space="preserve">segunda das 19:00 às 21:00, sala S-309-1, semanal </t>
  </si>
  <si>
    <t>SILVIA CRISTINA DOTTA</t>
  </si>
  <si>
    <t>Vivili Maria Silva Gomes</t>
  </si>
  <si>
    <t>Tecnologias da Informação e Comunicação na Educação</t>
  </si>
  <si>
    <t>NHZ5019-15</t>
  </si>
  <si>
    <t>LICENCIATURA EM QUÍMICA</t>
  </si>
  <si>
    <t>0-3-4</t>
  </si>
  <si>
    <t>Rafael Cava Mori</t>
  </si>
  <si>
    <t xml:space="preserve"> sala L506</t>
  </si>
  <si>
    <t xml:space="preserve"> sala 404-3</t>
  </si>
  <si>
    <t xml:space="preserve"> sala 402-3</t>
  </si>
  <si>
    <t xml:space="preserve"> sala L505</t>
  </si>
  <si>
    <t xml:space="preserve"> sala A2-L003-SB</t>
  </si>
  <si>
    <t xml:space="preserve"> sala A2-L002-SB</t>
  </si>
  <si>
    <t xml:space="preserve"> sala A1-L101-SB</t>
  </si>
  <si>
    <t xml:space="preserve"> sala LS10</t>
  </si>
  <si>
    <t xml:space="preserve"> sala 506/508-1</t>
  </si>
  <si>
    <t xml:space="preserve"> sala L605</t>
  </si>
  <si>
    <t xml:space="preserve"> sala O-L04</t>
  </si>
  <si>
    <t xml:space="preserve"> sala A1-L102-SB</t>
  </si>
  <si>
    <t xml:space="preserve"> sala A1-L001-SB</t>
  </si>
  <si>
    <t xml:space="preserve"> sala A2-L001-SB</t>
  </si>
  <si>
    <t xml:space="preserve"> sala A1-L302-SB</t>
  </si>
  <si>
    <t xml:space="preserve"> sala 410-1</t>
  </si>
  <si>
    <t xml:space="preserve"> sala 403-1</t>
  </si>
  <si>
    <t xml:space="preserve"> sala L504</t>
  </si>
  <si>
    <t xml:space="preserve"> sala 405-1</t>
  </si>
  <si>
    <t>segunda das 17:00 às 19:00</t>
  </si>
  <si>
    <t xml:space="preserve"> sala 407-1</t>
  </si>
  <si>
    <t xml:space="preserve"> sala 404-2</t>
  </si>
  <si>
    <t xml:space="preserve"> sala 408-1</t>
  </si>
  <si>
    <t xml:space="preserve"> sala 406-1</t>
  </si>
  <si>
    <t xml:space="preserve"> sala 401-1</t>
  </si>
  <si>
    <t xml:space="preserve"> sala 402-1</t>
  </si>
  <si>
    <t xml:space="preserve"> sala 505-1</t>
  </si>
  <si>
    <t xml:space="preserve"> sala 507-1</t>
  </si>
  <si>
    <t xml:space="preserve"> sala A1-L304-SB</t>
  </si>
  <si>
    <t xml:space="preserve"> sala L702</t>
  </si>
  <si>
    <t xml:space="preserve"> sala O-L03</t>
  </si>
  <si>
    <t>quinta das 17:00 às 19:00</t>
  </si>
  <si>
    <t xml:space="preserve"> sala 403-3</t>
  </si>
  <si>
    <t xml:space="preserve"> sala L606</t>
  </si>
  <si>
    <t>quinta das 08:00 às 12:00</t>
  </si>
  <si>
    <t xml:space="preserve"> sala 501-1</t>
  </si>
  <si>
    <t xml:space="preserve"> sala L701</t>
  </si>
  <si>
    <t xml:space="preserve"> sala L705</t>
  </si>
  <si>
    <t xml:space="preserve"> sala L601</t>
  </si>
  <si>
    <t xml:space="preserve"> sala L706</t>
  </si>
  <si>
    <t xml:space="preserve"> sala 406-3</t>
  </si>
  <si>
    <t>quarta das 17:00 às 19:00</t>
  </si>
  <si>
    <t xml:space="preserve"> sala 409-2</t>
  </si>
  <si>
    <t xml:space="preserve"> sala 407-2</t>
  </si>
  <si>
    <t xml:space="preserve"> sala A1-L303-SB</t>
  </si>
  <si>
    <t xml:space="preserve"> sala A1-L306-SB</t>
  </si>
  <si>
    <t xml:space="preserve"> sala 408-3</t>
  </si>
  <si>
    <t xml:space="preserve"> sala 405-3</t>
  </si>
  <si>
    <t>quinta das 09:00 às 12:00</t>
  </si>
  <si>
    <t>quarta das 09:00 às 12:00</t>
  </si>
  <si>
    <t>terça das 19:00 às 22:00</t>
  </si>
  <si>
    <t>quarta das 19:00 às 22:00</t>
  </si>
  <si>
    <t>quinta das 19:00 às 22:00</t>
  </si>
  <si>
    <t xml:space="preserve"> sala 402-2</t>
  </si>
  <si>
    <t xml:space="preserve"> sala O-L10</t>
  </si>
  <si>
    <t xml:space="preserve"> sala A1-L301-SB</t>
  </si>
  <si>
    <t>DA5BCS0001-15SA</t>
  </si>
  <si>
    <t>DA6BCS0001-15SA</t>
  </si>
  <si>
    <t>DB5BCS0001-15SA</t>
  </si>
  <si>
    <t>DB6BCS0001-15SA</t>
  </si>
  <si>
    <t>DC1BCS0001-15SA</t>
  </si>
  <si>
    <t>DC2BCS0001-15SA</t>
  </si>
  <si>
    <t>DC3BCS0001-15SA</t>
  </si>
  <si>
    <t>DC4BCS0001-15SA</t>
  </si>
  <si>
    <t>DC5BCS0001-15SA</t>
  </si>
  <si>
    <t>DC6BCS0001-15SA</t>
  </si>
  <si>
    <t>NA5BCS0001-15SA</t>
  </si>
  <si>
    <t>NA6BCS0001-15SA</t>
  </si>
  <si>
    <t>NB5BCS0001-15SA</t>
  </si>
  <si>
    <t>NB6BCS0001-15SA</t>
  </si>
  <si>
    <t>NC1BCS0001-15SA</t>
  </si>
  <si>
    <t>NC2BCS0001-15SA</t>
  </si>
  <si>
    <t>NC3BCS0001-15SA</t>
  </si>
  <si>
    <t>NC4BCS0001-15SA</t>
  </si>
  <si>
    <t>NC5BCS0001-15SA</t>
  </si>
  <si>
    <t>NC6BCS0001-15SA</t>
  </si>
  <si>
    <t>DA3BCS0001-15SB</t>
  </si>
  <si>
    <t>DC1BCS0001-15SB</t>
  </si>
  <si>
    <t>DC2BCS0001-15SB</t>
  </si>
  <si>
    <t>NA2BCS0001-15SB</t>
  </si>
  <si>
    <t>NB2BCS0001-15SB</t>
  </si>
  <si>
    <t>NC1BCS0001-15SB</t>
  </si>
  <si>
    <t>NC2BCS0001-15SB</t>
  </si>
  <si>
    <t>DA1BIS0005-15SA</t>
  </si>
  <si>
    <t>DA2BIS0005-15SA</t>
  </si>
  <si>
    <t>DA3BIS0005-15SA</t>
  </si>
  <si>
    <t>DA4BIS0005-15SA</t>
  </si>
  <si>
    <t>DA5BIS0005-15SA</t>
  </si>
  <si>
    <t>DA6BIS0005-15SA</t>
  </si>
  <si>
    <t>DB1BIS0005-15SA</t>
  </si>
  <si>
    <t>DB2BIS0005-15SA</t>
  </si>
  <si>
    <t>DB3BIS0005-15SA</t>
  </si>
  <si>
    <t>DB4BIS0005-15SA</t>
  </si>
  <si>
    <t>DB5BIS0005-15SA</t>
  </si>
  <si>
    <t>DB6BIS0005-15SA</t>
  </si>
  <si>
    <t>DA5BIS0005-15SB</t>
  </si>
  <si>
    <t>DC1BIS0005-15SA</t>
  </si>
  <si>
    <t>DC2BIS0005-15SA</t>
  </si>
  <si>
    <t>DC3BIS0005-15SA</t>
  </si>
  <si>
    <t>DC4BIS0005-15SA</t>
  </si>
  <si>
    <t>DC5BIS0005-15SA</t>
  </si>
  <si>
    <t>DC6BIS0005-15SA</t>
  </si>
  <si>
    <t>NA1BIS0005-15SA</t>
  </si>
  <si>
    <t>NA2BIS0005-15SA</t>
  </si>
  <si>
    <t>NA3BIS0005-15SA</t>
  </si>
  <si>
    <t>NA4BIS0005-15SA</t>
  </si>
  <si>
    <t>NA5BIS0005-15SA</t>
  </si>
  <si>
    <t>NA6BIS0005-15SA</t>
  </si>
  <si>
    <t>NB1BIS0005-15SA</t>
  </si>
  <si>
    <t>NB3BIS0005-15SA</t>
  </si>
  <si>
    <t>NB2BIS0005-15SA</t>
  </si>
  <si>
    <t>NB4BIS0005-15SA</t>
  </si>
  <si>
    <t>NB5BIS0005-15SA</t>
  </si>
  <si>
    <t>NB6BIS0005-15SA</t>
  </si>
  <si>
    <t>NC1BIS0005-15SA</t>
  </si>
  <si>
    <t>NC2BIS0005-15SA</t>
  </si>
  <si>
    <t>DA2BIQ0602-15SB</t>
  </si>
  <si>
    <t>NC3BIS0005-15SA</t>
  </si>
  <si>
    <t>NC4BIS0005-15SA</t>
  </si>
  <si>
    <t>NC5BIS0005-15SA</t>
  </si>
  <si>
    <t>NC6BIS0005-15SA</t>
  </si>
  <si>
    <t>DB2BIQ0602-15SB</t>
  </si>
  <si>
    <t>DB1BIS0005-15SB</t>
  </si>
  <si>
    <t>NA2BIQ0602-15SB</t>
  </si>
  <si>
    <t>DA6BIS0005-15SB</t>
  </si>
  <si>
    <t>NB2BIQ0602-15SB</t>
  </si>
  <si>
    <t>NA5BIS0005-15SB</t>
  </si>
  <si>
    <t>DB2BIS0005-15SB</t>
  </si>
  <si>
    <t>DB3BIS0005-15SB</t>
  </si>
  <si>
    <t>DC1BIS0005-15SB</t>
  </si>
  <si>
    <t>DB1BHQ0001-15SB</t>
  </si>
  <si>
    <t>Na1BHQ0001-15SB</t>
  </si>
  <si>
    <t>NB1BHQ0001-15SB</t>
  </si>
  <si>
    <t>NB1BIS0005-15SB</t>
  </si>
  <si>
    <t>NB2BIS0005-15SB</t>
  </si>
  <si>
    <t>NB3BIS0005-15SB</t>
  </si>
  <si>
    <t>DB1BHQ0003-15SB</t>
  </si>
  <si>
    <t>NC1BIS0005-15SB</t>
  </si>
  <si>
    <t>NC2BIS0005-15SB</t>
  </si>
  <si>
    <t>NB1BHQ0003-15SB</t>
  </si>
  <si>
    <t>DB1BHO0001-19SB</t>
  </si>
  <si>
    <t>NB1BHO0001-19SB</t>
  </si>
  <si>
    <t>NA6BIS0005-15SB</t>
  </si>
  <si>
    <t>DB5BIS0005-15SB</t>
  </si>
  <si>
    <t>DB6BIS0005-15SB</t>
  </si>
  <si>
    <t>DA1BCJ0203-15SA</t>
  </si>
  <si>
    <t>DA2BCJ0203-15SA</t>
  </si>
  <si>
    <t>DA4BCJ0203-15SA</t>
  </si>
  <si>
    <t>DA5BCJ0203-15SA</t>
  </si>
  <si>
    <t>DA6BCJ0203-15SA</t>
  </si>
  <si>
    <t>DA7BCJ0203-15SA</t>
  </si>
  <si>
    <t>DA9BCJ0203-15SA</t>
  </si>
  <si>
    <t>DB1BCJ0203-15SA</t>
  </si>
  <si>
    <t>DB2BCJ0203-15SA</t>
  </si>
  <si>
    <t>DB3BCJ0203-15SA</t>
  </si>
  <si>
    <t>DB4BCJ0203-15SA</t>
  </si>
  <si>
    <t>DB5BCJ0203-15SA</t>
  </si>
  <si>
    <t>DB6BCJ0203-15SA</t>
  </si>
  <si>
    <t>DB7BCJ0203-15SA</t>
  </si>
  <si>
    <t>DB8BCJ0203-15SA</t>
  </si>
  <si>
    <t>NA1BCJ0203-15SA</t>
  </si>
  <si>
    <t>NA2BCJ0203-15SA</t>
  </si>
  <si>
    <t>NA3BCJ0203-15SA</t>
  </si>
  <si>
    <t>NA4BCJ0203-15SA</t>
  </si>
  <si>
    <t>NA5BCJ0203-15SA</t>
  </si>
  <si>
    <t>NA6BCJ0203-15SA</t>
  </si>
  <si>
    <t>NA7BCJ0203-15SA</t>
  </si>
  <si>
    <t>NA8BCJ0203-15SA</t>
  </si>
  <si>
    <t>NA9BCJ0203-15SA</t>
  </si>
  <si>
    <t>NB1BCJ0203-15SA</t>
  </si>
  <si>
    <t>NB4BCJ0203-15SA</t>
  </si>
  <si>
    <t>NB5BCJ0203-15SA</t>
  </si>
  <si>
    <t>NB7BCJ0203-15SA</t>
  </si>
  <si>
    <t>NB8BCJ0203-15SA</t>
  </si>
  <si>
    <t>NB9BCJ0203-15SA</t>
  </si>
  <si>
    <t>DA1BCJ0203-15SB</t>
  </si>
  <si>
    <t>DA2BCJ0203-15SB</t>
  </si>
  <si>
    <t>DB1BCJ0203-15SB</t>
  </si>
  <si>
    <t>NA1BCJ0203-15SB</t>
  </si>
  <si>
    <t>NA2BCJ0203-15SB</t>
  </si>
  <si>
    <t>NA3BCJ0203-15SB</t>
  </si>
  <si>
    <t>NB3BCJ0203-15SB</t>
  </si>
  <si>
    <t>NB5BIS0005-15SB</t>
  </si>
  <si>
    <t>NB6BIS0005-15SB</t>
  </si>
  <si>
    <t>DA2BIN0406-15SB</t>
  </si>
  <si>
    <t>DA2BIS0003-15SA</t>
  </si>
  <si>
    <t>DB2BIS0003-15SA</t>
  </si>
  <si>
    <t>DB3BIS0003-15SA</t>
  </si>
  <si>
    <t>DC1BIS0003-15SA</t>
  </si>
  <si>
    <t>DC2BIS0003-15SA</t>
  </si>
  <si>
    <t>NA2BIS0003-15SA</t>
  </si>
  <si>
    <t>NB2BIS0003-15SA</t>
  </si>
  <si>
    <t>NB3BIS0003-15SA</t>
  </si>
  <si>
    <t>NC1BIS0003-15SA</t>
  </si>
  <si>
    <t>NC2BIS0003-15SA</t>
  </si>
  <si>
    <t>DC1BIS0003-15SB</t>
  </si>
  <si>
    <t>NC1BIS0003-15SB</t>
  </si>
  <si>
    <t>DA1BIJ0207-15SA</t>
  </si>
  <si>
    <t>DA2BIJ0207-15SA</t>
  </si>
  <si>
    <t>DB1BIJ0207-15SA</t>
  </si>
  <si>
    <t>DB2BIJ0207-15SA</t>
  </si>
  <si>
    <t>DC1BIJ0207-15SA</t>
  </si>
  <si>
    <t>DC2BIJ0207-15SA</t>
  </si>
  <si>
    <t>NA1BIJ0207-15SA</t>
  </si>
  <si>
    <t>NA2BIJ0207-15SA</t>
  </si>
  <si>
    <t>NB1BIJ0207-15SA</t>
  </si>
  <si>
    <t>NB2BIJ0207-15SA</t>
  </si>
  <si>
    <t>NC1BIJ0207-15SA</t>
  </si>
  <si>
    <t>NC2BIJ0207-15SA</t>
  </si>
  <si>
    <t>DA1BIJ0207-15SB</t>
  </si>
  <si>
    <t>DB1BIJ0207-15SB</t>
  </si>
  <si>
    <t>DC1BIJ0207-15SB</t>
  </si>
  <si>
    <t>NA1BIJ0207-15SB</t>
  </si>
  <si>
    <t>NB1BIJ0207-15SB</t>
  </si>
  <si>
    <t>NC1BIJ0207-15SB</t>
  </si>
  <si>
    <t>DA1BIK0102-15SA</t>
  </si>
  <si>
    <t>DA2BIK0102-15SA</t>
  </si>
  <si>
    <t>DB1BIK0102-15SA</t>
  </si>
  <si>
    <t>DB2BIK0102-15SA</t>
  </si>
  <si>
    <t>DC1BIK0102-15SA</t>
  </si>
  <si>
    <t>DC2BIK0102-15SA</t>
  </si>
  <si>
    <t>NA1BIK0102-15SA</t>
  </si>
  <si>
    <t>NA2BIK0102-15SA</t>
  </si>
  <si>
    <t>NB1BIK0102-15SA</t>
  </si>
  <si>
    <t>NB2BIK0102-15SA</t>
  </si>
  <si>
    <t>NC1BIK0102-15SA</t>
  </si>
  <si>
    <t>NC2BIK0102-15SA</t>
  </si>
  <si>
    <t>DA1BIK0102-15SB</t>
  </si>
  <si>
    <t>DB1BIK0102-15SB</t>
  </si>
  <si>
    <t>DC1BIK0102-15SB</t>
  </si>
  <si>
    <t>NA1BIK0102-15SB</t>
  </si>
  <si>
    <t>NB1BIK0102-15SB</t>
  </si>
  <si>
    <t>NC1BIK0102-15SB</t>
  </si>
  <si>
    <t>DA1BIL0304-15SA</t>
  </si>
  <si>
    <t>DA2BIL0304-15SA</t>
  </si>
  <si>
    <t>DB1BIL0304-15SA</t>
  </si>
  <si>
    <t>DB2BIL0304-15SA</t>
  </si>
  <si>
    <t>DC1BIL0304-15SA</t>
  </si>
  <si>
    <t>DC2BIL0304-15SA</t>
  </si>
  <si>
    <t>NA1BIL0304-15SA</t>
  </si>
  <si>
    <t>NA2BIL0304-15SA</t>
  </si>
  <si>
    <t>NB1BIL0304-15SA</t>
  </si>
  <si>
    <t>NB2BIL0304-15SA</t>
  </si>
  <si>
    <t>NC1BIL0304-15SA</t>
  </si>
  <si>
    <t>NC2BIL0304-15SA</t>
  </si>
  <si>
    <t>DA1BIL0304-15SB</t>
  </si>
  <si>
    <t>DB1BIL0304-15SB</t>
  </si>
  <si>
    <t>DC1BIL0304-15SB</t>
  </si>
  <si>
    <t>NA1BIL0304-15SB</t>
  </si>
  <si>
    <t>NB1BIL0304-15SB</t>
  </si>
  <si>
    <t>NC1BIL0304-15SB</t>
  </si>
  <si>
    <t>NA2BIN0406-15SB</t>
  </si>
  <si>
    <t>NB2BIN0406-15SB</t>
  </si>
  <si>
    <t>DA2BIR0004-15SB</t>
  </si>
  <si>
    <t>DB2BIR0004-15SB</t>
  </si>
  <si>
    <t>NA2BIR0004-15SB</t>
  </si>
  <si>
    <t>DB1BHO0102-15SB</t>
  </si>
  <si>
    <t>NB2BIR0004-15SB</t>
  </si>
  <si>
    <t>NB1BHO0102-15SB</t>
  </si>
  <si>
    <t>DB1BHQ0004-19SB</t>
  </si>
  <si>
    <t>NB1BHQ0004-19SB</t>
  </si>
  <si>
    <t>DB1BHO1102-19SB</t>
  </si>
  <si>
    <t>NB1BHO1102-19SB</t>
  </si>
  <si>
    <t>DB4BIS0005-15SB</t>
  </si>
  <si>
    <t>NB4BIS0005-15SB</t>
  </si>
  <si>
    <t>DB1BIN0406-15SB</t>
  </si>
  <si>
    <t>NB1BIN0406-15SB</t>
  </si>
  <si>
    <t>DB2BCM0506-15SA</t>
  </si>
  <si>
    <t>NB2BCM0506-15SA</t>
  </si>
  <si>
    <t>DA1BCM0506-15SB</t>
  </si>
  <si>
    <t>DB1BCM0506-15SB</t>
  </si>
  <si>
    <t>NA1BCM0506-15SB</t>
  </si>
  <si>
    <t>NB1BCM0506-15SB</t>
  </si>
  <si>
    <t>DA7BCS0001-15SA</t>
  </si>
  <si>
    <t>NA7BCS0001-15SA</t>
  </si>
  <si>
    <t>DC7BCS0001-15SA</t>
  </si>
  <si>
    <t>NC7BCS0001-15SA</t>
  </si>
  <si>
    <t>DA1NHI5001-15SA</t>
  </si>
  <si>
    <t>NA1NHI5001-15SA</t>
  </si>
  <si>
    <t>DB1NHI5001-15SA</t>
  </si>
  <si>
    <t>NB1NHI5001-15SA</t>
  </si>
  <si>
    <t>DA3BIS0003-15SA</t>
  </si>
  <si>
    <t>NA3BIS0003-15SA</t>
  </si>
  <si>
    <t>DC3BIS0003-15SA</t>
  </si>
  <si>
    <t>NC3BIS0003-15SA</t>
  </si>
  <si>
    <t>DA3BIJ0207-15SA</t>
  </si>
  <si>
    <t>NA3BIJ0207-15SA</t>
  </si>
  <si>
    <t>DB3BIJ0207-15SA</t>
  </si>
  <si>
    <t>NB3BIJ0207-15SA</t>
  </si>
  <si>
    <t>DA3BIK0102-15SA</t>
  </si>
  <si>
    <t>NA3BIK0102-15SA</t>
  </si>
  <si>
    <t>DC3BIK0102-15SA</t>
  </si>
  <si>
    <t>NC3BIK0102-15SA</t>
  </si>
  <si>
    <t>DA3BIL0304-15SA</t>
  </si>
  <si>
    <t>NA3BIL0304-15SA</t>
  </si>
  <si>
    <t>DA1NHZ2099-16SA</t>
  </si>
  <si>
    <t>NA1NHZ2099-16SA</t>
  </si>
  <si>
    <t>DB1NHZ2099-16SA</t>
  </si>
  <si>
    <t>NB1NHZ2099-16SA</t>
  </si>
  <si>
    <t>DA1NHT5013-15SA</t>
  </si>
  <si>
    <t>NA1NHT5013-15SA</t>
  </si>
  <si>
    <t>DB1NHT5013-15SA</t>
  </si>
  <si>
    <t>NB1NHT5013-15SA</t>
  </si>
  <si>
    <t>DA7BIS0005-15SA</t>
  </si>
  <si>
    <t>NA1BCK0103-15SB</t>
  </si>
  <si>
    <t>NB1BCK0103-15SB</t>
  </si>
  <si>
    <t>NA7BIS0005-15SA</t>
  </si>
  <si>
    <t>DB7BIS0005-15SA</t>
  </si>
  <si>
    <t>NB7BIS0005-15SA</t>
  </si>
  <si>
    <t>DA7BIS0005-15SB</t>
  </si>
  <si>
    <t>NA7BIS0005-15SB</t>
  </si>
  <si>
    <t>DA2BHO0102-15SB</t>
  </si>
  <si>
    <t>NA2BHO0102-15SB</t>
  </si>
  <si>
    <t>DA1NHI5001-15SB</t>
  </si>
  <si>
    <t>NA1NHI5001-15SB</t>
  </si>
  <si>
    <t>DA1NHZ2099-16SB</t>
  </si>
  <si>
    <t>NA1NHZ2099-16SB</t>
  </si>
  <si>
    <t>DA1BHS0002-17SB</t>
  </si>
  <si>
    <t>NA1BHS0002-17SB</t>
  </si>
  <si>
    <t>NA1LHZ0023-19SB</t>
  </si>
  <si>
    <t>DA1ESZT016-17SB</t>
  </si>
  <si>
    <t>NA1ESZT016-17SB</t>
  </si>
  <si>
    <t>DA1NHZ1009-15SA</t>
  </si>
  <si>
    <t>NA1NHZ1009-15SA</t>
  </si>
  <si>
    <t>DA1NHZ6010-18SA</t>
  </si>
  <si>
    <t>NA1NHZ6010-18SA</t>
  </si>
  <si>
    <t>DA1NHI2049-13SA</t>
  </si>
  <si>
    <t>NA1NHI2049-13SA</t>
  </si>
  <si>
    <t>DA1MCTA028-15SA</t>
  </si>
  <si>
    <t>DA2MCTA028-15SA</t>
  </si>
  <si>
    <t>NA1MCTA028-15SA</t>
  </si>
  <si>
    <t>NA2MCTA028-15SA</t>
  </si>
  <si>
    <t>NB1MCTA028-15SA</t>
  </si>
  <si>
    <t>NB2MCTA028-15SA</t>
  </si>
  <si>
    <t>DA1MCTA004-17SA</t>
  </si>
  <si>
    <t>NA1MCTA004-17SA</t>
  </si>
  <si>
    <t>DA1MCTA002-17SA</t>
  </si>
  <si>
    <t>DA2MCTA002-17SA</t>
  </si>
  <si>
    <t>NA1MCTA002-17SA</t>
  </si>
  <si>
    <t>NA2MCTA002-17SA</t>
  </si>
  <si>
    <t>DA1MCTA027-17SA</t>
  </si>
  <si>
    <t>NA1MCTA027-17SA</t>
  </si>
  <si>
    <t>DA1MCTA037-17SA</t>
  </si>
  <si>
    <t>DA2MCTA037-17SA</t>
  </si>
  <si>
    <t>NA1MCTA037-17SA</t>
  </si>
  <si>
    <t>NA2MCTA037-17SA</t>
  </si>
  <si>
    <t>DA1MCTA014-15SA</t>
  </si>
  <si>
    <t>NA1MCTA014-15SA</t>
  </si>
  <si>
    <t>DA1MCTA008-17SA</t>
  </si>
  <si>
    <t>DB1MCTA008-17SA</t>
  </si>
  <si>
    <t>NA1MCTA008-17SA</t>
  </si>
  <si>
    <t>NB1MCTA008-17SA</t>
  </si>
  <si>
    <t>DA1MCTA017-17SA</t>
  </si>
  <si>
    <t>Da1ESHC032-17SB</t>
  </si>
  <si>
    <t>NA1MCTA017-17SA</t>
  </si>
  <si>
    <t>DA1MCZA010-13SA</t>
  </si>
  <si>
    <t>NA1MCZA006-17SA</t>
  </si>
  <si>
    <t>Na1ESHC032-17SB</t>
  </si>
  <si>
    <t>Na1ESHC031-17SB</t>
  </si>
  <si>
    <t>Da1ESHC031-17SB</t>
  </si>
  <si>
    <t>Na1ESHC026-17SB</t>
  </si>
  <si>
    <t>Da1ESHC026-17SB</t>
  </si>
  <si>
    <t>Da1ESHC030-17SB</t>
  </si>
  <si>
    <t>Na1ESHC030-17SB</t>
  </si>
  <si>
    <t>Da1ESHC039-17SB</t>
  </si>
  <si>
    <t>Na1ESHC039-17SB</t>
  </si>
  <si>
    <t>Da1ESHC020-17SB</t>
  </si>
  <si>
    <t>Na1ESHC020-17SB</t>
  </si>
  <si>
    <t>Na1ESHC028-17SB</t>
  </si>
  <si>
    <t>Da1ESHC028-17SB</t>
  </si>
  <si>
    <t>Da1ESTO013-17SB</t>
  </si>
  <si>
    <t>Na1ESTO013-17SB</t>
  </si>
  <si>
    <t>DA1NHT3064-15SA</t>
  </si>
  <si>
    <t>NB1NHT3064-15SA</t>
  </si>
  <si>
    <t>DA1NHT3069-15SA</t>
  </si>
  <si>
    <t>NB1NHT3069-15SA</t>
  </si>
  <si>
    <t>NA1NHT3070-15SA</t>
  </si>
  <si>
    <t>DA1NHT3066-15SA</t>
  </si>
  <si>
    <t>NA1NHT3066-15SA</t>
  </si>
  <si>
    <t>DA1NHT3054-15SA</t>
  </si>
  <si>
    <t>NA1NHT3054-15SA</t>
  </si>
  <si>
    <t>Na1ESHR007-14SB</t>
  </si>
  <si>
    <t>Da1ESHR007-14SB</t>
  </si>
  <si>
    <t>Da1ESHR006-13SB</t>
  </si>
  <si>
    <t>Na1ESHR006-13SB</t>
  </si>
  <si>
    <t>Da1ESHR025-14SB</t>
  </si>
  <si>
    <t>Na1ESHR025-14SB</t>
  </si>
  <si>
    <t>Da1ESHR026-14SB</t>
  </si>
  <si>
    <t>Na1ESHR026-14SB</t>
  </si>
  <si>
    <t>NA1ESHR018-13SB</t>
  </si>
  <si>
    <t>Da1ESHR018-13SB</t>
  </si>
  <si>
    <t>Na1ESTB010-17SB</t>
  </si>
  <si>
    <t>Da1ESTB010-17SB</t>
  </si>
  <si>
    <t>Da1ESTA002-17SB</t>
  </si>
  <si>
    <t>Na1ESTA002-17SB</t>
  </si>
  <si>
    <t>DA1ESTB002-17SB</t>
  </si>
  <si>
    <t>NA1ESTB002-17SB</t>
  </si>
  <si>
    <t>Da1ESTB030-17SB</t>
  </si>
  <si>
    <t>Na1ESTB030-17SB</t>
  </si>
  <si>
    <t>NB1ESHT007-17SB</t>
  </si>
  <si>
    <t>DA1ESHT023-17SB</t>
  </si>
  <si>
    <t>NA1ESHT023-17SB</t>
  </si>
  <si>
    <t>DA1ESHT005-17SB</t>
  </si>
  <si>
    <t>NA1ESHT005-17SB</t>
  </si>
  <si>
    <t>DA1ESHT001-17SB</t>
  </si>
  <si>
    <t>NA1ESHT001-17SB</t>
  </si>
  <si>
    <t>DA1ESHT021-17SB</t>
  </si>
  <si>
    <t>NA1ESHT021-17SB</t>
  </si>
  <si>
    <t>DA1ESHT013-17SB</t>
  </si>
  <si>
    <t>NA1ESHT013-17SB</t>
  </si>
  <si>
    <t>DA1ESHT010-17SB</t>
  </si>
  <si>
    <t>NA1ESHT010-17SB</t>
  </si>
  <si>
    <t>DA1ESHT019-17SB</t>
  </si>
  <si>
    <t>NA1ESHT019-17SB</t>
  </si>
  <si>
    <t>NA1ESHT016-17SB</t>
  </si>
  <si>
    <t>NA1ESZT018-17SB</t>
  </si>
  <si>
    <t>DA1ESHP022-14SB</t>
  </si>
  <si>
    <t>NA1ESHP022-14SB</t>
  </si>
  <si>
    <t>DA1ESHP018-14SB</t>
  </si>
  <si>
    <t>NA1ESHP018-14SB</t>
  </si>
  <si>
    <t>NA1MCZA030-17SA</t>
  </si>
  <si>
    <t>DA1ESHP013-13SB</t>
  </si>
  <si>
    <t>NA1ESHP013-13SB</t>
  </si>
  <si>
    <t>DA1NHT3036-15SA</t>
  </si>
  <si>
    <t>NA1NHT3036-15SA</t>
  </si>
  <si>
    <t>DA1ESHP007-13SB</t>
  </si>
  <si>
    <t>NA1NHT3089-15SA</t>
  </si>
  <si>
    <t>NA1ESHP007-13SB</t>
  </si>
  <si>
    <t>DA1NHT3027-15SA</t>
  </si>
  <si>
    <t>NB1NHT3027-15SA</t>
  </si>
  <si>
    <t>DA1ESHP004-13SB</t>
  </si>
  <si>
    <t>NA1ESHP004-13SB</t>
  </si>
  <si>
    <t>DA1NHZ3077-15SA</t>
  </si>
  <si>
    <t>NA1NHZ3058-15SA</t>
  </si>
  <si>
    <t>DA1MCTB022-17SA</t>
  </si>
  <si>
    <t>NA1MCTB022-17SA</t>
  </si>
  <si>
    <t>DA1MCTB002-13SA</t>
  </si>
  <si>
    <t>NA1MCTB002-13SA</t>
  </si>
  <si>
    <t>DA1MCTB023-17SA</t>
  </si>
  <si>
    <t>NA1MCTB023-17SA</t>
  </si>
  <si>
    <t>DA1MCTB026-17SA</t>
  </si>
  <si>
    <t>NA1MCTB026-17SA</t>
  </si>
  <si>
    <t>DA1MCTB007-17SA</t>
  </si>
  <si>
    <t>NA1MCTB007-17SA</t>
  </si>
  <si>
    <t>DA1MCTB011-17SA</t>
  </si>
  <si>
    <t>NA1MCTB011-17SA</t>
  </si>
  <si>
    <t>DA1MCTB017-13SA</t>
  </si>
  <si>
    <t>NA1MCTB017-13SA</t>
  </si>
  <si>
    <t>DA1MCTB024-13SA</t>
  </si>
  <si>
    <t>DA1MCTB025-13SA</t>
  </si>
  <si>
    <t>DA1MCTB027-13SA</t>
  </si>
  <si>
    <t>DA1MCZB038-17SA</t>
  </si>
  <si>
    <t>NA1MCZB015-13SA</t>
  </si>
  <si>
    <t>DA2NHZ3082-15SA</t>
  </si>
  <si>
    <t>DA1ESZC020-17SB</t>
  </si>
  <si>
    <t>NA1NHT4071-15SA</t>
  </si>
  <si>
    <t>DA1NHT4071-15SA</t>
  </si>
  <si>
    <t>DA1NHT3090-15SA</t>
  </si>
  <si>
    <t>NA1NHT3090-15SA</t>
  </si>
  <si>
    <t>NA1NHT3013-13SA</t>
  </si>
  <si>
    <t>DA1NHT3013-13SA</t>
  </si>
  <si>
    <t>DA1NHT3048-15SA</t>
  </si>
  <si>
    <t>Na1ESHC002-17SB</t>
  </si>
  <si>
    <t>NA1NHT3048-15SA</t>
  </si>
  <si>
    <t>DB2NHT5013-15SA</t>
  </si>
  <si>
    <t>DA1NHZ5020-15SA</t>
  </si>
  <si>
    <t>NA1NHZ5020-15SA</t>
  </si>
  <si>
    <t>DA1NHT1084-16SA</t>
  </si>
  <si>
    <t>NB1NHT1084-16SA</t>
  </si>
  <si>
    <t>NC1NHT5013-15SA</t>
  </si>
  <si>
    <t>DA1MCTD023-18SA</t>
  </si>
  <si>
    <t>NA1MCTD023-18SA</t>
  </si>
  <si>
    <t>DA1MCTD021-18SA</t>
  </si>
  <si>
    <t>NA1MCTD021-18SA</t>
  </si>
  <si>
    <t>DA1MCTD018-18SA</t>
  </si>
  <si>
    <t>NA1MCTD018-18SA</t>
  </si>
  <si>
    <t>DA1MCZD005-18SA</t>
  </si>
  <si>
    <t>NA1MCTD010-18SA</t>
  </si>
  <si>
    <t>NA1MCTD007-18SA</t>
  </si>
  <si>
    <t>DA1NHH2009-13SB</t>
  </si>
  <si>
    <t>NA1NHH2009-13SB</t>
  </si>
  <si>
    <t>DA1NHH2087-16SB</t>
  </si>
  <si>
    <t>NA1NHH2087-16SB</t>
  </si>
  <si>
    <t>DA1NHH2073-18SB</t>
  </si>
  <si>
    <t>NA1NHH2073-18SB</t>
  </si>
  <si>
    <t>DA1NHH2065-18SB</t>
  </si>
  <si>
    <t>NA1NHH2065-18SB</t>
  </si>
  <si>
    <t>DA1NHH2034-13SB</t>
  </si>
  <si>
    <t>NA1NHH2034-13SB</t>
  </si>
  <si>
    <t>DA1NHI2049-13SB</t>
  </si>
  <si>
    <t>NA1NHI2049-13SB</t>
  </si>
  <si>
    <t>DA1NHZ2144-18SB</t>
  </si>
  <si>
    <t>DA1NHZ2112-18SB</t>
  </si>
  <si>
    <t>DA1NHZ2126-18SB</t>
  </si>
  <si>
    <t>NA1NHZ2138-18SB</t>
  </si>
  <si>
    <t>NA1NHH2088-16SB</t>
  </si>
  <si>
    <t>DB1NHH2088-16SB</t>
  </si>
  <si>
    <t>DA1NHZ2091-16SB</t>
  </si>
  <si>
    <t>DA1ESZC013-17SB</t>
  </si>
  <si>
    <t>NA1ESZC013-17SB</t>
  </si>
  <si>
    <t>DA1ESHP026-14SB</t>
  </si>
  <si>
    <t>NA1ESHP026-14SB</t>
  </si>
  <si>
    <t>DA1MCTB001-17SA</t>
  </si>
  <si>
    <t>NA1MCZB028-13SA</t>
  </si>
  <si>
    <t>DA1MCZB009-13SA</t>
  </si>
  <si>
    <t>NA1NHZ3081-15SA</t>
  </si>
  <si>
    <t>NA1NHZ3010-15SA</t>
  </si>
  <si>
    <t>DA1ESTB007-17SB</t>
  </si>
  <si>
    <t>NA1ESTB007-17SB</t>
  </si>
  <si>
    <t>Da1ESTB018-17SB</t>
  </si>
  <si>
    <t>Na1ESTB018-17SB</t>
  </si>
  <si>
    <t>Da1ESTB022-17SB</t>
  </si>
  <si>
    <t>Na1ESTB022-17SB</t>
  </si>
  <si>
    <t>Da1ESZB021-17SB</t>
  </si>
  <si>
    <t>Da1ESZB026-17SB</t>
  </si>
  <si>
    <t>Na1ESZB004-17SB</t>
  </si>
  <si>
    <t>DA1NHZ1027-15SA</t>
  </si>
  <si>
    <t>NA1NHZ1027-15SA</t>
  </si>
  <si>
    <t>DA1ESZB015-17SA</t>
  </si>
  <si>
    <t>NA1ESZB015-17SA</t>
  </si>
  <si>
    <t>DA1NHZ6001-18SA</t>
  </si>
  <si>
    <t>NA1NHZ6001-18SA</t>
  </si>
  <si>
    <t>DA1NHZ1081-13SA</t>
  </si>
  <si>
    <t>NA1NHZ1081-13SA</t>
  </si>
  <si>
    <t>DA1ESTE034-17SA</t>
  </si>
  <si>
    <t>NA1ESTE034-17SA</t>
  </si>
  <si>
    <t>DA1NHT1053-15SA</t>
  </si>
  <si>
    <t>NA1NHT1053-15SA</t>
  </si>
  <si>
    <t>NA1NHT1068-15SA</t>
  </si>
  <si>
    <t>DA1NHT1068-15SA</t>
  </si>
  <si>
    <t>NA1NHT1070-15SA</t>
  </si>
  <si>
    <t>NA1NHT1057-15SA</t>
  </si>
  <si>
    <t>DA1NHT1030-15SA</t>
  </si>
  <si>
    <t>NA1NHT1030-15SA</t>
  </si>
  <si>
    <t>DA1NHT1048-15SA</t>
  </si>
  <si>
    <t>NA1NHT1048-15SA</t>
  </si>
  <si>
    <t>DB1NHT1049-15SA</t>
  </si>
  <si>
    <t>NA1NHT1064-15SA</t>
  </si>
  <si>
    <t>DA1NHT1064-15SA</t>
  </si>
  <si>
    <t>DB1MCTB001-17SA</t>
  </si>
  <si>
    <t>DA1MCTB001-17SB</t>
  </si>
  <si>
    <t>DA1MCTB009-17SA</t>
  </si>
  <si>
    <t>DB1MCTB009-17SA</t>
  </si>
  <si>
    <t>Da1MCTB009-17SB</t>
  </si>
  <si>
    <t>NA1MCTB009-17SB</t>
  </si>
  <si>
    <t>DA1NHT4002-13SA</t>
  </si>
  <si>
    <t>NA1NHT4002-13SA</t>
  </si>
  <si>
    <t>DA1NHT4051-15SA</t>
  </si>
  <si>
    <t>NA1NHT4051-15SA</t>
  </si>
  <si>
    <t>DA1NHT4049-15SA</t>
  </si>
  <si>
    <t>NA1NHT4049-15SA</t>
  </si>
  <si>
    <t>DA1ESHP027-14SB</t>
  </si>
  <si>
    <t>NA1ESHP027-14SB</t>
  </si>
  <si>
    <t>DA1ESZP034-14SB</t>
  </si>
  <si>
    <t>NB1ESTS001-17SB</t>
  </si>
  <si>
    <t>DA1ESTS015-17SB</t>
  </si>
  <si>
    <t>NB1ESTS015-17SB</t>
  </si>
  <si>
    <t>DA1ESTS012-17SB</t>
  </si>
  <si>
    <t>DA1ESTA008-17SB</t>
  </si>
  <si>
    <t>NA1ESTA008-17SB</t>
  </si>
  <si>
    <t>DA1ESTI003-17SB</t>
  </si>
  <si>
    <t>NA1ESTI003-17SB</t>
  </si>
  <si>
    <t>DA1ESTS008-17SB</t>
  </si>
  <si>
    <t>DA1ESTS007-17SB</t>
  </si>
  <si>
    <t>DA1ESTI019-17SA</t>
  </si>
  <si>
    <t>NA1ESTI019-17SA</t>
  </si>
  <si>
    <t>NA1ESTS018-17SB</t>
  </si>
  <si>
    <t>NA1ESTS011-17SB</t>
  </si>
  <si>
    <t>DA1ESTI007-17SA</t>
  </si>
  <si>
    <t>NA1ESTI007-17SA</t>
  </si>
  <si>
    <t>DA1ESTI017-17SA</t>
  </si>
  <si>
    <t>NA1ESTI017-17SA</t>
  </si>
  <si>
    <t>DA3MCTA028-15SA</t>
  </si>
  <si>
    <t>DA4MCTA028-15SA</t>
  </si>
  <si>
    <t>NA3MCTA028-15SA</t>
  </si>
  <si>
    <t>NA4MCTA028-15SA</t>
  </si>
  <si>
    <t>DA1ESTI013-17SA</t>
  </si>
  <si>
    <t>NA1ESTI013-17SA</t>
  </si>
  <si>
    <t>DB1ESTI003-17SA</t>
  </si>
  <si>
    <t>NB1ESTI003-17SA</t>
  </si>
  <si>
    <t>NA1ESZI026-17SA</t>
  </si>
  <si>
    <t>DA1ESTI016-17SA</t>
  </si>
  <si>
    <t>NA1ESTI016-17SA</t>
  </si>
  <si>
    <t>NA1ESZI017-17SA</t>
  </si>
  <si>
    <t>DA1ESZI045-17SA</t>
  </si>
  <si>
    <t>DA1ESZI035-17SA</t>
  </si>
  <si>
    <t>DA1ESZI043-17SA</t>
  </si>
  <si>
    <t>DA1ESZI014-17SA</t>
  </si>
  <si>
    <t>NA1ESZI028-17SA</t>
  </si>
  <si>
    <t>DA1ESTI005-17SA</t>
  </si>
  <si>
    <t>NA1ESTI005-17SA</t>
  </si>
  <si>
    <t>DA1ESTM004-17SA</t>
  </si>
  <si>
    <t>NA1ESTM004-17SA</t>
  </si>
  <si>
    <t>DA1ESTM008-17SA</t>
  </si>
  <si>
    <t>NA1ESTM008-17SA</t>
  </si>
  <si>
    <t>DA1ESZS029-17SB</t>
  </si>
  <si>
    <t>DA1ESTM019-17SA</t>
  </si>
  <si>
    <t>NA1ESTM019-17SA</t>
  </si>
  <si>
    <t>NA1ESTM010-17SA</t>
  </si>
  <si>
    <t>DA1ESTS005-17SB</t>
  </si>
  <si>
    <t>DA1ESTS004-17SB</t>
  </si>
  <si>
    <t>DB1ESTM010-17SA</t>
  </si>
  <si>
    <t>DA1ESZS019-17SB</t>
  </si>
  <si>
    <t>DA1ESTM009-17SA</t>
  </si>
  <si>
    <t>NA1ESTM009-17SA</t>
  </si>
  <si>
    <t>NB1ESTM003-17SA</t>
  </si>
  <si>
    <t>DA1ESTM003-17SA</t>
  </si>
  <si>
    <t>NA1ESTM014-17SA</t>
  </si>
  <si>
    <t>DA1ESTG009-17SB</t>
  </si>
  <si>
    <t>DA1ESTG025-17SB</t>
  </si>
  <si>
    <t>DA1ESTG007-17SB</t>
  </si>
  <si>
    <t>DA1ESTG006-17SB</t>
  </si>
  <si>
    <t>Da1ESTG008-17SB</t>
  </si>
  <si>
    <t>DA1ESZG013-17SB</t>
  </si>
  <si>
    <t>DA1NHZ6011-18SA</t>
  </si>
  <si>
    <t>DA1ESTG010-17SB</t>
  </si>
  <si>
    <t>DA1ESTG011-17SB</t>
  </si>
  <si>
    <t>DA1ESZG041-17SB</t>
  </si>
  <si>
    <t>DB1ESZG013-17SB</t>
  </si>
  <si>
    <t>NA1ESZG020-17SB</t>
  </si>
  <si>
    <t>NA1ESZG006-17SB</t>
  </si>
  <si>
    <t>NA1ESTG005-17SB</t>
  </si>
  <si>
    <t>DA1ESZC001-21SB</t>
  </si>
  <si>
    <t>DA1ESZM024-17SA</t>
  </si>
  <si>
    <t>DA1ESZM030-17SA</t>
  </si>
  <si>
    <t>NA1ESZM027-17SA</t>
  </si>
  <si>
    <t>DA1ESZM039-17SA</t>
  </si>
  <si>
    <t>NA1ESZM037-17SA</t>
  </si>
  <si>
    <t>NA1ESZM040-17SA</t>
  </si>
  <si>
    <t>DA1ESZM025-17SA</t>
  </si>
  <si>
    <t>DA1ESZM016-17SA</t>
  </si>
  <si>
    <t>DA1ESTM002-17SA</t>
  </si>
  <si>
    <t>NA1ESTM002-17SA</t>
  </si>
  <si>
    <t>NA1NHT4007-15SA</t>
  </si>
  <si>
    <t>DA1NHT4075-15SA</t>
  </si>
  <si>
    <t>NA1NHT4075-15SA</t>
  </si>
  <si>
    <t>DA1NHT4001-15SA</t>
  </si>
  <si>
    <t>NA1NHT4001-15SA</t>
  </si>
  <si>
    <t>DA1ESTE037-17SA</t>
  </si>
  <si>
    <t>DB1ESTE034-17SA</t>
  </si>
  <si>
    <t>DA1ESTE030-17SA</t>
  </si>
  <si>
    <t>DA1ESTE033-17SA</t>
  </si>
  <si>
    <t>NA1ESTE019-17SA</t>
  </si>
  <si>
    <t>NA2ESTE019-17SA</t>
  </si>
  <si>
    <t>DA2ESTE020-17SA</t>
  </si>
  <si>
    <t>DA1ESTE016-17SA</t>
  </si>
  <si>
    <t>DA1ESTA017-17SA</t>
  </si>
  <si>
    <t>DB1ESTA017-17SA</t>
  </si>
  <si>
    <t>NA1ESTE017-17SA</t>
  </si>
  <si>
    <t>DA1ESTE021-17SA</t>
  </si>
  <si>
    <t>DA1ESTE023-17SA</t>
  </si>
  <si>
    <t>NA1ESZE104-17SA</t>
  </si>
  <si>
    <t>NA1ESZE031-17SA</t>
  </si>
  <si>
    <t>NA1ESZE076-17SA</t>
  </si>
  <si>
    <t>NA1ESZE073-17SA</t>
  </si>
  <si>
    <t>NA1ESZE090-17SA</t>
  </si>
  <si>
    <t>NA1ESZE078-17SA</t>
  </si>
  <si>
    <t>NA1ESZE044-17SA</t>
  </si>
  <si>
    <t>NA1ESTE022-17SA</t>
  </si>
  <si>
    <t>DA1ESTU024-17SA</t>
  </si>
  <si>
    <t>NA1ESTU023-17SA</t>
  </si>
  <si>
    <t>DA1ESTU004-17SA</t>
  </si>
  <si>
    <t>NA1ESTU004-17SA</t>
  </si>
  <si>
    <t>DB1ESTU029-17SA</t>
  </si>
  <si>
    <t>DA1ESTU020-17SA</t>
  </si>
  <si>
    <t>DA1ESZU024-17SA</t>
  </si>
  <si>
    <t>DA1ESZU029-17SA</t>
  </si>
  <si>
    <t>DA1ESZU036-17SA</t>
  </si>
  <si>
    <t>DA1ESZU017-17SA</t>
  </si>
  <si>
    <t>DA1ESZU017-17SB</t>
  </si>
  <si>
    <t>DA1ESZU019-17SA</t>
  </si>
  <si>
    <t>NA1ESTU032-17SA</t>
  </si>
  <si>
    <t>NA1ESTU037-17SA</t>
  </si>
  <si>
    <t>NA1ESZU019-17SA</t>
  </si>
  <si>
    <t>NA1ESZU029-17SA</t>
  </si>
  <si>
    <t>NA1ESZU024-17SA</t>
  </si>
  <si>
    <t>NA1ESZU016-17SA</t>
  </si>
  <si>
    <t>NA1ESZU036-17SA</t>
  </si>
  <si>
    <t>DA1ESTM010-17SA</t>
  </si>
  <si>
    <t>NA1ESTM003-17SA</t>
  </si>
  <si>
    <t>NA1ESTM016-17SA</t>
  </si>
  <si>
    <t>DA1ESZM021-17SA</t>
  </si>
  <si>
    <t>DB1ESTA002-17SA</t>
  </si>
  <si>
    <t>NB1ESTA002-17SA</t>
  </si>
  <si>
    <t>NA1ESTA020-17SA</t>
  </si>
  <si>
    <t>NC1ESTA019-17SA</t>
  </si>
  <si>
    <t>NB1ESTI002-17SA</t>
  </si>
  <si>
    <t>NB1ESTA008-17SA</t>
  </si>
  <si>
    <t>DA1ESTA010-17SA</t>
  </si>
  <si>
    <t>NA1ESTA010-17SA</t>
  </si>
  <si>
    <t>Da1ESZB031-17SB</t>
  </si>
  <si>
    <t>NA1ESTA016-17SA</t>
  </si>
  <si>
    <t>Da1ESTG019-17SB</t>
  </si>
  <si>
    <t>NA1ESTA022-17SA</t>
  </si>
  <si>
    <t>NA1ESTA005-17SA</t>
  </si>
  <si>
    <t>NA1ESZA006-17SA</t>
  </si>
  <si>
    <t>DA1ESZA013-17SA</t>
  </si>
  <si>
    <t>NA1ESZA018-17SA</t>
  </si>
  <si>
    <t>DA1ESZA005-17SA</t>
  </si>
  <si>
    <t>DA1ESZE066-17SA</t>
  </si>
  <si>
    <t>DA1NHT4041-15SA</t>
  </si>
  <si>
    <t>NA1NHT4041-15SA</t>
  </si>
  <si>
    <t>NA1NHZ6011-18SA</t>
  </si>
  <si>
    <t>Na1ESTG023-17SB</t>
  </si>
  <si>
    <t>NA1ESTG014-17SB</t>
  </si>
  <si>
    <t>Na1ESZG043-17SB</t>
  </si>
  <si>
    <t>DA1ESTU011-17SA</t>
  </si>
  <si>
    <t>NA1ESTU011-17SA</t>
  </si>
  <si>
    <t>Da1ESTS010-17SB</t>
  </si>
  <si>
    <t>DA1ESTU023-17SA</t>
  </si>
  <si>
    <t>Na1ESTS010-17SB</t>
  </si>
  <si>
    <t>DB1ESTU025-17SA</t>
  </si>
  <si>
    <t>DA1ESTU037-17SA</t>
  </si>
  <si>
    <t>Na2ESTS010-17SB</t>
  </si>
  <si>
    <t>NA1ESTU020-17SA</t>
  </si>
  <si>
    <t>DA1ESTU026-17SA</t>
  </si>
  <si>
    <t>DA2ESTU026-17SA</t>
  </si>
  <si>
    <t>NA1ESTU026-17SA</t>
  </si>
  <si>
    <t>NA2ESTU026-17SA</t>
  </si>
  <si>
    <t>Na1ESTS008-17SB</t>
  </si>
  <si>
    <t>DA1ESZU018-17SA</t>
  </si>
  <si>
    <t>NA1ESTE015-17SA</t>
  </si>
  <si>
    <t>DA1ESZS004-17SB</t>
  </si>
  <si>
    <t>NA1ESTE028-17SA</t>
  </si>
  <si>
    <t>NIESZS035-17SB</t>
  </si>
  <si>
    <t>NA1ESZS012-17SB</t>
  </si>
  <si>
    <t>DA1ESTE018-17SA</t>
  </si>
  <si>
    <t>DB1ESTE027-17SA</t>
  </si>
  <si>
    <t>DC1ESTE027-17SA</t>
  </si>
  <si>
    <t>Da1ESTS003-17SB</t>
  </si>
  <si>
    <t>DIESTS003-17SB</t>
  </si>
  <si>
    <t>Da1ESTG017-17SB</t>
  </si>
  <si>
    <t>Na1ESTG022-17SB</t>
  </si>
  <si>
    <t>Nb1ESTG022-17SB</t>
  </si>
  <si>
    <t>DA3ESTO902-17SA</t>
  </si>
  <si>
    <t>NA3ESTO902-17SA</t>
  </si>
  <si>
    <t>DA4ESTO902-17SA</t>
  </si>
  <si>
    <t>NA4ESTO902-17SA</t>
  </si>
  <si>
    <t>NA5ESTO902-17SA</t>
  </si>
  <si>
    <t>NA1NHZ3001-15SA</t>
  </si>
  <si>
    <t>DA1MCTC011-15SB</t>
  </si>
  <si>
    <t>NA1MCTC011-15SB</t>
  </si>
  <si>
    <t>DA1MCTC024-15SB</t>
  </si>
  <si>
    <t>NA1MCTC024-15SB</t>
  </si>
  <si>
    <t>DA1MCTC022-15SB</t>
  </si>
  <si>
    <t>DA1ESTO903-17SA</t>
  </si>
  <si>
    <t>DA1ESTO006-17SB</t>
  </si>
  <si>
    <t>NA1ESTO903-17SA</t>
  </si>
  <si>
    <t>DA1MCTC019-20SB</t>
  </si>
  <si>
    <t>NA2ESTO903-17SA</t>
  </si>
  <si>
    <t>DA2ESTO903-17SA</t>
  </si>
  <si>
    <t>NA1MCTC019-20SB</t>
  </si>
  <si>
    <t>NA3ESTO903-17SA</t>
  </si>
  <si>
    <t>DA4ESTO903-17SA</t>
  </si>
  <si>
    <t>DA5ESTO903-17SA</t>
  </si>
  <si>
    <t>NA4ESTO903-17SA</t>
  </si>
  <si>
    <t>NA5ESTO903-17SA</t>
  </si>
  <si>
    <t>DA7ESTO903-17SA</t>
  </si>
  <si>
    <t>DB2ESTO006-17SA</t>
  </si>
  <si>
    <t>NA1ESTO903-17SB</t>
  </si>
  <si>
    <t>NA2ESTO903-17SB</t>
  </si>
  <si>
    <t>DA1ESTO903-17SB</t>
  </si>
  <si>
    <t>NA2ESTO006-17SA</t>
  </si>
  <si>
    <t>DB1ESTO903-17SB</t>
  </si>
  <si>
    <t>NB1ESTO903-17SB</t>
  </si>
  <si>
    <t>NB2ESTO903-17SB</t>
  </si>
  <si>
    <t>DA2ESTO903-17SB</t>
  </si>
  <si>
    <t>NA1ESTO015-17SA</t>
  </si>
  <si>
    <t>Na1MCZC008-13SB</t>
  </si>
  <si>
    <t>DA1ESTO016-17SB</t>
  </si>
  <si>
    <t>DB1ESTO008-17SA</t>
  </si>
  <si>
    <t>NB1ESTO008-17SA</t>
  </si>
  <si>
    <t>DA1MCZC021-20SB</t>
  </si>
  <si>
    <t>NA1MCZC021-20SB</t>
  </si>
  <si>
    <t>DA1NHT1058-15SB</t>
  </si>
  <si>
    <t>NA1NHT1058-15SB</t>
  </si>
  <si>
    <t>NA1MCZC011-15SB</t>
  </si>
  <si>
    <t>DA1ESTO001-17SA</t>
  </si>
  <si>
    <t>DC1ESTO006-17SB</t>
  </si>
  <si>
    <t>NA2ESTO001-17SA</t>
  </si>
  <si>
    <t>DA1ESTO013-17SA</t>
  </si>
  <si>
    <t>DB1ESTO013-17SA</t>
  </si>
  <si>
    <t>NA1ESTO013-17SA</t>
  </si>
  <si>
    <t>Na2ESTO013-17SB</t>
  </si>
  <si>
    <t>NB2ESTO013-17SA</t>
  </si>
  <si>
    <t>NC1ESTO006-17SB</t>
  </si>
  <si>
    <t>DA1NHZ3094-22SA</t>
  </si>
  <si>
    <t>DA2ESTO013-17SA</t>
  </si>
  <si>
    <t>DA1ESHR004-13SB</t>
  </si>
  <si>
    <t>NA1ESHR004-13SB</t>
  </si>
  <si>
    <t>NA1ESHC035-21SB</t>
  </si>
  <si>
    <t>DA1ESHC008-21SB</t>
  </si>
  <si>
    <t>NA1ESHC008-21SB</t>
  </si>
  <si>
    <t>DA1ESHC040-21SB</t>
  </si>
  <si>
    <t>NA1ESHC040-21SB</t>
  </si>
  <si>
    <t>DA1MCZB031-17SB</t>
  </si>
  <si>
    <t>NA1MCZB031-17SB</t>
  </si>
  <si>
    <t>DA1ESHC034-21SB</t>
  </si>
  <si>
    <t>NA1ESHC034-21SB</t>
  </si>
  <si>
    <t>DA1ESZC037-21SB</t>
  </si>
  <si>
    <t>NA1MCTC022-15SB</t>
  </si>
  <si>
    <t>DA1MCZC008-13SB</t>
  </si>
  <si>
    <t>DA1MCZC011-15SB</t>
  </si>
  <si>
    <t>NAESTO008-17SB</t>
  </si>
  <si>
    <t>DAESTO008-17SB</t>
  </si>
  <si>
    <t>Nb2ESTO012-17SB</t>
  </si>
  <si>
    <t>DA1ESZS012-17SB</t>
  </si>
  <si>
    <t>NBESTO012-17SB</t>
  </si>
  <si>
    <t>NA1ESZA007-17SB</t>
  </si>
  <si>
    <t>DA1ESTS019-17SB</t>
  </si>
  <si>
    <t>DB1ESTO012-17SB</t>
  </si>
  <si>
    <t>NA1ESZS021-17SB</t>
  </si>
  <si>
    <t>Na1ESTG020-17SB</t>
  </si>
  <si>
    <t>NA1ESZG021-17SB</t>
  </si>
  <si>
    <t>Da1LHZ0026-19SB</t>
  </si>
  <si>
    <t>NA1ESZC019-21SB</t>
  </si>
  <si>
    <t>Da1MCZC001-20SB</t>
  </si>
  <si>
    <t>Na1MCZC001-20SB</t>
  </si>
  <si>
    <t>NA1ESTU029-17SA</t>
  </si>
  <si>
    <t>NB1ESTU029-17SA</t>
  </si>
  <si>
    <t>NA1ESTO004-17SB</t>
  </si>
  <si>
    <t>NA1ESTO004-17SA</t>
  </si>
  <si>
    <t>NA2ESTO004-17SA</t>
  </si>
  <si>
    <t>NA2ESTO004-17SB</t>
  </si>
  <si>
    <t>Da2ESTO004-17SB</t>
  </si>
  <si>
    <t>DA1ESZU031-17SA</t>
  </si>
  <si>
    <t>DB1NHZ6001-18SA</t>
  </si>
  <si>
    <t>NA4BIS0003-15SA</t>
  </si>
  <si>
    <t>NC4BIS0003-15SA</t>
  </si>
  <si>
    <t>DB3BCM0506-15SA</t>
  </si>
  <si>
    <t>DB3BCN0405-15SA</t>
  </si>
  <si>
    <t>DC3BIS0005-15SB</t>
  </si>
  <si>
    <t>NA2MCTA004-17SA</t>
  </si>
  <si>
    <t>NA2MCTA017-17SA</t>
  </si>
  <si>
    <t>NA2MCTA027-17SA</t>
  </si>
  <si>
    <t>NB1NHT4041-15SA</t>
  </si>
  <si>
    <t>NA2MCTA025-13SA</t>
  </si>
  <si>
    <t>NA2NHT4002-13SA</t>
  </si>
  <si>
    <t>NA1ESZS004-17SB</t>
  </si>
  <si>
    <t>NB1ESTE035-17SA</t>
  </si>
  <si>
    <t>NB1ESZG006-17SB</t>
  </si>
  <si>
    <t>NB2ESTO011-17SA</t>
  </si>
  <si>
    <t>DB1NHZ4063-15SA</t>
  </si>
  <si>
    <t>NA2ESTI013-17SA</t>
  </si>
  <si>
    <t>DA1ESHT007-17SB</t>
  </si>
  <si>
    <t>NA1ESTU015-17SA</t>
  </si>
  <si>
    <t>NA1ESZM031-17SA</t>
  </si>
  <si>
    <t>NB4BIS0003-15SA</t>
  </si>
  <si>
    <t>NB1ESTA005-17SA</t>
  </si>
  <si>
    <t>DA1ESZC033-17SB</t>
  </si>
  <si>
    <t>DA1ESHR017-13SB</t>
  </si>
  <si>
    <t>NA1ESHR017-13SB</t>
  </si>
  <si>
    <t>DA1ESHR002-13SB</t>
  </si>
  <si>
    <t>NA1ESHR002-13SB</t>
  </si>
  <si>
    <t>NA1ESHR008-13SB</t>
  </si>
  <si>
    <t>DA1ESHR008-13SB</t>
  </si>
  <si>
    <t xml:space="preserve">terça das 10:00 às 12:00, sala A2-S104-SB, quinzenal I, sexta das 08:00 às 10:00, sala A2-S104-SB, semanal </t>
  </si>
  <si>
    <t xml:space="preserve">terça das 08:00 às 10:00, sala A2-S104-SB, quinzenal I, sexta das 10:00 às 12:00, sala A2-S104-SB, semanal </t>
  </si>
  <si>
    <t xml:space="preserve">terça das 21:00 às 23:00, sala A2-S104-SB, quinzenal I, sexta das 19:00 às 21:00, sala A2-S104-SB, semanal </t>
  </si>
  <si>
    <t xml:space="preserve">terça das 19:00 às 21:00, sala A2-S104-SB, quinzenal I, sexta das 21:00 às 23:00, sala A2-S104-SB, semanal </t>
  </si>
  <si>
    <t xml:space="preserve">segunda das 08:00 às 10:00, sala A2-S104-SB, quinzenal II, quarta das 10:00 às 12:00, sala A2-S104-SB, semanal </t>
  </si>
  <si>
    <t xml:space="preserve">segunda das 10:00 às 12:00, sala A2-S104-SB, quinzenal II, quarta das 08:00 às 10:00, sala A2-S104-SB, semanal </t>
  </si>
  <si>
    <t xml:space="preserve">segunda das 19:00 às 21:00, sala A1-S203-SB, quinzenal II, quarta das 21:00 às 23:00, sala A2-S104-SB, semanal </t>
  </si>
  <si>
    <t xml:space="preserve">segunda das 21:00 às 23:00, sala A2-S104-SB, quinzenal II, quarta das 19:00 às 21:00, sala A2-S104-SB, semanal </t>
  </si>
  <si>
    <t xml:space="preserve">terça das 10:00 às 12:00, sala A2-S103-SB, semanal , quinta das 08:00 às 10:00, sala A2-S103-SB, semanal </t>
  </si>
  <si>
    <t xml:space="preserve">terça das 19:00 às 21:00, sala A2-S103-SB, semanal , quinta das 21:00 às 23:00, sala A2-S103-SB, semanal </t>
  </si>
  <si>
    <t xml:space="preserve">terça das 21:00 às 23:00, sala A2-S103-SB, semanal , quinta das 19:00 às 21:00, sala A2-S103-SB, semanal </t>
  </si>
  <si>
    <t xml:space="preserve">quarta das 08:00 às 10:00, sala A1-S204-SB, semanal </t>
  </si>
  <si>
    <t xml:space="preserve">quarta das 10:00 às 12:00, sala A1-S204-SB, semanal </t>
  </si>
  <si>
    <t xml:space="preserve">quarta das 19:00 às 21:00, sala A2-S106-SB, semanal </t>
  </si>
  <si>
    <t xml:space="preserve">quarta das 21:00 às 23:00, sala A2-S106-SB, semanal </t>
  </si>
  <si>
    <t>segunda das 10:00 às 12:00, sala A2-S106-SB, semanal , quinta das 08:00 às 10:00, sala A2-S106-SB, quinzenal I</t>
  </si>
  <si>
    <t>segunda das 08:00 às 10:00, sala A2-S106-SB, semanal , quinta das 10:00 às 12:00, sala A2-S106-SB, quinzenal I</t>
  </si>
  <si>
    <t>segunda das 21:00 às 23:00, sala A2-S106-SB, semanal , quinta das 19:00 às 21:00, sala A2-S106-SB, quinzenal I</t>
  </si>
  <si>
    <t>segunda das 19:00 às 21:00, sala A2-S106-SB, semanal , quinta das 21:00 às 23:00, sala A2-S106-SB, quinzenal I</t>
  </si>
  <si>
    <t xml:space="preserve">quarta das 08:00 às 10:00, sala S-204-0, semanal , sexta das 08:00 às 10:00, sala S-204-0, semanal </t>
  </si>
  <si>
    <t xml:space="preserve">quarta das 08:00 às 10:00, sala S-205-0, semanal , sexta das 08:00 às 10:00, sala S-205-0, semanal </t>
  </si>
  <si>
    <t xml:space="preserve">quarta das 08:00 às 10:00, sala S-206-0, semanal , sexta das 08:00 às 10:00, sala S-206-0, semanal </t>
  </si>
  <si>
    <t xml:space="preserve">quarta das 10:00 às 12:00, sala S-204-0, semanal , sexta das 10:00 às 12:00, sala S-204-0, semanal </t>
  </si>
  <si>
    <t xml:space="preserve">quarta das 10:00 às 12:00, sala S-205-0, semanal , sexta das 10:00 às 12:00, sala S-205-0, semanal </t>
  </si>
  <si>
    <t xml:space="preserve">quarta das 10:00 às 12:00, sala S-206-0, semanal , sexta das 10:00 às 12:00, sala S-206-0, semanal </t>
  </si>
  <si>
    <t xml:space="preserve">quarta das 19:00 às 21:00, sala S-204-0, semanal , sexta das 19:00 às 21:00, sala S-204-0, semanal </t>
  </si>
  <si>
    <t xml:space="preserve">quarta das 19:00 às 21:00, sala S-205-0, semanal , sexta das 19:00 às 21:00, sala S-205-0, semanal </t>
  </si>
  <si>
    <t xml:space="preserve">quarta das 19:00 às 21:00, sala S-206-0, semanal , sexta das 19:00 às 21:00, sala S-206-0, semanal </t>
  </si>
  <si>
    <t xml:space="preserve">quarta das 21:00 às 23:00, sala S-204-0, semanal , sexta das 21:00 às 23:00, sala S-204-0, semanal </t>
  </si>
  <si>
    <t xml:space="preserve">quarta das 21:00 às 23:00, sala S-205-0, semanal , sexta das 21:00 às 23:00, sala S-205-0, semanal </t>
  </si>
  <si>
    <t xml:space="preserve">quarta das 21:00 às 23:00, sala S-206-0, semanal , sexta das 21:00 às 23:00, sala S-206-0, semanal </t>
  </si>
  <si>
    <t xml:space="preserve">quarta das 10:00 às 12:00, sala A2-S102-SB, semanal , sexta das 10:00 às 12:00, sala A2-S102-SB, semanal </t>
  </si>
  <si>
    <t xml:space="preserve">quarta das 19:00 às 21:00, sala A2-S102-SB, semanal , sexta das 19:00 às 21:00, sala A2-S102-SB, semanal </t>
  </si>
  <si>
    <t xml:space="preserve">quarta das 21:00 às 23:00, sala A2-S304-SB, semanal , sexta das 21:00 às 23:00, sala A2-S304-SB, semanal </t>
  </si>
  <si>
    <t xml:space="preserve">terça das 10:00 às 12:00, sala A-101-0, semanal , quinta das 08:00 às 10:00, sala A-101-0, semanal </t>
  </si>
  <si>
    <t>segunda das 10:00 às 12:00, sala A1-S204-SB, semanal , quinta das 08:00 às 10:00, sala A1-S204-SB, quinzenal I</t>
  </si>
  <si>
    <t xml:space="preserve">terça das 10:00 às 12:00, sala A-105-0, semanal , quinta das 08:00 às 10:00, sala A-105-0, semanal </t>
  </si>
  <si>
    <t xml:space="preserve">terça das 08:00 às 10:00, sala A-101-0, semanal , quinta das 10:00 às 12:00, sala A-101-0, semanal </t>
  </si>
  <si>
    <t xml:space="preserve">terça das 08:00 às 10:00, sala A-103-0, semanal , quinta das 10:00 às 12:00, sala A-103-0, semanal </t>
  </si>
  <si>
    <t xml:space="preserve">segunda das 08:00 às 10:00, sala A-101-0, semanal , quarta das 10:00 às 12:00, sala A-101-0, semanal </t>
  </si>
  <si>
    <t xml:space="preserve">segunda das 08:00 às 10:00, sala A-105-0, semanal , quarta das 10:00 às 12:00, sala A-105-0, semanal </t>
  </si>
  <si>
    <t xml:space="preserve">terça das 21:00 às 23:00, sala A-101-0, semanal , quinta das 19:00 às 21:00, sala A-101-0, semanal </t>
  </si>
  <si>
    <t xml:space="preserve">terça das 21:00 às 23:00, sala A-105-0, semanal , quinta das 19:00 às 21:00, sala A-105-0, semanal </t>
  </si>
  <si>
    <t xml:space="preserve">terça das 19:00 às 21:00, sala A-101-0, semanal , quinta das 21:00 às 23:00, sala A-101-0, semanal </t>
  </si>
  <si>
    <t xml:space="preserve">terça das 19:00 às 21:00, sala A-103-0, semanal , quinta das 21:00 às 23:00, sala A-103-0, semanal </t>
  </si>
  <si>
    <t xml:space="preserve">segunda das 19:00 às 21:00, sala A-101-0, semanal , quarta das 21:00 às 23:00, sala A-101-0, semanal </t>
  </si>
  <si>
    <t xml:space="preserve">segunda das 19:00 às 21:00, sala A-105-0, semanal , quarta das 21:00 às 23:00, sala A-105-0, semanal </t>
  </si>
  <si>
    <t xml:space="preserve">terça das 10:00 às 12:00, sala A1-S201-SB, semanal , quinta das 08:00 às 10:00, sala A1-S201-SB, semanal </t>
  </si>
  <si>
    <t xml:space="preserve">terça das 08:00 às 10:00, sala A1-S201-SB, semanal , quinta das 10:00 às 12:00, sala A1-S201-SB, semanal </t>
  </si>
  <si>
    <t xml:space="preserve">segunda das 08:00 às 10:00, sala A1-S201-SB, semanal , quarta das 10:00 às 12:00, sala A1-S201-SB, semanal </t>
  </si>
  <si>
    <t xml:space="preserve">terça das 21:00 às 23:00, sala A1-S201-SB, semanal , quinta das 19:00 às 21:00, sala A1-S201-SB, semanal </t>
  </si>
  <si>
    <t xml:space="preserve">terça das 19:00 às 21:00, sala A1-S201-SB, semanal , quinta das 21:00 às 23:00, sala A1-S201-SB, semanal </t>
  </si>
  <si>
    <t xml:space="preserve">segunda das 19:00 às 21:00, sala A1-S201-SB, semanal , quarta das 21:00 às 23:00, sala A1-S201-SB, semanal </t>
  </si>
  <si>
    <t xml:space="preserve">quarta das 08:00 às 10:00, sala A-101-0, semanal </t>
  </si>
  <si>
    <t xml:space="preserve">quarta das 08:00 às 10:00, sala A-102-0, semanal </t>
  </si>
  <si>
    <t xml:space="preserve">segunda das 10:00 às 12:00, sala A-101-0, semanal </t>
  </si>
  <si>
    <t xml:space="preserve">segunda das 10:00 às 12:00, sala A-102-0, semanal </t>
  </si>
  <si>
    <t xml:space="preserve">quarta das 08:00 às 10:00, sala A-103-0, semanal </t>
  </si>
  <si>
    <t xml:space="preserve">quarta das 08:00 às 10:00, sala A-105-0, semanal </t>
  </si>
  <si>
    <t xml:space="preserve">quarta das 19:00 às 21:00, sala A-101-0, semanal </t>
  </si>
  <si>
    <t xml:space="preserve">quarta das 19:00 às 21:00, sala A-102-0, semanal </t>
  </si>
  <si>
    <t xml:space="preserve">segunda das 21:00 às 23:00, sala A-101-0, semanal </t>
  </si>
  <si>
    <t xml:space="preserve">segunda das 21:00 às 23:00, sala S-207-0, semanal </t>
  </si>
  <si>
    <t xml:space="preserve">quarta das 19:00 às 21:00, sala A-103-0, semanal </t>
  </si>
  <si>
    <t xml:space="preserve">quarta das 19:00 às 21:00, sala A-105-0, semanal </t>
  </si>
  <si>
    <t xml:space="preserve">quarta das 08:00 às 10:00, sala A1-S201-SB, semanal </t>
  </si>
  <si>
    <t xml:space="preserve">segunda das 10:00 às 12:00, sala A1-S201-SB, semanal </t>
  </si>
  <si>
    <t xml:space="preserve">quarta das 19:00 às 21:00, sala A1-S201-SB, semanal </t>
  </si>
  <si>
    <t xml:space="preserve">segunda das 21:00 às 23:00, sala A1-S201-SB, semanal </t>
  </si>
  <si>
    <t xml:space="preserve">quarta das 19:00 às 21:00, sala A1-S202-SB, semanal </t>
  </si>
  <si>
    <t xml:space="preserve">terça das 08:00 às 10:00, sala A-102-0, quinzenal I, sexta das 08:00 às 10:00, sala A-102-0, semanal </t>
  </si>
  <si>
    <t xml:space="preserve">terça das 08:00 às 10:00, sala S-207-0, quinzenal I, sexta das 08:00 às 10:00, sala A-104-0, semanal </t>
  </si>
  <si>
    <t xml:space="preserve">terça das 10:00 às 12:00, sala A-102-0, quinzenal I, sexta das 10:00 às 12:00, sala A-102-0, semanal </t>
  </si>
  <si>
    <t xml:space="preserve">terça das 10:00 às 12:00, sala A-104-0, quinzenal I, sexta das 10:00 às 12:00, sala A-104-0, semanal </t>
  </si>
  <si>
    <t xml:space="preserve">terça das 08:00 às 10:00, sala A-107-0, quinzenal I, sexta das 10:00 às 12:00, sala A-103-0, semanal </t>
  </si>
  <si>
    <t xml:space="preserve">terça das 08:00 às 10:00, sala A-106-0, quinzenal I, sexta das 10:00 às 12:00, sala A-105-0, semanal </t>
  </si>
  <si>
    <t xml:space="preserve">terça das 19:00 às 21:00, sala A-102-0, quinzenal I, sexta das 19:00 às 21:00, sala A-102-0, semanal </t>
  </si>
  <si>
    <t xml:space="preserve">terça das 19:00 às 21:00, sala S-207-0, quinzenal I, sexta das 19:00 às 21:00, sala A-104-0, semanal </t>
  </si>
  <si>
    <t xml:space="preserve">terça das 21:00 às 23:00, sala A-102-0, quinzenal I, sexta das 21:00 às 23:00, sala A-102-0, semanal </t>
  </si>
  <si>
    <t xml:space="preserve">terça das 21:00 às 23:00, sala A-104-0, quinzenal I, sexta das 21:00 às 23:00, sala A-104-0, semanal </t>
  </si>
  <si>
    <t xml:space="preserve">terça das 19:00 às 21:00, sala A-107-0, quinzenal I, sexta das 21:00 às 23:00, sala A-103-0, semanal </t>
  </si>
  <si>
    <t xml:space="preserve">terça das 19:00 às 21:00, sala A-106-0, quinzenal I, sexta das 21:00 às 23:00, sala A-105-0, semanal </t>
  </si>
  <si>
    <t xml:space="preserve">terça das 08:00 às 10:00, sala A2-S106-SB, quinzenal I, sexta das 08:00 às 10:00, sala A2-S106-SB, semanal </t>
  </si>
  <si>
    <t xml:space="preserve">terça das 10:00 às 12:00, sala A2-S106-SB, quinzenal I, sexta das 10:00 às 12:00, sala A2-S106-SB, semanal </t>
  </si>
  <si>
    <t xml:space="preserve">terça das 08:00 às 10:00, sala A1-S203-SB, quinzenal I, sexta das 08:00 às 10:00, sala A1-S203-SB, semanal </t>
  </si>
  <si>
    <t xml:space="preserve">terça das 19:00 às 21:00, sala A2-S201-SB, quinzenal I, sexta das 19:00 às 21:00, sala A2-S106-SB, semanal </t>
  </si>
  <si>
    <t xml:space="preserve">terça das 21:00 às 23:00, sala A2-S106-SB, quinzenal I, sexta das 21:00 às 23:00, sala A2-S106-SB, semanal </t>
  </si>
  <si>
    <t xml:space="preserve">terça das 19:00 às 21:00, sala A1-S203-SB, quinzenal I, sexta das 19:00 às 21:00, sala A1-S203-SB, semanal </t>
  </si>
  <si>
    <t xml:space="preserve">terça das 08:00 às 10:00, sala A-102-0, quinzenal II, quinta das 10:00 às 12:00, sala A-102-0, semanal </t>
  </si>
  <si>
    <t xml:space="preserve">terça das 08:00 às 10:00, sala A-104-0, quinzenal II, quinta das 10:00 às 12:00, sala A-104-0, semanal </t>
  </si>
  <si>
    <t xml:space="preserve">terça das 10:00 às 12:00, sala A-102-0, quinzenal II, quinta das 08:00 às 10:00, sala A-102-0, semanal </t>
  </si>
  <si>
    <t xml:space="preserve">terça das 10:00 às 12:00, sala A-103-0, quinzenal II, quinta das 08:00 às 10:00, sala A-103-0, semanal </t>
  </si>
  <si>
    <t>segunda das 10:00 às 12:00, sala A-104-0, semanal , terça das 08:00 às 10:00, sala A-106-0, quinzenal II</t>
  </si>
  <si>
    <t>segunda das 10:00 às 12:00, sala A-103-0, semanal , terça das 08:00 às 10:00, sala A-107-0, quinzenal II</t>
  </si>
  <si>
    <t xml:space="preserve">terça das 19:00 às 21:00, sala A-102-0, quinzenal II, quinta das 21:00 às 23:00, sala A-102-0, semanal </t>
  </si>
  <si>
    <t xml:space="preserve">terça das 19:00 às 21:00, sala S-207-0, quinzenal II, quinta das 21:00 às 23:00, sala A-104-0, semanal </t>
  </si>
  <si>
    <t xml:space="preserve">terça das 21:00 às 23:00, sala A-102-0, quinzenal II, quinta das 19:00 às 21:00, sala A-102-0, semanal </t>
  </si>
  <si>
    <t xml:space="preserve">terça das 21:00 às 23:00, sala A-103-0, quinzenal II, quinta das 19:00 às 21:00, sala A-103-0, semanal </t>
  </si>
  <si>
    <t>segunda das 21:00 às 23:00, sala A-104-0, semanal , terça das 19:00 às 21:00, sala A-106-0, quinzenal II</t>
  </si>
  <si>
    <t>segunda das 21:00 às 23:00, sala A-103-0, semanal , terça das 19:00 às 21:00, sala A-107-0, quinzenal II</t>
  </si>
  <si>
    <t xml:space="preserve">terça das 08:00 às 10:00, sala A1-S202-SB, quinzenal II, quinta das 10:00 às 12:00, sala A1-S202-SB, semanal </t>
  </si>
  <si>
    <t xml:space="preserve">terça das 10:00 às 12:00, sala A1-S202-SB, quinzenal II, quinta das 08:00 às 10:00, sala A1-S202-SB, semanal </t>
  </si>
  <si>
    <t>segunda das 10:00 às 12:00, sala A1-S202-SB, semanal , terça das 08:00 às 10:00, sala A1-S203-SB, quinzenal II</t>
  </si>
  <si>
    <t xml:space="preserve">terça das 19:00 às 21:00, sala A1-S202-SB, quinzenal II, quinta das 21:00 às 23:00, sala A1-S202-SB, semanal </t>
  </si>
  <si>
    <t xml:space="preserve">terça das 21:00 às 23:00, sala A1-S202-SB, quinzenal II, quinta das 19:00 às 21:00, sala A1-S202-SB, semanal </t>
  </si>
  <si>
    <t>segunda das 21:00 às 23:00, sala A1-S202-SB, semanal , terça das 19:00 às 21:00, sala A1-S203-SB, quinzenal II</t>
  </si>
  <si>
    <t>segunda das 21:00 às 23:00, sala A1-S204-SB, semanal , quinta das 19:00 às 21:00, sala A1-S204-SB, quinzenal I</t>
  </si>
  <si>
    <t>segunda das 19:00 às 21:00, sala A1-S204-SB, semanal , quinta das 21:00 às 23:00, sala A1-S204-SB, quinzenal I</t>
  </si>
  <si>
    <t xml:space="preserve">terça das 10:00 às 12:00, sala A1-S204-SB, quinzenal I, sexta das 08:00 às 10:00, sala A1-S204-SB, semanal </t>
  </si>
  <si>
    <t xml:space="preserve">terça das 08:00 às 10:00, sala A1-S204-SB, quinzenal I, sexta das 10:00 às 12:00, sala A1-S204-SB, semanal </t>
  </si>
  <si>
    <t xml:space="preserve">terça das 21:00 às 23:00, sala A1-S204-SB, quinzenal I, sexta das 19:00 às 21:00, sala A1-S204-SB, semanal </t>
  </si>
  <si>
    <t xml:space="preserve">segunda das 08:00 às 10:00, sala A1-S206-SB, semanal , quarta das 10:00 às 12:00, sala A1-S206-SB, semanal </t>
  </si>
  <si>
    <t xml:space="preserve">segunda das 10:00 às 12:00, sala A1-S206-SB, semanal , quarta das 08:00 às 10:00, sala A1-S206-SB, semanal </t>
  </si>
  <si>
    <t xml:space="preserve">segunda das 19:00 às 21:00, sala A1-S206-SB, semanal , quarta das 21:00 às 23:00, sala A1-S206-SB, semanal </t>
  </si>
  <si>
    <t xml:space="preserve">terça das 19:00 às 21:00, sala A1-S204-SB, quinzenal I, sexta das 21:00 às 23:00, sala A1-S204-SB, semanal </t>
  </si>
  <si>
    <t xml:space="preserve">quarta das 08:00 às 10:00, sala A2-S103-SB, quinzenal II, sexta das 10:00 às 12:00, sala A2-S103-SB, semanal </t>
  </si>
  <si>
    <t xml:space="preserve">quarta das 10:00 às 12:00, sala A2-S103-SB, quinzenal II, sexta das 08:00 às 10:00, sala A2-S103-SB, semanal </t>
  </si>
  <si>
    <t xml:space="preserve">quarta das 19:00 às 21:00, sala A1-S205-SB, semanal , sexta das 21:00 às 23:00, sala A1-S205-SB, semanal </t>
  </si>
  <si>
    <t xml:space="preserve">quarta das 19:00 às 21:00, sala A2-S103-SB, quinzenal II, sexta das 21:00 às 23:00, sala A2-S103-SB, semanal </t>
  </si>
  <si>
    <t xml:space="preserve">quarta das 21:00 às 23:00, sala A2-S103-SB, quinzenal II, sexta das 19:00 às 21:00, sala A2-S103-SB, semanal </t>
  </si>
  <si>
    <t xml:space="preserve">quarta das 08:00 às 10:00, sala A1-S203-SB, semanal , sexta das 10:00 às 12:00, sala A1-S203-SB, semanal </t>
  </si>
  <si>
    <t xml:space="preserve">quarta das 19:00 às 21:00, sala A1-S204-SB, semanal , sexta das 21:00 às 23:00, sala A1-S201-SB, semanal </t>
  </si>
  <si>
    <t xml:space="preserve">terça das 08:00 às 10:00, sala A1-S206-SB, quinzenal I, quinta das 10:00 às 12:00, sala A1-S206-SB, semanal </t>
  </si>
  <si>
    <t xml:space="preserve">terça das 10:00 às 12:00, sala A1-S206-SB, quinzenal I, quinta das 08:00 às 10:00, sala A1-S206-SB, semanal </t>
  </si>
  <si>
    <t xml:space="preserve">terça das 08:00 às 10:00, sala A1-S205-SB, semanal , quinta das 10:00 às 12:00, sala A1-S205-SB, semanal </t>
  </si>
  <si>
    <t xml:space="preserve">terça das 19:00 às 21:00, sala A1-S206-SB, quinzenal I, quinta das 21:00 às 23:00, sala A1-S206-SB, semanal </t>
  </si>
  <si>
    <t xml:space="preserve">terça das 21:00 às 23:00, sala A1-S206-SB, quinzenal I, quinta das 19:00 às 21:00, sala A1-S206-SB, semanal </t>
  </si>
  <si>
    <t xml:space="preserve">segunda das 08:00 às 10:00, sala A2-S104-SB, quinzenal I, quarta das 10:00 às 12:00, sala A1-S203-SB, semanal </t>
  </si>
  <si>
    <t xml:space="preserve">segunda das 19:00 às 21:00, sala A1-S203-SB, quinzenal I, quarta das 21:00 às 23:00, sala A1-S203-SB, semanal </t>
  </si>
  <si>
    <t>segunda das 10:00 às 12:00, sala S-204-0, semanal , quinta das 08:00 às 10:00, sala S-204-0, quinzenal I</t>
  </si>
  <si>
    <t>segunda das 10:00 às 12:00, sala S-205-0, semanal , quinta das 08:00 às 10:00, sala S-205-0, quinzenal I</t>
  </si>
  <si>
    <t>segunda das 08:00 às 10:00, sala S-204-0, semanal , quinta das 10:00 às 12:00, sala S-204-0, quinzenal I</t>
  </si>
  <si>
    <t>segunda das 08:00 às 10:00, sala S-205-0, semanal , quinta das 10:00 às 12:00, sala S-205-0, quinzenal I</t>
  </si>
  <si>
    <t>segunda das 21:00 às 23:00, sala S-204-0, semanal , quinta das 19:00 às 21:00, sala S-204-0, quinzenal I</t>
  </si>
  <si>
    <t>segunda das 21:00 às 23:00, sala S-205-0, semanal , quinta das 19:00 às 21:00, sala S-205-0, quinzenal I</t>
  </si>
  <si>
    <t>segunda das 19:00 às 21:00, sala S-204-0, semanal , quinta das 21:00 às 23:00, sala S-204-0, quinzenal I</t>
  </si>
  <si>
    <t>segunda das 10:00 às 12:00, sala A2-S102-SB, semanal , quinta das 08:00 às 10:00, sala A2-S102-SB, quinzenal I</t>
  </si>
  <si>
    <t>segunda das 08:00 às 10:00, sala A2-S102-SB, semanal , quinta das 10:00 às 12:00, sala A2-S102-SB, quinzenal I</t>
  </si>
  <si>
    <t>segunda das 21:00 às 23:00, sala A2-S102-SB, semanal , quinta das 19:00 às 21:00, sala A2-S102-SB, quinzenal I</t>
  </si>
  <si>
    <t>segunda das 19:00 às 21:00, sala A2-S102-SB, semanal , quinta das 21:00 às 23:00, sala A2-S102-SB, quinzenal I</t>
  </si>
  <si>
    <t xml:space="preserve">segunda das 08:00 às 10:00, sala S-206-0, semanal , quarta das 10:00 às 12:00, sala S-207-0, semanal </t>
  </si>
  <si>
    <t xml:space="preserve">segunda das 08:00 às 10:00, sala S-207-0, semanal , quarta das 10:00 às 12:00, sala S-208-0, semanal </t>
  </si>
  <si>
    <t xml:space="preserve">segunda das 10:00 às 12:00, sala S-301-2, semanal , quarta das 08:00 às 10:00, sala S-301-2, semanal </t>
  </si>
  <si>
    <t xml:space="preserve">segunda das 10:00 às 12:00, sala S-207-0, semanal , quarta das 08:00 às 10:00, sala S-208-0, semanal </t>
  </si>
  <si>
    <t xml:space="preserve">segunda das 19:00 às 21:00, sala S-206-0, semanal , quarta das 21:00 às 23:00, sala S-207-0, semanal </t>
  </si>
  <si>
    <t xml:space="preserve">segunda das 19:00 às 21:00, sala S-207-0, semanal , quarta das 21:00 às 23:00, sala S-208-0, semanal </t>
  </si>
  <si>
    <t xml:space="preserve">segunda das 21:00 às 23:00, sala S-206-0, semanal , quarta das 19:00 às 21:00, sala S-207-0, semanal </t>
  </si>
  <si>
    <t xml:space="preserve">segunda das 08:00 às 10:00, sala A2-S201-SB, semanal , quarta das 10:00 às 12:00, sala A2-S105-SB, semanal </t>
  </si>
  <si>
    <t xml:space="preserve">segunda das 10:00 às 12:00, sala A2-S201-SB, semanal , quarta das 08:00 às 10:00, sala A2-S105-SB, semanal </t>
  </si>
  <si>
    <t xml:space="preserve">segunda das 19:00 às 21:00, sala A2-S201-SB, semanal , quarta das 21:00 às 23:00, sala A2-S105-SB, semanal </t>
  </si>
  <si>
    <t xml:space="preserve">segunda das 21:00 às 23:00, sala A2-S201-SB, semanal , quarta das 19:00 às 21:00, sala A2-S105-SB, semanal </t>
  </si>
  <si>
    <t xml:space="preserve">terça das 08:00 às 10:00, sala S-205-0, quinzenal I, quinta das 10:00 às 12:00, sala S-207-0, semanal </t>
  </si>
  <si>
    <t xml:space="preserve">terça das 08:00 às 10:00, sala S-206-0, quinzenal I, quinta das 10:00 às 12:00, sala S-206-0, semanal </t>
  </si>
  <si>
    <t xml:space="preserve">terça das 10:00 às 12:00, sala S-205-0, quinzenal I, quinta das 08:00 às 10:00, sala S-207-0, semanal </t>
  </si>
  <si>
    <t xml:space="preserve">terça das 10:00 às 12:00, sala S-206-0, quinzenal I, quinta das 08:00 às 10:00, sala S-206-0, semanal </t>
  </si>
  <si>
    <t xml:space="preserve">terça das 19:00 às 21:00, sala S-205-0, quinzenal I, quinta das 21:00 às 23:00, sala S-207-0, semanal </t>
  </si>
  <si>
    <t xml:space="preserve">terça das 19:00 às 21:00, sala S-206-0, quinzenal I, quinta das 21:00 às 23:00, sala S-206-0, semanal </t>
  </si>
  <si>
    <t xml:space="preserve">terça das 21:00 às 23:00, sala S-205-0, quinzenal I, quinta das 19:00 às 21:00, sala S-207-0, semanal </t>
  </si>
  <si>
    <t xml:space="preserve">terça das 21:00 às 23:00, sala S-206-0, quinzenal I, quinta das 19:00 às 21:00, sala S-206-0, semanal </t>
  </si>
  <si>
    <t xml:space="preserve">terça das 08:00 às 10:00, sala A2-S102-SB, quinzenal I, quinta das 10:00 às 12:00, sala A2-S105-SB, semanal </t>
  </si>
  <si>
    <t xml:space="preserve">terça das 10:00 às 12:00, sala A2-S102-SB, quinzenal I, quinta das 08:00 às 10:00, sala A2-S105-SB, semanal </t>
  </si>
  <si>
    <t xml:space="preserve">terça das 19:00 às 21:00, sala A2-S102-SB, quinzenal I, quinta das 21:00 às 23:00, sala A2-S105-SB, semanal </t>
  </si>
  <si>
    <t xml:space="preserve">terça das 21:00 às 23:00, sala A2-S102-SB, quinzenal I, quinta das 19:00 às 21:00, sala A2-S105-SB, semanal </t>
  </si>
  <si>
    <t xml:space="preserve">segunda das 08:00 às 10:00, sala S-302-3, semanal , quarta das 10:00 às 12:00, sala S-302-3, semanal </t>
  </si>
  <si>
    <t xml:space="preserve">segunda das 19:00 às 21:00, sala S - 306-1, semanal , quarta das 21:00 às 23:00, sala S - 306-1, semanal </t>
  </si>
  <si>
    <t xml:space="preserve">quarta das 08:00 às 10:00, sala S - 306-1, semanal , quinta das 10:00 às 12:00, sala S - 306-1, semanal </t>
  </si>
  <si>
    <t xml:space="preserve">quarta das 19:00 às 21:00, sala S-302-1, semanal , quinta das 21:00 às 23:00, sala S-302-1, semanal </t>
  </si>
  <si>
    <t xml:space="preserve">terça das 08:00 às 10:00, sala S-211-0, semanal , quinta das 10:00 às 12:00, sala S-211-0, semanal </t>
  </si>
  <si>
    <t xml:space="preserve">terça das 19:00 às 21:00, sala S - 306-1, semanal , quinta das 21:00 às 23:00, sala S-307-1, semanal </t>
  </si>
  <si>
    <t xml:space="preserve">terça das 10:00 às 12:00, sala S-301-2, semanal , quinta das 08:00 às 10:00, sala S-301-2, semanal </t>
  </si>
  <si>
    <t xml:space="preserve">terça das 21:00 às 23:00, sala S - 306-1, semanal , quinta das 19:00 às 21:00, sala S - 306-1, semanal </t>
  </si>
  <si>
    <t xml:space="preserve">terça das 10:00 às 12:00, sala A-106-0, semanal , quinta das 08:00 às 10:00, sala A-104-0, semanal </t>
  </si>
  <si>
    <t xml:space="preserve">terça das 21:00 às 23:00, sala A-106-0, semanal , quinta das 19:00 às 21:00, sala A-104-0, semanal </t>
  </si>
  <si>
    <t xml:space="preserve">segunda das 08:00 às 10:00, sala A-107-0, semanal , quarta das 10:00 às 12:00, sala A-106-0, semanal </t>
  </si>
  <si>
    <t xml:space="preserve">segunda das 19:00 às 21:00, sala A-107-0, semanal , quarta das 21:00 às 23:00, sala A-106-0, semanal </t>
  </si>
  <si>
    <t xml:space="preserve">quarta das 08:00 às 10:00, sala A-106-0, semanal </t>
  </si>
  <si>
    <t xml:space="preserve">quarta das 19:00 às 21:00, sala A-106-0, semanal </t>
  </si>
  <si>
    <t xml:space="preserve">segunda das 10:00 às 12:00, sala A-105-0, semanal </t>
  </si>
  <si>
    <t xml:space="preserve">segunda das 21:00 às 23:00, sala A-105-0, semanal </t>
  </si>
  <si>
    <t xml:space="preserve">terça das 08:00 às 10:00, sala A-108-0, quinzenal I, sexta das 08:00 às 10:00, sala A-105-0, semanal </t>
  </si>
  <si>
    <t xml:space="preserve">terça das 19:00 às 21:00, sala A-108-0, quinzenal I, sexta das 19:00 às 21:00, sala A-105-0, semanal </t>
  </si>
  <si>
    <t xml:space="preserve">terça das 08:00 às 10:00, sala S-204-0, quinzenal I, sexta das 10:00 às 12:00, sala A-107-0, semanal </t>
  </si>
  <si>
    <t xml:space="preserve">segunda das 08:00 às 10:00, sala S-308-2, semanal </t>
  </si>
  <si>
    <t xml:space="preserve">segunda das 08:00 às 10:00, sala S - 305-1, semanal </t>
  </si>
  <si>
    <t xml:space="preserve">segunda das 10:00 às 12:00, sala S - 305-3, semanal </t>
  </si>
  <si>
    <t xml:space="preserve">segunda das 10:00 às 12:00, sala S - 305-1, semanal </t>
  </si>
  <si>
    <t xml:space="preserve">terça das 19:00 às 21:00, sala S-204-0, quinzenal I, sexta das 21:00 às 23:00, sala A-107-0, semanal </t>
  </si>
  <si>
    <t xml:space="preserve">segunda das 19:00 às 21:00, sala S-301-2, semanal </t>
  </si>
  <si>
    <t xml:space="preserve">segunda das 19:00 às 21:00, sala S - 305-1, semanal </t>
  </si>
  <si>
    <t xml:space="preserve">segunda das 21:00 às 23:00, sala S-306-3, semanal </t>
  </si>
  <si>
    <t xml:space="preserve">segunda das 21:00 às 23:00, sala S - 305-1, semanal </t>
  </si>
  <si>
    <t xml:space="preserve">segunda das 08:00 às 10:00, sala A1-S103-SB, semanal </t>
  </si>
  <si>
    <t xml:space="preserve">segunda das 10:00 às 12:00, sala A1-S103-SB, semanal </t>
  </si>
  <si>
    <t xml:space="preserve">segunda das 19:00 às 21:00, sala A1-S103-SB, semanal </t>
  </si>
  <si>
    <t xml:space="preserve">segunda das 21:00 às 23:00, sala A1-S103-SB, semanal </t>
  </si>
  <si>
    <t xml:space="preserve">terça das 08:00 às 10:00, sala S-208-0, quinzenal I, sexta das 10:00 às 12:00, sala S-207-0, semanal </t>
  </si>
  <si>
    <t xml:space="preserve">terça das 19:00 às 21:00, sala S-302-3, quinzenal I, sexta das 21:00 às 23:00, sala S - 311-1, semanal </t>
  </si>
  <si>
    <t xml:space="preserve">terça das 08:00 às 10:00, sala S-206-0, quinzenal II, quinta das 10:00 às 12:00, sala A-106-0, semanal </t>
  </si>
  <si>
    <t xml:space="preserve">terça das 19:00 às 21:00, sala A2-S101-SB, quinzenal I, sexta das 21:00 às 23:00, sala A2-S105-SB, semanal </t>
  </si>
  <si>
    <t xml:space="preserve">terça das 19:00 às 21:00, sala S-206-0, quinzenal II, quinta das 21:00 às 23:00, sala A-106-0, semanal </t>
  </si>
  <si>
    <t xml:space="preserve">terça das 10:00 às 12:00, sala S-208-0, quinzenal I, sexta das 08:00 às 10:00, sala A-101-0, semanal </t>
  </si>
  <si>
    <t xml:space="preserve">terça das 08:00 às 10:00, sala S-302-1, quinzenal I, sexta das 10:00 às 12:00, sala S-302-1, semanal </t>
  </si>
  <si>
    <t xml:space="preserve">terça das 21:00 às 23:00, sala S-207-0, quinzenal I, sexta das 19:00 às 21:00, sala A-101-0, semanal </t>
  </si>
  <si>
    <t xml:space="preserve">terça das 19:00 às 21:00, sala S-006-0, quinzenal I, sexta das 21:00 às 23:00, sala S-302-1, semanal </t>
  </si>
  <si>
    <t xml:space="preserve">terça das 10:00 às 12:00, sala A2-S101-SB, quinzenal I, sexta das 08:00 às 10:00, sala A2-S101-SB, semanal </t>
  </si>
  <si>
    <t xml:space="preserve">terça das 21:00 às 23:00, sala A2-S101-SB, quinzenal I, sexta das 19:00 às 21:00, sala A2-S101-SB, semanal </t>
  </si>
  <si>
    <t xml:space="preserve">terça das 10:00 às 12:00, sala A-108-0, quinzenal I, sexta das 08:00 às 10:00, sala A-106-0, semanal </t>
  </si>
  <si>
    <t xml:space="preserve">terça das 21:00 às 23:00, sala A-108-0, quinzenal I, sexta das 19:00 às 21:00, sala A-106-0, semanal </t>
  </si>
  <si>
    <t xml:space="preserve">terça das 08:00 às 10:00, sala S-301-2, quinzenal I, sexta das 10:00 às 12:00, sala S-301-2, semanal </t>
  </si>
  <si>
    <t xml:space="preserve">terça das 19:00 às 21:00, sala S-301-2, quinzenal I, sexta das 21:00 às 23:00, sala S-301-2, semanal </t>
  </si>
  <si>
    <t xml:space="preserve">terça das 10:00 às 12:00, sala S-207-0, quinzenal I, sexta das 08:00 às 10:00, sala A-103-0, semanal </t>
  </si>
  <si>
    <t xml:space="preserve">terça das 08:00 às 10:00, sala S-301-1, quinzenal I, sexta das 10:00 às 12:00, sala S-301-1, semanal </t>
  </si>
  <si>
    <t xml:space="preserve">terça das 21:00 às 23:00, sala S-301-1, quinzenal I, sexta das 19:00 às 21:00, sala S-301-1, semanal </t>
  </si>
  <si>
    <t xml:space="preserve">terça das 19:00 às 21:00, sala A-104-0, quinzenal I, sexta das 21:00 às 23:00, sala S-208-0, semanal </t>
  </si>
  <si>
    <t xml:space="preserve">terça das 10:00 às 12:00, sala A1-S202-SB, quinzenal I, sexta das 08:00 às 10:00, sala A1-S202-SB, semanal </t>
  </si>
  <si>
    <t xml:space="preserve">terça das 21:00 às 23:00, sala A1-S202-SB, quinzenal I, sexta das 19:00 às 21:00, sala A1-S202-SB, semanal </t>
  </si>
  <si>
    <t xml:space="preserve">terça das 19:00 às 21:00, sala A1-S202-SB, quinzenal I, sexta das 21:00 às 23:00, sala A1-S202-SB, semanal </t>
  </si>
  <si>
    <t xml:space="preserve">segunda das 10:00 às 12:00, sala S-301-1, semanal , quinta das 08:00 às 10:00, sala S-301-1, semanal </t>
  </si>
  <si>
    <t xml:space="preserve">segunda das 08:00 às 10:00, sala S-301-1, semanal , quinta das 10:00 às 12:00, sala S-301-1, semanal </t>
  </si>
  <si>
    <t xml:space="preserve">segunda das 21:00 às 23:00, sala S-301-1, semanal , quinta das 19:00 às 21:00, sala S-301-1, semanal </t>
  </si>
  <si>
    <t xml:space="preserve">segunda das 19:00 às 21:00, sala S-301-1, semanal , quinta das 21:00 às 23:00, sala S-301-1, semanal </t>
  </si>
  <si>
    <t xml:space="preserve">segunda das 10:00 às 12:00, sala A1-S203-SB, semanal , quinta das 08:00 às 10:00, sala A1-S203-SB, semanal </t>
  </si>
  <si>
    <t xml:space="preserve">segunda das 21:00 às 23:00, sala A1-S203-SB, semanal , quinta das 19:00 às 21:00, sala A1-S203-SB, semanal </t>
  </si>
  <si>
    <t xml:space="preserve">segunda das 10:00 às 12:00, sala S-307-1, semanal , quinta das 08:00 às 10:00, sala S - 305-1, semanal </t>
  </si>
  <si>
    <t xml:space="preserve">segunda das 21:00 às 23:00, sala S-311-2, semanal , quinta das 19:00 às 21:00, sala S-311-2, semanal </t>
  </si>
  <si>
    <t xml:space="preserve">segunda das 08:00 às 10:00, sala S-307-1, semanal , quarta das 10:00 às 12:00, sala S - 305-1, semanal </t>
  </si>
  <si>
    <t xml:space="preserve">segunda das 19:00 às 21:00, sala S-307-1, semanal , quarta das 21:00 às 23:00, sala S - 305-1, semanal </t>
  </si>
  <si>
    <t xml:space="preserve">terça das 08:00 às 10:00, sala S-307-1, semanal , quinta das 10:00 às 12:00, sala S - 305-1, semanal </t>
  </si>
  <si>
    <t xml:space="preserve">terça das 08:00 às 10:00, sala S-302-2, quinzenal I, quarta das 08:00 às 10:00, sala S-302-2, semanal </t>
  </si>
  <si>
    <t xml:space="preserve">terça das 19:00 às 21:00, sala S-307-1, semanal , quinta das 21:00 às 23:00, sala S - 305-1, semanal </t>
  </si>
  <si>
    <t xml:space="preserve">terça das 19:00 às 21:00, sala S-208-0, quinzenal I, quarta das 19:00 às 21:00, sala S-208-0, semanal </t>
  </si>
  <si>
    <t xml:space="preserve">terça das 08:00 às 10:00, sala A2-S204-SB, quinzenal I, quarta das 08:00 às 10:00, sala A2-S204-SB, semanal </t>
  </si>
  <si>
    <t xml:space="preserve">terça das 19:00 às 21:00, sala A2-S204-SB, quinzenal I, quarta das 19:00 às 21:00, sala A2-S204-SB, semanal </t>
  </si>
  <si>
    <t xml:space="preserve">quarta das 08:00 às 10:00, sala A-107-0, quinzenal I, quarta das 10:00 às 12:00, sala A-104-0, semanal </t>
  </si>
  <si>
    <t xml:space="preserve">quarta das 19:00 às 21:00, sala A-107-0, quinzenal I, quarta das 21:00 às 23:00, sala A-104-0, semanal </t>
  </si>
  <si>
    <t>terça das 10:00 às 12:00, sala S-311-3, semanal , quarta das 08:00 às 10:00, sala S-311-3, quinzenal II</t>
  </si>
  <si>
    <t>terça das 21:00 às 23:00, sala A-107-0, semanal , quarta das 19:00 às 21:00, sala A-107-0, quinzenal II</t>
  </si>
  <si>
    <t xml:space="preserve">terça das 08:00 às 10:00, sala S-006-0, quinzenal II, quinta das 10:00 às 12:00, sala S-006-0, semanal </t>
  </si>
  <si>
    <t xml:space="preserve">terça das 10:00 às 12:00, sala S-006-0, quinzenal II, quinta das 08:00 às 10:00, sala S-006-0, semanal </t>
  </si>
  <si>
    <t xml:space="preserve">terça das 19:00 às 21:00, sala S-006-0, quinzenal II, quinta das 21:00 às 23:00, sala S-006-0, semanal </t>
  </si>
  <si>
    <t xml:space="preserve">terça das 21:00 às 23:00, sala S-006-0, quinzenal II, quinta das 19:00 às 21:00, sala S-006-0, semanal </t>
  </si>
  <si>
    <t xml:space="preserve">terça das 19:00 às 21:00, sala A2-S104-SB, quinzenal II, quinta das 21:00 às 23:00, sala A2-S201-SB, semanal </t>
  </si>
  <si>
    <t xml:space="preserve">terça das 21:00 às 23:00, sala A2-S201-SB, quinzenal II, quinta das 19:00 às 21:00, sala A2-S201-SB, semanal </t>
  </si>
  <si>
    <t xml:space="preserve">segunda das 09:00 às 12:00, sala A2-S306-SB, semanal </t>
  </si>
  <si>
    <t xml:space="preserve">segunda das 19:00 às 22:00, sala A2-S307-SB, semanal </t>
  </si>
  <si>
    <t xml:space="preserve">terça das 08:00 às 10:00, sala S-301-3, quinzenal II, quinta das 10:00 às 12:00, sala S-301-3, semanal </t>
  </si>
  <si>
    <t xml:space="preserve">terça das 10:00 às 12:00, sala S-301-3, quinzenal II, quinta das 08:00 às 10:00, sala S-301-3, semanal </t>
  </si>
  <si>
    <t xml:space="preserve">terça das 19:00 às 21:00, sala S-302-3, quinzenal II, quinta das 21:00 às 23:00, sala S-301-3, semanal </t>
  </si>
  <si>
    <t xml:space="preserve">terça das 21:00 às 23:00, sala S-301-3, quinzenal II, quinta das 19:00 às 21:00, sala S-301-3, semanal </t>
  </si>
  <si>
    <t xml:space="preserve">terça das 19:00 às 21:00, sala A2-S101-SB, quinzenal II, quinta das 21:00 às 23:00, sala A2-S101-SB, semanal </t>
  </si>
  <si>
    <t xml:space="preserve">terça das 21:00 às 23:00, sala A2-S101-SB, quinzenal II, quinta das 19:00 às 21:00, sala A2-S101-SB, semanal </t>
  </si>
  <si>
    <t>quarta das 08:00 às 10:00, sala A2-S201-SB, semanal , quarta das 10:00 às 12:00, sala A2-S201-SB, quinzenal I</t>
  </si>
  <si>
    <t>quarta das 19:00 às 21:00, sala A2-S201-SB, semanal , quarta das 21:00 às 23:00, sala A2-S201-SB, quinzenal I</t>
  </si>
  <si>
    <t xml:space="preserve">terça das 19:00 às 21:00, sala A2-S202-SB, semanal , quinta das 21:00 às 23:00, sala A2-S202-SB, semanal </t>
  </si>
  <si>
    <t>quarta das 10:00 às 12:00, sala A-108-0, semanal , sexta das 10:00 às 12:00, sala S-208-0, quinzenal I</t>
  </si>
  <si>
    <t>quarta das 08:00 às 10:00, sala A-108-0, semanal , sexta das 08:00 às 10:00, sala S-208-0, quinzenal I</t>
  </si>
  <si>
    <t xml:space="preserve">terça das 10:00 às 12:00, sala A2-S105-SB, quinzenal I, sexta das 08:00 às 10:00, sala A2-S105-SB, semanal </t>
  </si>
  <si>
    <t>quarta das 21:00 às 23:00, sala S-301-1, semanal , sexta das 21:00 às 23:00, sala S-301-3, quinzenal I</t>
  </si>
  <si>
    <t xml:space="preserve">terça das 21:00 às 23:00, sala A2-S105-SB, quinzenal I, sexta das 19:00 às 21:00, sala A2-S105-SB, semanal </t>
  </si>
  <si>
    <t>quarta das 19:00 às 21:00, sala A-108-0, semanal , sexta das 19:00 às 21:00, sala S-208-0, quinzenal I</t>
  </si>
  <si>
    <t>quarta das 10:00 às 12:00, sala A2-S205-SB, semanal , sexta das 10:00 às 12:00, sala A2-S204-SB, quinzenal I</t>
  </si>
  <si>
    <t>quarta das 21:00 às 23:00, sala A2-S205-SB, semanal , sexta das 21:00 às 23:00, sala A2-S204-SB, quinzenal I</t>
  </si>
  <si>
    <t xml:space="preserve">segunda das 08:00 às 10:00, sala A2-S101-SB, semanal , quarta das 10:00 às 12:00, sala A2-S101-SB, semanal </t>
  </si>
  <si>
    <t xml:space="preserve">segunda das 19:00 às 21:00, sala A2-S101-SB, semanal , quarta das 21:00 às 23:00, sala A2-S101-SB, semanal </t>
  </si>
  <si>
    <t xml:space="preserve">terça das 08:00 às 10:00, sala A1-S101-SB, semanal , quinta das 10:00 às 12:00, sala A1-S101-SB, semanal </t>
  </si>
  <si>
    <t xml:space="preserve">terça das 19:00 às 21:00, sala A1-S101-SB, semanal , quinta das 21:00 às 23:00, sala A1-S101-SB, semanal </t>
  </si>
  <si>
    <t xml:space="preserve">segunda das 08:00 às 10:00, sala A1-S101-SB, semanal , quarta das 10:00 às 12:00, sala A1-S101-SB, semanal </t>
  </si>
  <si>
    <t xml:space="preserve">segunda das 19:00 às 21:00, sala A1-S101-SB, semanal , quarta das 21:00 às 23:00, sala A1-S101-SB, semanal </t>
  </si>
  <si>
    <t xml:space="preserve">segunda das 10:00 às 12:00, sala A1-S101-SB, semanal , quinta das 08:00 às 10:00, sala A1-S101-SB, semanal </t>
  </si>
  <si>
    <t xml:space="preserve">segunda das 21:00 às 23:00, sala A1-S101-SB, semanal , quinta das 19:00 às 21:00, sala A1-S101-SB, semanal </t>
  </si>
  <si>
    <t xml:space="preserve">quarta das 08:00 às 10:00, sala A1-S101-SB, semanal , sexta das 10:00 às 12:00, sala A1-S101-SB, semanal </t>
  </si>
  <si>
    <t xml:space="preserve">quarta das 19:00 às 21:00, sala A1-S101-SB, semanal , sexta das 21:00 às 23:00, sala A1-S101-SB, semanal </t>
  </si>
  <si>
    <t xml:space="preserve">terça das 10:00 às 12:00, sala A1-S102-SB, semanal , sexta das 08:00 às 10:00, sala A1-S102-SB, semanal </t>
  </si>
  <si>
    <t xml:space="preserve">terça das 21:00 às 23:00, sala A1-S102-SB, semanal , sexta das 19:00 às 21:00, sala A1-S102-SB, semanal </t>
  </si>
  <si>
    <t xml:space="preserve">quarta das 08:00 às 10:00, sala A1-S102-SB, semanal , sexta das 08:00 às 10:00, sala A1-S105-SB, semanal </t>
  </si>
  <si>
    <t xml:space="preserve">quarta das 19:00 às 21:00, sala A1-S102-SB, semanal , sexta das 19:00 às 21:00, sala A2-S205-SB, semanal </t>
  </si>
  <si>
    <t xml:space="preserve">terça das 09:00 às 12:00, sala S - 305-1, semanal </t>
  </si>
  <si>
    <t xml:space="preserve">terça das 19:00 às 22:00, sala S - 305-1, semanal </t>
  </si>
  <si>
    <t xml:space="preserve">terça das 10:00 às 12:00, sala S-309-1, semanal , quarta das 08:00 às 10:00, sala S-304-2, semanal </t>
  </si>
  <si>
    <t xml:space="preserve">terça das 21:00 às 23:00, sala A-113-0, semanal , quarta das 19:00 às 21:00, sala S-304-2, semanal </t>
  </si>
  <si>
    <t xml:space="preserve">quinta das 08:00 às 10:00, sala S - 305-3, semanal </t>
  </si>
  <si>
    <t xml:space="preserve">quinta das 19:00 às 21:00, sala S-302-3, semanal </t>
  </si>
  <si>
    <t xml:space="preserve">quarta das 08:00 às 10:00, sala S-311-2, semanal , sexta das 10:00 às 12:00, sala S-311-2, semanal </t>
  </si>
  <si>
    <t xml:space="preserve">quarta das 19:00 às 21:00, sala S-311-2, semanal , sexta das 21:00 às 23:00, sala S-311-2, semanal </t>
  </si>
  <si>
    <t xml:space="preserve">segunda das 08:00 às 10:00, sala A-103-0, semanal </t>
  </si>
  <si>
    <t xml:space="preserve">segunda das 19:00 às 21:00, sala A-103-0, semanal </t>
  </si>
  <si>
    <t xml:space="preserve">segunda das 21:00 às 23:00, sala A-107-0, semanal </t>
  </si>
  <si>
    <t xml:space="preserve">segunda das 10:00 às 12:00, sala S - 311-1, semanal , quinta das 08:00 às 10:00, sala S - 311-1, semanal </t>
  </si>
  <si>
    <t xml:space="preserve">segunda das 21:00 às 23:00, sala S - 311-1, semanal , quinta das 19:00 às 21:00, sala S - 311-1, semanal </t>
  </si>
  <si>
    <t xml:space="preserve">terça das 08:00 às 10:00, sala S-311-2, semanal </t>
  </si>
  <si>
    <t xml:space="preserve">quarta das 08:00 às 10:00, sala S-301-1, semanal , sexta das 10:00 às 12:00, sala A-101-0, semanal </t>
  </si>
  <si>
    <t xml:space="preserve">quarta das 19:00 às 21:00, sala S-301-1, semanal , sexta das 21:00 às 23:00, sala A-101-0, semanal </t>
  </si>
  <si>
    <t>segunda das 08:00 às 10:00, sala S-302-1, semanal , quarta das 10:00 às 12:00, sala S-302-1, quinzenal I</t>
  </si>
  <si>
    <t>segunda das 19:00 às 21:00, sala S-302-1, semanal , quarta das 21:00 às 23:00, sala S-302-1, quinzenal I</t>
  </si>
  <si>
    <t xml:space="preserve">terça das 10:00 às 12:00, sala S-302-3, semanal , sexta das 08:00 às 10:00, sala S-302-3, semanal </t>
  </si>
  <si>
    <t xml:space="preserve">terça das 21:00 às 23:00, sala S-302-3, semanal , sexta das 19:00 às 21:00, sala S-302-3, semanal </t>
  </si>
  <si>
    <t xml:space="preserve">segunda das 08:00 às 10:00, sala S-301-2, semanal , quarta das 10:00 às 12:00, sala S-301-2, semanal </t>
  </si>
  <si>
    <t xml:space="preserve">terça das 08:00 às 10:00, sala A2-S208-SB, semanal , quinta das 10:00 às 12:00, sala A2-S208-SB, semanal </t>
  </si>
  <si>
    <t xml:space="preserve">segunda das 19:00 às 21:00, sala S-311-2, semanal , quarta das 21:00 às 23:00, sala S-311-2, semanal </t>
  </si>
  <si>
    <t xml:space="preserve">segunda das 21:00 às 23:00, sala S-302-1, semanal , quarta das 19:00 às 21:00, sala S-212-0, semanal </t>
  </si>
  <si>
    <t xml:space="preserve">terça das 19:00 às 21:00, sala A2-S208-SB, semanal , quinta das 21:00 às 23:00, sala A2-S208-SB, semanal </t>
  </si>
  <si>
    <t xml:space="preserve">terça das 21:00 às 23:00, sala A2-S208-SB, semanal , sexta das 19:00 às 21:00, sala A2-S208-SB, semanal </t>
  </si>
  <si>
    <t xml:space="preserve">terça das 10:00 às 12:00, sala A2-S208-SB, semanal , sexta das 08:00 às 10:00, sala A2-S208-SB, semanal </t>
  </si>
  <si>
    <t xml:space="preserve">quarta das 19:00 às 21:00, sala A2-S202-SB, semanal , sexta das 21:00 às 23:00, sala A2-S202-SB, semanal </t>
  </si>
  <si>
    <t xml:space="preserve">quarta das 08:00 às 10:00, sala A2-S202-SB, semanal , sexta das 10:00 às 12:00, sala A2-S202-SB, semanal </t>
  </si>
  <si>
    <t xml:space="preserve">segunda das 10:00 às 12:00, sala A2-S202-SB, semanal , quinta das 08:00 às 10:00, sala A2-S202-SB, semanal </t>
  </si>
  <si>
    <t xml:space="preserve">segunda das 21:00 às 23:00, sala A2-S202-SB, semanal , quinta das 19:00 às 21:00, sala A2-S202-SB, semanal </t>
  </si>
  <si>
    <t xml:space="preserve">terça das 10:00 às 12:00, sala A2-S301-SB, semanal , sexta das 08:00 às 10:00, sala A2-S301-SB, semanal </t>
  </si>
  <si>
    <t xml:space="preserve">terça das 21:00 às 23:00, sala A2-S301-SB, semanal , sexta das 19:00 às 21:00, sala A2-S301-SB, semanal </t>
  </si>
  <si>
    <t xml:space="preserve">segunda das 10:00 às 12:00, sala A2-S301-SB, semanal , quinta das 08:00 às 10:00, sala A2-S301-SB, semanal </t>
  </si>
  <si>
    <t xml:space="preserve">segunda das 21:00 às 23:00, sala A2-S301-SB, semanal , quinta das 19:00 às 21:00, sala A2-S301-SB, semanal </t>
  </si>
  <si>
    <t xml:space="preserve">terça das 19:00 às 21:00, sala A2-S301-SB, semanal , quinta das 21:00 às 23:00, sala A2-S301-SB, semanal </t>
  </si>
  <si>
    <t xml:space="preserve">terça das 08:00 às 10:00, sala A2-S301-SB, semanal , quinta das 10:00 às 12:00, sala A2-S301-SB, semanal </t>
  </si>
  <si>
    <t xml:space="preserve">quarta das 08:00 às 10:00, sala A2-S106-SB, semanal , sexta das 10:00 às 12:00, sala A2-S201-SB, semanal </t>
  </si>
  <si>
    <t xml:space="preserve">quarta das 19:00 às 21:00, sala A2-S208-SB, semanal , sexta das 21:00 às 23:00, sala A2-S208-SB, semanal </t>
  </si>
  <si>
    <t>quinta das 10:00 às 12:00, sala S-301-2, semanal , sexta das 08:00 às 10:00, sala S-301-2, quinzenal I</t>
  </si>
  <si>
    <t xml:space="preserve">quarta das 16:00 às 18:00, sala S-209-0, semanal , sexta das 16:00 às 18:00, sala S-209-0, semanal </t>
  </si>
  <si>
    <t xml:space="preserve">terça das 16:00 às 18:00, sala S - 303-3, quinzenal I, quinta das 16:00 às 18:00, sala S - 303-3, semanal </t>
  </si>
  <si>
    <t xml:space="preserve">terça das 19:00 às 21:00, sala S - 303-1, quinzenal I, quinta das 21:00 às 23:00, sala S - 303-3, semanal </t>
  </si>
  <si>
    <t xml:space="preserve">terça das 14:00 às 16:00, sala S-310-2, semanal , quinta das 16:00 às 18:00, sala S-310-2, semanal </t>
  </si>
  <si>
    <t xml:space="preserve">terça das 19:00 às 21:00, sala S - 303-3, semanal , quinta das 19:00 às 21:00, sala S - 303-3, semanal </t>
  </si>
  <si>
    <t xml:space="preserve">terça das 21:00 às 23:00, sala S-310-2, semanal , quinta das 21:00 às 23:00, sala S-310-2, semanal </t>
  </si>
  <si>
    <t xml:space="preserve">quarta das 14:00 às 16:00, sala S - 303-3, semanal , sexta das 14:00 às 16:00, sala S - 303-3, semanal </t>
  </si>
  <si>
    <t xml:space="preserve">quarta das 19:00 às 21:00, sala S-310-2, semanal , sexta das 19:00 às 21:00, sala S-310-2, semanal </t>
  </si>
  <si>
    <t xml:space="preserve">segunda das 14:00 às 16:00, sala S - 303-3, semanal , quarta das 16:00 às 18:00, sala S - 303-3, semanal </t>
  </si>
  <si>
    <t xml:space="preserve">segunda das 19:00 às 21:00, sala S - 303-3, semanal , quarta das 21:00 às 23:00, sala S - 303-3, semanal </t>
  </si>
  <si>
    <t xml:space="preserve">segunda das 19:00 às 21:00, sala A1-S202-SB, semanal , quarta das 21:00 às 23:00, sala A1-S202-SB, semanal </t>
  </si>
  <si>
    <t xml:space="preserve">terça das 10:00 às 12:00, sala A1-S205-SB, semanal , sexta das 08:00 às 10:00, sala A1-S205-SB, semanal </t>
  </si>
  <si>
    <t xml:space="preserve">terça das 21:00 às 23:00, sala A2-S202-SB, semanal , sexta das 19:00 às 21:00, sala A2-S202-SB, semanal </t>
  </si>
  <si>
    <t xml:space="preserve">segunda das 21:00 às 23:00, sala A2-S208-SB, semanal , quinta das 19:00 às 21:00, sala A2-S208-SB, semanal </t>
  </si>
  <si>
    <t xml:space="preserve">quarta das 08:00 às 10:00, sala A2-S208-SB, semanal , sexta das 10:00 às 12:00, sala A2-S208-SB, semanal </t>
  </si>
  <si>
    <t xml:space="preserve">segunda das 19:00 às 21:00, sala A2-S208-SB, semanal , quinta das 21:00 às 23:00, sala A1-S203-SB, semanal </t>
  </si>
  <si>
    <t xml:space="preserve">segunda das 08:00 às 10:00, sala A2-S103-SB, semanal , quinta das 10:00 às 12:00, sala A1-S203-SB, semanal </t>
  </si>
  <si>
    <t xml:space="preserve">quarta das 08:00 às 10:00, sala A1-S104-SB, quinzenal I, sexta das 10:00 às 13:00, sala A1-S103-SB, semanal </t>
  </si>
  <si>
    <t xml:space="preserve">segunda das 21:00 às 23:00, sala A1-S104-SB, quinzenal I, quarta das 18:00 às 21:00, sala A1-S104-SB, semanal </t>
  </si>
  <si>
    <t>terça das 10:00 às 13:00, sala A1-S104-SB, semanal , quinta das 08:00 às 10:00, sala A1-S104-SB, quinzenal I</t>
  </si>
  <si>
    <t xml:space="preserve">quarta das 21:00 às 23:00, sala A1-S104-SB, quinzenal I, sexta das 18:00 às 21:00, sala A1-S104-SB, semanal </t>
  </si>
  <si>
    <t xml:space="preserve">terça das 10:00 às 12:00, sala A2-S206-SB, semanal </t>
  </si>
  <si>
    <t xml:space="preserve">terça das 21:00 às 23:00, sala A2-S206-SB, semanal </t>
  </si>
  <si>
    <t xml:space="preserve">segunda das 19:00 às 21:00, sala A2-S304-SB, semanal </t>
  </si>
  <si>
    <t xml:space="preserve">terça das 08:00 às 10:00, sala A2-S304-SB, semanal , quinta das 10:00 às 12:00, sala A2-S304-SB, semanal </t>
  </si>
  <si>
    <t xml:space="preserve">terça das 19:00 às 21:00, sala A2-S105-SB, semanal , quinta das 21:00 às 23:00, sala A2-S206-SB, semanal </t>
  </si>
  <si>
    <t xml:space="preserve">segunda das 21:00 às 23:00, sala A2-S203-SB, semanal , quinta das 19:00 às 21:00, sala A2-S203-SB, semanal </t>
  </si>
  <si>
    <t xml:space="preserve">terça das 10:00 às 12:00, sala A2-S309-SB, semanal </t>
  </si>
  <si>
    <t xml:space="preserve">terça das 21:00 às 23:00, sala A2-S309-SB, semanal </t>
  </si>
  <si>
    <t xml:space="preserve">segunda das 10:00 às 12:00, sala A2-S309-SB, semanal , quinta das 08:00 às 10:00, sala A2-S309-SB, semanal </t>
  </si>
  <si>
    <t xml:space="preserve">segunda das 21:00 às 23:00, sala A2-S309-SB, semanal , quinta das 19:00 às 21:00, sala A2-S309-SB, semanal </t>
  </si>
  <si>
    <t xml:space="preserve">terça das 08:00 às 10:00, sala A2-S309-SB, semanal , quinta das 10:00 às 12:00, sala A2-S309-SB, semanal </t>
  </si>
  <si>
    <t xml:space="preserve">terça das 19:00 às 21:00, sala A2-S309-SB, semanal , quinta das 21:00 às 23:00, sala A2-S309-SB, semanal </t>
  </si>
  <si>
    <t xml:space="preserve">terça das 10:00 às 12:00, sala A2-S302-SB, semanal , sexta das 08:00 às 10:00, sala A2-S302-SB, semanal </t>
  </si>
  <si>
    <t xml:space="preserve">terça das 21:00 às 23:00, sala A2-S302-SB, semanal , sexta das 19:00 às 21:00, sala A2-S302-SB, semanal </t>
  </si>
  <si>
    <t xml:space="preserve">segunda das 21:00 às 23:00, sala A2-S311-SB, semanal , quinta das 19:00 às 21:00, sala A2-S311-SB, semanal </t>
  </si>
  <si>
    <t xml:space="preserve">terça das 19:00 às 21:00, sala A2-S206-SB, semanal </t>
  </si>
  <si>
    <t xml:space="preserve">quarta das 08:00 às 10:00, sala A2-S308-SB, semanal , sexta das 10:00 às 12:00, sala A2-S308-SB, semanal </t>
  </si>
  <si>
    <t xml:space="preserve">quarta das 19:00 às 21:00, sala A2-S101-SB, semanal , sexta das 21:00 às 23:00, sala A2-S102-SB, semanal </t>
  </si>
  <si>
    <t>terça das 10:00 às 12:00, sala S - 303-1, semanal , quinta das 08:00 às 10:00, sala S - 303-1, quinzenal I</t>
  </si>
  <si>
    <t xml:space="preserve">segunda das 19:00 às 21:00, sala A2-S202-SB, semanal , quarta das 21:00 às 23:00, sala A2-S202-SB, semanal </t>
  </si>
  <si>
    <t>terça das 21:00 às 23:00, sala S-301-2, semanal , quinta das 19:00 às 21:00, sala S-301-2, quinzenal I</t>
  </si>
  <si>
    <t xml:space="preserve">sexta das 19:00 às 21:00, sala S-301-2, semanal </t>
  </si>
  <si>
    <t xml:space="preserve">segunda das 10:00 às 12:00, sala A2-S206-SB, semanal , quinta das 08:00 às 10:00, sala A2-S206-SB, semanal </t>
  </si>
  <si>
    <t xml:space="preserve">segunda das 21:00 às 23:00, sala A2-S206-SB, semanal , quinta das 19:00 às 21:00, sala A2-S206-SB, semanal </t>
  </si>
  <si>
    <t xml:space="preserve">segunda das 08:00 às 10:00, sala S - 303-3, semanal , quarta das 10:00 às 12:00, sala S - 303-3, semanal , quinta das 08:00 às 10:00, sala S - 303-3, semanal </t>
  </si>
  <si>
    <t xml:space="preserve">segunda das 19:00 às 21:00, sala S - 309-2, semanal , quarta das 21:00 às 23:00, sala S - 309-2, semanal , quinta das 19:00 às 21:00, sala S - 309-2, semanal </t>
  </si>
  <si>
    <t xml:space="preserve">terça das 10:00 às 12:00, sala A2-S305-SB, semanal , sexta das 08:00 às 10:00, sala A2-S305-SB, semanal </t>
  </si>
  <si>
    <t xml:space="preserve">terça das 21:00 às 23:00, sala A1-S205-SB, semanal , sexta das 19:00 às 21:00, sala A1-S201-SB, semanal </t>
  </si>
  <si>
    <t xml:space="preserve">segunda das 08:00 às 10:00, sala A2-S305-SB, semanal , quarta das 10:00 às 12:00, sala A2-S305-SB, semanal </t>
  </si>
  <si>
    <t xml:space="preserve">segunda das 19:00 às 21:00, sala A2-S305-SB, semanal , quarta das 21:00 às 23:00, sala A2-S305-SB, semanal </t>
  </si>
  <si>
    <t xml:space="preserve">terça das 16:00 às 18:00, sala S - 303-1, semanal , quinta das 14:00 às 16:00, sala S - 303-1, semanal </t>
  </si>
  <si>
    <t>terça das 21:00 às 23:00, sala S - 303-3, quinzenal I</t>
  </si>
  <si>
    <t xml:space="preserve">terça das 08:00 às 10:00, sala S - 305-2, semanal , quinta das 10:00 às 12:00, sala S - 305-2, semanal </t>
  </si>
  <si>
    <t xml:space="preserve">terça das 19:00 às 21:00, sala S - 305-2, semanal , quinta das 21:00 às 23:00, sala S - 305-2, semanal </t>
  </si>
  <si>
    <t xml:space="preserve">terça das 10:00 às 12:00, sala S - 305-2, semanal , quinta das 08:00 às 10:00, sala S - 305-2, semanal </t>
  </si>
  <si>
    <t xml:space="preserve">terça das 21:00 às 23:00, sala S - 305-2, semanal , quinta das 19:00 às 21:00, sala S - 305-2, semanal </t>
  </si>
  <si>
    <t xml:space="preserve">segunda das 08:00 às 10:00, sala S-306-2, semanal , quinta das 10:00 às 12:00, sala S-306-2, semanal </t>
  </si>
  <si>
    <t xml:space="preserve">segunda das 19:00 às 21:00, sala S-306-2, semanal , quinta das 21:00 às 23:00, sala S-306-2, semanal </t>
  </si>
  <si>
    <t xml:space="preserve">segunda das 21:00 às 23:00, sala S-306-2, semanal , quarta das 19:00 às 21:00, sala S-306-2, semanal </t>
  </si>
  <si>
    <t xml:space="preserve">segunda das 10:00 às 12:00, sala S - 305-2, semanal , quarta das 08:00 às 10:00, sala S - 305-2, semanal </t>
  </si>
  <si>
    <t xml:space="preserve">segunda das 21:00 às 23:00, sala S - 305-2, semanal , quarta das 19:00 às 21:00, sala S - 305-2, semanal </t>
  </si>
  <si>
    <t xml:space="preserve">terça das 08:00 às 10:00, sala S-306-2, semanal , sexta das 10:00 às 12:00, sala S-306-2, semanal </t>
  </si>
  <si>
    <t xml:space="preserve">terça das 19:00 às 21:00, sala S-306-2, semanal , sexta das 21:00 às 23:00, sala S-306-2, semanal </t>
  </si>
  <si>
    <t xml:space="preserve">quarta das 10:00 às 12:00, sala S-306-2, semanal , sexta das 08:00 às 10:00, sala S-306-2, semanal </t>
  </si>
  <si>
    <t xml:space="preserve">quarta das 21:00 às 23:00, sala S-306-2, semanal , sexta das 19:00 às 21:00, sala S-306-2, semanal </t>
  </si>
  <si>
    <t xml:space="preserve">sábado das 08:00 às 10:00, sala S - 305-2, semanal </t>
  </si>
  <si>
    <t xml:space="preserve">sábado das 10:00 às 12:00, sala S - 305-2, semanal </t>
  </si>
  <si>
    <t xml:space="preserve">sábado das 14:00 às 16:00, sala S - 305-2, semanal </t>
  </si>
  <si>
    <t xml:space="preserve">segunda das 08:00 às 10:00, sala S - 307-2, semanal , quinta das 10:00 às 12:00, sala S - 307-2, semanal </t>
  </si>
  <si>
    <t xml:space="preserve">terça das 21:00 às 23:00, sala S-302-1, semanal , quinta das 19:00 às 21:00, sala S-302-1, semanal </t>
  </si>
  <si>
    <t xml:space="preserve">quinta das 10:00 às 12:00, sala S - 304-1, semanal , quinta das 14:00 às 16:00, sala S - 304-1, semanal </t>
  </si>
  <si>
    <t xml:space="preserve">terça das 17:00 às 19:00, sala A2-S202-SB, semanal , quarta das 17:00 às 19:00, sala A2-S202-SB, semanal </t>
  </si>
  <si>
    <t xml:space="preserve">terça das 10:00 às 12:00, sala S-310-2, semanal </t>
  </si>
  <si>
    <t xml:space="preserve">segunda das 19:00 às 21:00, sala S-310-2, semanal </t>
  </si>
  <si>
    <t xml:space="preserve">terça das 19:00 às 21:00, sala S-309-3, semanal , quinta das 21:00 às 23:00, sala S-309-3, semanal </t>
  </si>
  <si>
    <t xml:space="preserve">terça das 08:00 às 10:00, sala S-309-3, semanal , quinta das 10:00 às 12:00, sala S-309-3, semanal </t>
  </si>
  <si>
    <t xml:space="preserve">segunda das 10:00 às 12:00, sala S-309-3, semanal , quarta das 08:00 às 10:00, sala S-309-3, semanal </t>
  </si>
  <si>
    <t xml:space="preserve">terça das 21:00 às 23:00, sala A1-S203-SB, semanal , sexta das 19:00 às 21:00, sala A1-S206-SB, semanal </t>
  </si>
  <si>
    <t xml:space="preserve">segunda das 21:00 às 23:00, sala S-309-3, semanal , quarta das 19:00 às 21:00, sala S-309-3, semanal </t>
  </si>
  <si>
    <t xml:space="preserve">terça das 10:00 às 12:00, sala S-309-3, semanal </t>
  </si>
  <si>
    <t xml:space="preserve">sexta das 08:00 às 10:00, sala S-301-1, semanal </t>
  </si>
  <si>
    <t xml:space="preserve">sexta das 19:00 às 21:00, sala S - 305-1, semanal </t>
  </si>
  <si>
    <t xml:space="preserve">quinta das 10:00 às 13:00, sala S-310-2, semanal </t>
  </si>
  <si>
    <t xml:space="preserve">quinta das 18:00 às 21:00, sala S-310-2, semanal </t>
  </si>
  <si>
    <t xml:space="preserve">terça das 19:00 às 23:00, sala S - 304-1, semanal </t>
  </si>
  <si>
    <t xml:space="preserve">quarta das 09:00 às 12:00, sala S-308-3, semanal </t>
  </si>
  <si>
    <t xml:space="preserve">segunda das 10:00 às 12:00, sala S - 307-2, semanal , quarta das 08:00 às 10:00, sala S - 307-2, semanal </t>
  </si>
  <si>
    <t xml:space="preserve">terça das 10:00 às 12:00, sala S - 307-2, semanal , quinta das 08:00 às 10:00, sala S - 307-2, semanal </t>
  </si>
  <si>
    <t xml:space="preserve">terça das 21:00 às 23:00, sala S-308-2, semanal , quinta das 19:00 às 21:00, sala S-308-2, semanal </t>
  </si>
  <si>
    <t xml:space="preserve">terça das 08:00 às 10:00, sala 401-2, semanal , quinta das 10:00 às 12:00, sala 401-2, semanal </t>
  </si>
  <si>
    <t xml:space="preserve">terça das 19:00 às 21:00, sala 401-2, semanal , quinta das 21:00 às 23:00, sala 401-2, semanal </t>
  </si>
  <si>
    <t xml:space="preserve">quarta das 14:00 às 18:00, sala 401-2, semanal </t>
  </si>
  <si>
    <t xml:space="preserve">terça das 19:00 às 21:00, sala S - 305-3, semanal , quinta das 21:00 às 23:00, sala S - 305-3, semanal </t>
  </si>
  <si>
    <t xml:space="preserve">segunda das 19:00 às 21:00, sala S - 307-2, semanal , quarta das 21:00 às 23:00, sala S - 307-2, semanal </t>
  </si>
  <si>
    <t xml:space="preserve">segunda das 08:00 às 10:00, sala A1-S106-SB, semanal , quinta das 10:00 às 12:00, sala A1-S106-SB, semanal </t>
  </si>
  <si>
    <t xml:space="preserve">segunda das 19:00 às 21:00, sala A1-S106-SB, semanal , quinta das 21:00 às 23:00, sala A1-S106-SB, semanal </t>
  </si>
  <si>
    <t xml:space="preserve">segunda das 10:00 às 12:00, sala A1-S106-SB, semanal , quarta das 08:00 às 10:00, sala A1-S106-SB, semanal </t>
  </si>
  <si>
    <t xml:space="preserve">segunda das 21:00 às 23:00, sala A1-S106-SB, semanal , quarta das 19:00 às 21:00, sala A1-S106-SB, semanal </t>
  </si>
  <si>
    <t xml:space="preserve">segunda das 10:00 às 12:00, sala A1-S105-SB, semanal , quarta das 08:00 às 10:00, sala A1-S105-SB, semanal </t>
  </si>
  <si>
    <t xml:space="preserve">segunda das 21:00 às 23:00, sala A1-S105-SB, semanal , quarta das 19:00 às 21:00, sala A1-S105-SB, semanal </t>
  </si>
  <si>
    <t xml:space="preserve">terça das 08:00 às 10:00, sala A1-S105-SB, semanal , sexta das 10:00 às 12:00, sala A1-S105-SB, semanal </t>
  </si>
  <si>
    <t xml:space="preserve">terça das 19:00 às 21:00, sala A1-S105-SB, semanal , sexta das 21:00 às 23:00, sala A1-S105-SB, semanal </t>
  </si>
  <si>
    <t xml:space="preserve">terça das 10:00 às 12:00, sala A1-S105-SB, semanal , quinta das 08:00 às 10:00, sala A1-S105-SB, semanal </t>
  </si>
  <si>
    <t xml:space="preserve">terça das 21:00 às 23:00, sala A1-S105-SB, semanal , quinta das 19:00 às 21:00, sala A1-S105-SB, semanal </t>
  </si>
  <si>
    <t xml:space="preserve">terça das 08:00 às 10:00, sala A1-S104-SB, semanal , sexta das 10:00 às 12:00, sala A1-S104-SB, semanal </t>
  </si>
  <si>
    <t xml:space="preserve">quarta das 10:00 às 12:00, sala A1-S104-SB, semanal , sexta das 08:00 às 10:00, sala A1-S104-SB, semanal </t>
  </si>
  <si>
    <t xml:space="preserve">quarta das 10:00 às 12:00, sala A1-S106-SB, semanal , sexta das 08:00 às 10:00, sala A1-S106-SB, semanal </t>
  </si>
  <si>
    <t xml:space="preserve">quarta das 21:00 às 23:00, sala A1-S105-SB, semanal , sexta das 19:00 às 21:00, sala A1-S105-SB, semanal </t>
  </si>
  <si>
    <t xml:space="preserve">segunda das 19:00 às 21:00, sala A1-S205-SB, semanal , sexta das 19:00 às 21:00, sala A1-S205-SB, semanal </t>
  </si>
  <si>
    <t xml:space="preserve">sábado das 08:00 às 12:00, sala A1-S205-SB, semanal </t>
  </si>
  <si>
    <t xml:space="preserve">terça das 14:00 às 18:00, sala A2-S305-SB, semanal </t>
  </si>
  <si>
    <t xml:space="preserve">terça das 08:00 às 10:00, sala A2-S206-SB, semanal , quinta das 10:00 às 12:00, sala A2-S206-SB, semanal </t>
  </si>
  <si>
    <t xml:space="preserve">terça das 19:00 às 21:00, sala A2-S305-SB, semanal , quinta das 21:00 às 23:00, sala A2-S305-SB, semanal </t>
  </si>
  <si>
    <t xml:space="preserve">segunda das 10:00 às 12:00, sala A2-S205-SB, semanal , quinta das 08:00 às 10:00, sala A2-S205-SB, semanal </t>
  </si>
  <si>
    <t xml:space="preserve">segunda das 10:00 às 12:00, sala A-107-0, semanal , quarta das 08:00 às 10:00, sala A-104-0, semanal , sexta das 10:00 às 12:00, sala A-106-0, semanal </t>
  </si>
  <si>
    <t xml:space="preserve">segunda das 19:00 às 21:00, sala S - 305-2, semanal , quinta das 21:00 às 23:00, sala S - 307-2, semanal </t>
  </si>
  <si>
    <t xml:space="preserve">terça das 10:00 às 12:00, sala S-308-2, semanal , quinta das 08:00 às 10:00, sala S-308-2, semanal </t>
  </si>
  <si>
    <t>segunda das 19:00 às 21:00, sala S-309-3, semanal , quarta das 21:00 às 23:00, sala S-309-3, quinzenal I</t>
  </si>
  <si>
    <t>terça das 21:00 às 23:00, sala S - 309-2, semanal , quinta das 19:00 às 21:00, sala S-309-3, quinzenal I</t>
  </si>
  <si>
    <t>quarta das 10:00 às 12:00, sala A1-S103-SB, semanal , sexta das 08:00 às 10:00, sala A1-S101-SB, quinzenal I</t>
  </si>
  <si>
    <t>quarta das 21:00 às 23:00, sala A1-S103-SB, semanal , sexta das 19:00 às 21:00, sala A1-S101-SB, quinzenal I</t>
  </si>
  <si>
    <t xml:space="preserve">terça das 10:00 às 12:00, sala A1-S101-SB, semanal </t>
  </si>
  <si>
    <t xml:space="preserve">quinta das 21:00 às 23:00, sala A1-S102-SB, semanal </t>
  </si>
  <si>
    <t xml:space="preserve">terça das 08:00 às 10:00, sala A-113-0, semanal , sexta das 08:00 às 10:00, sala S - 305-3, semanal </t>
  </si>
  <si>
    <t xml:space="preserve">terça das 19:00 às 21:00, sala S-209-0, semanal , sexta das 19:00 às 21:00, sala S-209-0, semanal </t>
  </si>
  <si>
    <t xml:space="preserve">segunda das 08:00 às 10:00, sala S-302-2, semanal </t>
  </si>
  <si>
    <t xml:space="preserve">segunda das 21:00 às 23:00, sala S-302-3, semanal </t>
  </si>
  <si>
    <t xml:space="preserve">segunda das 08:00 às 10:00, sala S-306-3, semanal , segunda das 10:00 às 12:00, sala S-306-3, semanal </t>
  </si>
  <si>
    <t xml:space="preserve">segunda das 19:00 às 21:00, sala S - 304-1, semanal , segunda das 21:00 às 23:00, sala S-310-3, semanal </t>
  </si>
  <si>
    <t xml:space="preserve">quinta das 08:00 às 10:00, sala A-109-0, semanal </t>
  </si>
  <si>
    <t xml:space="preserve">quinta das 19:00 às 21:00, sala A-109-0, semanal </t>
  </si>
  <si>
    <t xml:space="preserve">segunda das 08:00 às 10:00, sala S-309-1, semanal , quarta das 08:00 às 10:00, sala S-309-1, semanal </t>
  </si>
  <si>
    <t xml:space="preserve">segunda das 19:00 às 21:00, sala S-213-0, semanal , quarta das 19:00 às 21:00, sala S - 305-1, semanal </t>
  </si>
  <si>
    <t xml:space="preserve">segunda das 19:00 às 21:00, sala S-214-0, semanal </t>
  </si>
  <si>
    <t xml:space="preserve">segunda das 08:00 às 10:00, sala S-309-3, semanal </t>
  </si>
  <si>
    <t xml:space="preserve">quarta das 21:00 às 23:00, sala S - 304-1, semanal </t>
  </si>
  <si>
    <t xml:space="preserve">quarta das 19:00 às 21:00, sala S - 304-1, semanal </t>
  </si>
  <si>
    <t xml:space="preserve">sexta das 19:00 às 21:00, sala S-309-1, semanal </t>
  </si>
  <si>
    <t xml:space="preserve">segunda das 08:00 às 10:00, sala S-304-2, semanal , quinta das 10:00 às 12:00, sala S-309-1, semanal </t>
  </si>
  <si>
    <t xml:space="preserve">segunda das 19:00 às 21:00, sala S-306-3, semanal , quinta das 21:00 às 23:00, sala S-306-3, semanal </t>
  </si>
  <si>
    <t xml:space="preserve">segunda das 19:00 às 21:00, sala S-209-0, semanal </t>
  </si>
  <si>
    <t xml:space="preserve">segunda das 10:00 às 12:00, sala A-109-0, semanal </t>
  </si>
  <si>
    <t xml:space="preserve">segunda das 21:00 às 23:00, sala S-304-2, semanal </t>
  </si>
  <si>
    <t xml:space="preserve">segunda das 10:00 às 12:00, sala S-304-2, semanal </t>
  </si>
  <si>
    <t xml:space="preserve">segunda das 08:00 às 10:00, sala A-104-0, semanal , quarta das 10:00 às 12:00, sala A-107-0, semanal , sexta das 08:00 às 10:00, sala A-107-0, semanal </t>
  </si>
  <si>
    <t xml:space="preserve">segunda das 21:00 às 23:00, sala A-108-0, semanal , quarta das 19:00 às 21:00, sala A-104-0, semanal , sexta das 21:00 às 23:00, sala A-106-0, semanal </t>
  </si>
  <si>
    <t xml:space="preserve">segunda das 21:00 às 23:00, sala S-301-2, semanal , quarta das 19:00 às 21:00, sala S-301-2, semanal , sexta das 21:00 às 23:00, sala S-302-2, semanal </t>
  </si>
  <si>
    <t xml:space="preserve">segunda das 10:00 às 12:00, sala A2-S105-SB, semanal , quarta das 08:00 às 10:00, sala A2-S306-SB, semanal , sexta das 10:00 às 12:00, sala A2-S301-SB, semanal </t>
  </si>
  <si>
    <t xml:space="preserve">terça das 10:00 às 12:00, sala S-311-2, semanal , sexta das 08:00 às 10:00, sala S-311-2, semanal </t>
  </si>
  <si>
    <t xml:space="preserve">terça das 08:00 às 10:00, sala S - 305-3, semanal , sexta das 10:00 às 12:00, sala S - 305-3, semanal </t>
  </si>
  <si>
    <t xml:space="preserve">terça das 21:00 às 23:00, sala S - 311-1, semanal , sexta das 19:00 às 21:00, sala S - 311-1, semanal </t>
  </si>
  <si>
    <t xml:space="preserve">terça das 19:00 às 21:00, sala S-306-3, semanal , sexta das 21:00 às 23:00, sala S-306-3, semanal </t>
  </si>
  <si>
    <t xml:space="preserve">quarta das 10:00 às 12:00, sala A1-S202-SB, semanal , sexta das 08:00 às 10:00, sala A1-S201-SB, semanal </t>
  </si>
  <si>
    <t xml:space="preserve">quarta das 21:00 às 23:00, sala A1-S205-SB, semanal , sexta das 19:00 às 21:00, sala A2-S201-SB, semanal </t>
  </si>
  <si>
    <t xml:space="preserve">segunda das 10:00 às 12:00, sala S - 304-1, semanal </t>
  </si>
  <si>
    <t>segunda das 08:00 às 10:00, sala A-109-0, semanal , terça das 08:00 às 10:00, sala A-109-0, quinzenal I</t>
  </si>
  <si>
    <t>segunda das 19:00 às 21:00, sala A-109-0, semanal , terça das 19:00 às 21:00, sala A-109-0, quinzenal I</t>
  </si>
  <si>
    <t xml:space="preserve">segunda das 10:00 às 12:00, sala S-309-1, semanal , sexta das 08:00 às 12:00, sala S-002-0, semanal </t>
  </si>
  <si>
    <t xml:space="preserve">segunda das 21:00 às 23:00, sala S-309-1, semanal , sexta das 19:00 às 23:00, sala S-002-0, semanal </t>
  </si>
  <si>
    <t xml:space="preserve">quarta das 19:00 às 21:00, sala A2-S308-SB, semanal , sexta das 21:00 às 23:00, sala A2-S308-SB, semanal </t>
  </si>
  <si>
    <t xml:space="preserve">terça das 15:00 às 17:00, sala A2-S204-SB, semanal </t>
  </si>
  <si>
    <t xml:space="preserve">segunda das 21:00 às 23:00, sala A2-S305-SB, semanal , quinta das 19:00 às 21:00, sala A2-S305-SB, semanal </t>
  </si>
  <si>
    <t xml:space="preserve">segunda das 19:00 às 21:00, sala A2-S301-SB, semanal , quarta das 21:00 às 23:00, sala A2-S301-SB, semanal </t>
  </si>
  <si>
    <t xml:space="preserve">terça das 13:00 às 15:00, sala A2-S307-SB, semanal , sexta das 13:00 às 15:00, sala A2-S307-SB, semanal </t>
  </si>
  <si>
    <t xml:space="preserve">terça das 10:00 às 12:00, sala A1-S106-SB, semanal , sexta das 08:00 às 11:00, sala A2-S304-SB, semanal </t>
  </si>
  <si>
    <t xml:space="preserve">terça das 21:00 às 23:00, sala A2-S304-SB, semanal , sexta das 18:00 às 21:00, sala A2-S304-SB, semanal </t>
  </si>
  <si>
    <t xml:space="preserve">terça das 10:00 às 12:00, sala A1-S103-SB, semanal , sexta das 08:00 às 10:00, sala A1-S103-SB, semanal </t>
  </si>
  <si>
    <t xml:space="preserve">terça das 21:00 às 23:00, sala A2-S204-SB, semanal , sexta das 19:00 às 21:00, sala A2-S204-SB, semanal </t>
  </si>
  <si>
    <t xml:space="preserve">terça das 08:00 às 10:00, sala A2-S305-SB, semanal , quinta das 10:00 às 12:00, sala A2-S305-SB, semanal </t>
  </si>
  <si>
    <t xml:space="preserve">segunda das 13:00 às 15:00, sala A1-S101-SB, semanal , quarta das 13:00 às 15:00, sala A1-S101-SB, semanal </t>
  </si>
  <si>
    <t xml:space="preserve">terça das 18:00 às 21:00, sala S-008-0, semanal </t>
  </si>
  <si>
    <t xml:space="preserve">segunda das 19:00 às 21:00, sala A1-S105-SB, semanal , quarta das 21:00 às 23:00, sala A1-S106-SB, semanal </t>
  </si>
  <si>
    <t>segunda das 19:00 às 21:00, sala A2-S309-SB, semanal , quarta das 21:00 às 23:00, sala A2-S309-SB, quinzenal I, quarta das 21:00 às 23:00, sala A2-S309-SB, quinzenal II</t>
  </si>
  <si>
    <t xml:space="preserve">terça das 08:00 às 10:00, sala S - 303-3, quinzenal I, sexta das 10:00 às 12:00, sala S - 303-3, semanal </t>
  </si>
  <si>
    <t xml:space="preserve">terça das 19:00 às 21:00, sala S-310-2, quinzenal I, sexta das 21:00 às 23:00, sala S-310-2, semanal </t>
  </si>
  <si>
    <t xml:space="preserve">segunda das 08:00 às 10:00, sala S-006-0, semanal </t>
  </si>
  <si>
    <t xml:space="preserve">segunda das 19:00 às 21:00, sala S-006-0, semanal </t>
  </si>
  <si>
    <t xml:space="preserve">terça das 10:00 às 12:00, sala S - 309-2, semanal </t>
  </si>
  <si>
    <t xml:space="preserve">terça das 21:00 às 23:00, sala S-311-3, semanal </t>
  </si>
  <si>
    <t xml:space="preserve">quarta das 10:00 às 12:00, sala S-006-0, semanal , sexta das 08:00 às 10:00, sala S-006-0, semanal </t>
  </si>
  <si>
    <t>segunda das 17:00 às 19:00, sala S - 303-3, semanal , quarta das 17:00 às 19:00, sala S-310-2, quinzenal I</t>
  </si>
  <si>
    <t xml:space="preserve">terça das 10:00 às 12:00, sala S - 304-1, semanal </t>
  </si>
  <si>
    <t xml:space="preserve">segunda das 10:00 às 12:00, sala S - 303-3, semanal </t>
  </si>
  <si>
    <t>segunda das 08:00 às 10:00, sala S - 309-2, semanal , quinta das 10:00 às 12:00, sala S - 309-2, quinzenal I</t>
  </si>
  <si>
    <t xml:space="preserve">segunda das 19:00 às 21:00, sala S-304-2, quinzenal I, quarta das 21:00 às 23:00, sala S-304-2, semanal </t>
  </si>
  <si>
    <t xml:space="preserve">segunda das 21:00 às 23:00, sala S-006-0, semanal , quarta das 19:00 às 21:00, sala S-006-0, semanal </t>
  </si>
  <si>
    <t xml:space="preserve">quarta das 08:00 às 10:00, sala S-301-3, semanal , sexta das 10:00 às 12:00, sala S-301-3, semanal </t>
  </si>
  <si>
    <t xml:space="preserve">quarta das 21:00 às 23:00, sala S-301-3, semanal , sexta das 19:00 às 21:00, sala S-301-3, semanal </t>
  </si>
  <si>
    <t>segunda das 10:00 às 12:00, sala S - 309-2, semanal , quinta das 08:00 às 10:00, sala S - 304-1, quinzenal I</t>
  </si>
  <si>
    <t>segunda das 21:00 às 23:00, sala S - 304-1, semanal , quinta das 19:00 às 21:00, sala S - 304-1, quinzenal I</t>
  </si>
  <si>
    <t xml:space="preserve">segunda das 17:00 às 19:00, sala A1-S101-SB, semanal , quarta das 17:00 às 19:00, sala A1-S101-SB, semanal </t>
  </si>
  <si>
    <t xml:space="preserve">segunda das 08:00 às 10:00, sala S-008-0, semanal , quarta das 10:00 às 12:00, sala S-008-0, semanal </t>
  </si>
  <si>
    <t xml:space="preserve">segunda das 19:00 às 21:00, sala S-008-0, semanal , quarta das 21:00 às 23:00, sala S-008-0, semanal </t>
  </si>
  <si>
    <t>terça das 19:00 às 21:00, sala A-113-0, semanal , quinta das 21:00 às 23:00, sala A-113-0, quinzenal I</t>
  </si>
  <si>
    <t xml:space="preserve">segunda das 17:00 às 19:00, sala A1-S102-SB, semanal , quarta das 17:00 às 19:00, sala A1-S102-SB, semanal </t>
  </si>
  <si>
    <t xml:space="preserve">terça das 17:00 às 19:00, sala A1-S105-SB, semanal , quinta das 17:00 às 19:00, sala A1-S105-SB, semanal </t>
  </si>
  <si>
    <t>terça das 17:00 às 19:00, sala S - 309-2, semanal , quinta das 17:00 às 19:00, sala S - 309-2, quinzenal II</t>
  </si>
  <si>
    <t xml:space="preserve">segunda das 17:00 às 19:00, sala A1-S104-SB, semanal , quarta das 17:00 às 19:00, sala A1-S103-SB, semanal </t>
  </si>
  <si>
    <t xml:space="preserve">terça das 08:00 às 10:00, sala S-008-0, semanal , quinta das 10:00 às 12:00, sala S-008-0, semanal </t>
  </si>
  <si>
    <t xml:space="preserve">terça das 19:00 às 21:00, sala S-311-3, semanal , quinta das 21:00 às 23:00, sala S - 311-1, semanal </t>
  </si>
  <si>
    <t xml:space="preserve">sexta das 19:00 às 21:00, sala S - 309-2, semanal </t>
  </si>
  <si>
    <t xml:space="preserve">sexta das 08:00 às 10:00, sala S - 303-3, semanal </t>
  </si>
  <si>
    <t xml:space="preserve">quarta das 21:00 às 23:00, sala A-113-0, quinzenal II, sexta das 19:00 às 21:00, sala A-113-0, semanal </t>
  </si>
  <si>
    <t xml:space="preserve">segunda das 08:00 às 12:00, sala A2-S203-SB, semanal </t>
  </si>
  <si>
    <t xml:space="preserve">terça das 08:00 às 12:00, sala A2-S307-SB, semanal </t>
  </si>
  <si>
    <t xml:space="preserve">terça das 08:00 às 10:00, sala A2-S306-SB, semanal , terça das 10:00 às 12:00, sala A2-S306-SB, semanal </t>
  </si>
  <si>
    <t xml:space="preserve">quarta das 08:00 às 12:00, sala A2-S203-SB, semanal </t>
  </si>
  <si>
    <t xml:space="preserve">sexta das 10:00 às 12:00, sala A1-S106-SB, semanal </t>
  </si>
  <si>
    <t xml:space="preserve">quinta das 08:00 às 10:00, sala A2-S306-SB, semanal , quinta das 10:00 às 12:00, sala A2-S306-SB, semanal </t>
  </si>
  <si>
    <t xml:space="preserve">terça das 08:00 às 10:00, sala S-214-0, semanal </t>
  </si>
  <si>
    <t xml:space="preserve">quinta das 08:00 às 10:00, sala A2-S308-SB, semanal , quinta das 10:00 às 12:00, sala A2-S308-SB, semanal </t>
  </si>
  <si>
    <t xml:space="preserve">quinta das 08:00 às 10:00, sala A2-S307-SB, semanal , quinta das 10:00 às 12:00, sala A2-S307-SB, semanal </t>
  </si>
  <si>
    <t xml:space="preserve">sexta das 08:00 às 10:00, sala A2-S203-SB, semanal , sexta das 10:00 às 12:00, sala A2-S203-SB, semanal </t>
  </si>
  <si>
    <t xml:space="preserve">segunda das 14:00 às 16:00, sala A2-S204-SB, semanal , segunda das 16:00 às 18:00, sala A2-S204-SB, semanal </t>
  </si>
  <si>
    <t xml:space="preserve">terça das 21:00 às 23:00, sala A2-S205-SB, semanal </t>
  </si>
  <si>
    <t xml:space="preserve">quinta das 19:00 às 23:00, sala A2-S308-SB, semanal </t>
  </si>
  <si>
    <t xml:space="preserve">sexta das 19:00 às 23:00, sala A2-S203-SB, semanal </t>
  </si>
  <si>
    <t xml:space="preserve">terça das 17:00 às 19:00, sala A2-S201-SB, semanal </t>
  </si>
  <si>
    <t xml:space="preserve">quarta das 10:00 às 12:00, sala S - 303-1, quinzenal II, sexta das 08:00 às 10:00, sala S - 303-1, semanal </t>
  </si>
  <si>
    <t xml:space="preserve">terça das 10:00 às 12:00, sala S-211-0, semanal , quinta das 08:00 às 10:00, sala S-211-0, semanal </t>
  </si>
  <si>
    <t xml:space="preserve">segunda das 19:00 às 21:00, sala S-212-0, semanal , quarta das 21:00 às 23:00, sala S-212-0, semanal </t>
  </si>
  <si>
    <t xml:space="preserve">terça das 08:00 às 10:00, sala S-310-2, quinzenal II, quinta das 10:00 às 12:00, sala S-304-2, semanal </t>
  </si>
  <si>
    <t>segunda das 19:00 às 21:00, sala S-302-3, semanal , quarta das 21:00 às 23:00, sala S - 305-2, quinzenal II</t>
  </si>
  <si>
    <t xml:space="preserve">quarta das 19:00 às 21:00, sala S - 305-3, quinzenal II, quarta das 19:00 às 21:00, sala S - 305-3, quinzenal I, sexta das 21:00 às 23:00, sala S - 305-3, semanal </t>
  </si>
  <si>
    <t xml:space="preserve">quarta das 08:00 às 10:00, sala S-008-0, semanal , sexta das 10:00 às 12:00, sala S-006-0, semanal </t>
  </si>
  <si>
    <t xml:space="preserve">terça das 17:00 às 19:00, sala S - 303-3, quinzenal II, quinta das 17:00 às 19:00, sala S - 303-1, semanal </t>
  </si>
  <si>
    <t xml:space="preserve">segunda das 19:00 às 21:00, sala S - 305-3, semanal , quinta das 21:00 às 23:00, sala S - 303-1, semanal </t>
  </si>
  <si>
    <t xml:space="preserve">quinta das 08:00 às 10:00, sala S-209-0, semanal </t>
  </si>
  <si>
    <t xml:space="preserve">quinta das 19:00 às 21:00, sala S-310-3, semanal </t>
  </si>
  <si>
    <t xml:space="preserve">segunda das 19:00 às 21:00, sala S-308-3, semanal </t>
  </si>
  <si>
    <t xml:space="preserve">segunda das 14:00 às 16:00, sala S-301-1, semanal , quarta das 16:00 às 18:00, sala S-301-1, semanal </t>
  </si>
  <si>
    <t xml:space="preserve">terça das 14:00 às 16:00, sala S-301-3, semanal , quinta das 16:00 às 18:00, sala S-301-3, semanal </t>
  </si>
  <si>
    <t xml:space="preserve">segunda das 14:00 às 16:00, sala S-301-3, semanal , quarta das 16:00 às 18:00, sala S-301-3, semanal </t>
  </si>
  <si>
    <t xml:space="preserve">segunda das 16:00 às 18:00, sala S-301-3, semanal , quarta das 14:00 às 16:00, sala S-301-3, semanal </t>
  </si>
  <si>
    <t xml:space="preserve">terça das 14:00 às 16:00, sala S-301-1, semanal , quinta das 16:00 às 18:00, sala S-301-1, semanal </t>
  </si>
  <si>
    <t xml:space="preserve">terça das 19:00 às 21:00, sala S-301-3, semanal , quinta das 21:00 às 23:00, sala S-302-3, semanal </t>
  </si>
  <si>
    <t xml:space="preserve">quarta das 14:00 às 18:00, sala S-006-0, semanal </t>
  </si>
  <si>
    <t xml:space="preserve">terça das 16:00 às 18:00, sala S-301-1, semanal , quinta das 14:00 às 16:00, sala S-301-1, semanal </t>
  </si>
  <si>
    <t xml:space="preserve">terça das 19:00 às 21:00, sala S-213-0, semanal </t>
  </si>
  <si>
    <t xml:space="preserve">quarta das 19:00 às 21:00, sala S-214-0, semanal </t>
  </si>
  <si>
    <t xml:space="preserve">terça das 21:00 às 23:00, sala S-310-3, semanal , quinta das 19:00 às 21:00, sala S - 305-3, semanal </t>
  </si>
  <si>
    <t xml:space="preserve">terça das 19:00 às 21:00, sala S-304-2, semanal , quinta das 21:00 às 23:00, sala S-304-2, semanal </t>
  </si>
  <si>
    <t xml:space="preserve">quarta das 19:00 às 21:00, sala S - 311-1, semanal </t>
  </si>
  <si>
    <t xml:space="preserve">segunda das 18:00 às 21:00, sala S-307-3, semanal </t>
  </si>
  <si>
    <t xml:space="preserve">terça das 21:00 às 23:00, sala S-008-0, semanal , quinta das 19:00 às 21:00, sala S-008-0, semanal </t>
  </si>
  <si>
    <t xml:space="preserve">quarta das 18:00 às 21:00, sala S-301-3, semanal </t>
  </si>
  <si>
    <t>terça das 08:00 às 10:00, sala S - 304-1, quinzenal I</t>
  </si>
  <si>
    <t xml:space="preserve">segunda das 08:00 às 10:00, sala S-301-3, semanal , quarta das 10:00 às 12:00, sala S-301-3, semanal </t>
  </si>
  <si>
    <t xml:space="preserve">quarta das 08:00 às 12:00, sala S-211-0, semanal </t>
  </si>
  <si>
    <t xml:space="preserve">sexta das 10:00 às 13:00, sala S-008-0, semanal </t>
  </si>
  <si>
    <t xml:space="preserve">segunda das 14:00 às 16:00, sala S-006-0, semanal </t>
  </si>
  <si>
    <t xml:space="preserve">terça das 18:00 às 21:00, sala S-211-0, semanal </t>
  </si>
  <si>
    <t xml:space="preserve">segunda das 19:00 às 21:00, sala S-211-0, semanal </t>
  </si>
  <si>
    <t xml:space="preserve">quinta das 19:00 às 23:00, sala S-211-0, semanal </t>
  </si>
  <si>
    <t xml:space="preserve">quinta das 19:00 às 21:00, sala S-209-0, semanal </t>
  </si>
  <si>
    <t xml:space="preserve">quarta das 19:00 às 21:00, sala S-211-0, semanal </t>
  </si>
  <si>
    <t xml:space="preserve">sexta das 18:00 às 21:00, sala S-008-0, semanal </t>
  </si>
  <si>
    <t>terça das 08:00 às 10:00, sala S-309-1, semanal , quinta das 10:00 às 12:00, sala A-113-0, quinzenal I</t>
  </si>
  <si>
    <t xml:space="preserve">terça das 19:00 às 21:00, sala S-308-3, semanal , quinta das 19:00 às 21:00, sala S-306-3, semanal </t>
  </si>
  <si>
    <t xml:space="preserve">terça das 17:00 às 19:00, sala S-301-3, semanal , sexta das 17:00 às 19:00, sala S-301-3, semanal </t>
  </si>
  <si>
    <t xml:space="preserve">terça das 08:00 às 10:00, sala S-310-2, quinzenal I, sexta das 10:00 às 13:00, sala S - 303-1, semanal </t>
  </si>
  <si>
    <t>terça das 18:00 às 21:00, sala S-309-1, semanal , sexta das 21:00 às 23:00, sala S-309-1, quinzenal I</t>
  </si>
  <si>
    <t xml:space="preserve">segunda das 10:00 às 12:00, sala S - 306-1, semanal </t>
  </si>
  <si>
    <t xml:space="preserve">segunda das 21:00 às 23:00, sala S - 306-1, semanal </t>
  </si>
  <si>
    <t xml:space="preserve">segunda das 10:00 às 12:00, sala S-310-2, semanal , quarta das 08:00 às 10:00, sala S-310-2, semanal </t>
  </si>
  <si>
    <t xml:space="preserve">segunda das 21:00 às 23:00, sala S - 303-1, semanal , quarta das 19:00 às 21:00, sala S - 303-1, semanal </t>
  </si>
  <si>
    <t xml:space="preserve">terça das 18:00 às 21:00, sala S-310-3, semanal </t>
  </si>
  <si>
    <t xml:space="preserve">quinta das 18:00 às 21:00, sala S-309-1, semanal </t>
  </si>
  <si>
    <t>terça das 08:00 às 10:00, sala S - 303-1, semanal , sexta das 10:00 às 12:00, sala S - 309-2, quinzenal I</t>
  </si>
  <si>
    <t>terça das 19:00 às 21:00, sala S-307-3, semanal , sexta das 21:00 às 23:00, sala S - 304-1, quinzenal I</t>
  </si>
  <si>
    <t xml:space="preserve">terça das 08:00 às 10:00, sala A2-S302-SB, semanal , quinta das 10:00 às 12:00, sala A1-S103-SB, semanal </t>
  </si>
  <si>
    <t xml:space="preserve">segunda das 08:00 às 10:00, sala S - 305-3, semanal , quarta das 10:00 às 12:00, sala S - 305-3, semanal </t>
  </si>
  <si>
    <t xml:space="preserve">segunda das 19:00 às 21:00, sala S-311-3, semanal , quarta das 21:00 às 23:00, sala S-306-3, semanal </t>
  </si>
  <si>
    <t xml:space="preserve">segunda das 08:00 às 10:00, sala A2-S308-SB, semanal , segunda das 10:00 às 12:00, sala A2-S308-SB, semanal </t>
  </si>
  <si>
    <t xml:space="preserve">quarta das 21:00 às 23:00, sala S-307-1, semanal , sexta das 19:00 às 21:00, sala S-307-1, semanal </t>
  </si>
  <si>
    <t xml:space="preserve">segunda das 18:00 às 21:00, sala A-106-0, semanal </t>
  </si>
  <si>
    <t xml:space="preserve">terça das 19:00 às 21:00, sala S-308-2, semanal </t>
  </si>
  <si>
    <t xml:space="preserve">sexta das 18:00 às 21:00, sala S-306-3, semanal </t>
  </si>
  <si>
    <t xml:space="preserve">terça das 16:00 às 18:00, sala S - 305-1, quinzenal I, sexta das 16:00 às 18:00, sala S - 305-1, semanal </t>
  </si>
  <si>
    <t>segunda das 21:00 às 23:00, sala S - 309-2, semanal , quinta das 19:00 às 21:00, sala S - 305-1, quinzenal I</t>
  </si>
  <si>
    <t xml:space="preserve">quarta das 17:00 às 19:00, sala S - 304-1, quinzenal I, sexta das 17:00 às 19:00, sala S - 304-1, semanal </t>
  </si>
  <si>
    <t xml:space="preserve">quinta das 08:00 às 12:00, sala S-310-3, semanal </t>
  </si>
  <si>
    <t xml:space="preserve">terça das 19:00 às 21:00, sala S - 309-2, semanal </t>
  </si>
  <si>
    <t xml:space="preserve">segunda das 19:00 às 21:00, sala A2-S206-SB, semanal </t>
  </si>
  <si>
    <t xml:space="preserve">quarta das 19:00 às 21:00, sala A2-S307-SB, semanal , quarta das 21:00 às 23:00, sala A2-S307-SB, semanal </t>
  </si>
  <si>
    <t xml:space="preserve">quinta das 08:00 às 12:00, sala S-302-1, semanal </t>
  </si>
  <si>
    <t xml:space="preserve">sexta das 19:00 às 23:00, sala S-211-0, semanal </t>
  </si>
  <si>
    <t>segunda das 08:00 às 10:00, sala A1-S105-SB, semanal , quarta das 10:00 às 12:00, sala A1-S105-SB, quinzenal II</t>
  </si>
  <si>
    <t>segunda das 21:00 às 23:00, sala A1-S102-SB, semanal , quinta das 19:00 às 21:00, sala A1-S102-SB, quinzenal I</t>
  </si>
  <si>
    <t>quinta das 19:00 às 23:00, sala S-307-3, quinzenal I</t>
  </si>
  <si>
    <t>sexta das 14:00 às 18:00, sala S-309-1, quinzenal I</t>
  </si>
  <si>
    <t xml:space="preserve">terça das 10:00 às 13:00, sala S - 311-1, semanal </t>
  </si>
  <si>
    <t xml:space="preserve">segunda das 19:00 às 21:00, sala S - 311-1, semanal , quarta das 21:00 às 23:00, sala S-311-3, semanal </t>
  </si>
  <si>
    <t xml:space="preserve">terça das 19:00 às 21:00, sala A2-S203-SB, semanal , quinta das 21:00 às 23:00, sala A2-S203-SB, semanal </t>
  </si>
  <si>
    <t xml:space="preserve">quarta das 19:00 às 21:00, sala S-213-0, semanal , sexta das 21:00 às 23:00, sala S-213-0, semanal </t>
  </si>
  <si>
    <t xml:space="preserve">terça das 08:00 às 10:00, sala A1-S103-SB, semanal , quinta das 10:00 às 12:00, sala A2-S302-SB, semanal </t>
  </si>
  <si>
    <t xml:space="preserve">segunda das 19:00 às 21:00, sala S-302-2, semanal , quarta das 21:00 às 23:00, sala S-302-3, semanal </t>
  </si>
  <si>
    <t>segunda das 21:00 às 23:00, sala A2-S308-SB, semanal , quarta das 19:00 às 21:00, sala A2-S304-SB, quinzenal I</t>
  </si>
  <si>
    <t xml:space="preserve">segunda das 10:00 às 13:00, sala S-301-3, quinzenal I, quarta das 08:00 às 10:00, sala S - 311-1, semanal </t>
  </si>
  <si>
    <t>terça das 21:00 às 23:00, sala A1-S104-SB, semanal , sexta das 19:00 às 21:00, sala A1-S106-SB, quinzenal I</t>
  </si>
  <si>
    <t xml:space="preserve">segunda das 08:00 às 10:00, sala S - 311-1, semanal , quarta das 10:00 às 12:00, sala S-301-1, semanal </t>
  </si>
  <si>
    <t xml:space="preserve">quarta das 08:00 às 10:00, sala A1-S103-SB, semanal </t>
  </si>
  <si>
    <t xml:space="preserve">quarta das 10:00 às 12:00, sala A2-S304-SB, semanal </t>
  </si>
  <si>
    <t xml:space="preserve">quarta das 08:00 às 12:00, sala A2-S309-SB, semanal </t>
  </si>
  <si>
    <t xml:space="preserve">segunda das 19:00 às 21:00, sala A2-S104-SB, semanal </t>
  </si>
  <si>
    <t xml:space="preserve">segunda das 21:00 às 23:00, sala A2-S101-SB, semanal </t>
  </si>
  <si>
    <t xml:space="preserve">segunda das 08:00 às 10:00, sala A2-S204-SB, semanal , quarta das 10:00 às 12:00, sala A2-S204-SB, semanal </t>
  </si>
  <si>
    <t xml:space="preserve">segunda das 19:00 às 21:00, sala A2-S204-SB, semanal , quarta das 21:00 às 23:00, sala A2-S204-SB, semanal </t>
  </si>
  <si>
    <t xml:space="preserve">terça das 21:00 às 23:00, sala S-214-0, semanal , quinta das 19:00 às 21:00, sala S-306-2, semanal </t>
  </si>
  <si>
    <t xml:space="preserve">quarta das 08:00 às 10:00, sala A2-S205-SB, semanal , sexta das 10:00 às 12:00, sala A2-S205-SB, semanal </t>
  </si>
  <si>
    <t xml:space="preserve">quarta das 19:00 às 21:00, sala A2-S205-SB, semanal , sexta das 21:00 às 23:00, sala A2-S205-SB, semanal </t>
  </si>
  <si>
    <t xml:space="preserve">quarta das 08:00 às 10:00, sala A2-S305-SB, semanal , sexta das 10:00 às 12:00, sala A2-S305-SB, semanal </t>
  </si>
  <si>
    <t xml:space="preserve">quarta das 19:00 às 21:00, sala A2-S206-SB, semanal , sexta das 21:00 às 23:00, sala A2-S201-SB, semanal </t>
  </si>
  <si>
    <t xml:space="preserve">terça das 19:00 às 21:00, sala S-302-1, semanal , quinta das 21:00 às 23:00, sala S-208-0, semanal </t>
  </si>
  <si>
    <t xml:space="preserve">segunda das 08:00 às 10:00, sala A2-S307-SB, quinzenal I, sexta das 10:00 às 12:00, sala A1-S102-SB, semanal </t>
  </si>
  <si>
    <t xml:space="preserve">segunda das 08:00 às 10:00, sala A2-S205-SB, semanal , quarta das 10:00 às 12:00, sala A2-S306-SB, semanal </t>
  </si>
  <si>
    <t xml:space="preserve">terça das 14:00 às 16:00, sala S-304-2, quinzenal I, quinta das 14:00 às 16:00, sala S-304-2, semanal </t>
  </si>
  <si>
    <t xml:space="preserve">terça das 14:00 às 16:00, sala S-309-1, quinzenal I, quinta das 14:00 às 16:00, sala S-309-1, semanal </t>
  </si>
  <si>
    <t xml:space="preserve">segunda das 19:00 às 21:00, sala S-310-3, quinzenal I, sexta das 21:00 às 23:00, sala S - 309-2, semanal </t>
  </si>
  <si>
    <t xml:space="preserve">segunda das 19:00 às 21:00, sala S-004-0, quinzenal I, sexta das 21:00 às 23:00, sala S-310-3, semanal </t>
  </si>
  <si>
    <t xml:space="preserve">terça das 19:00 às 21:00, sala A-114-0, quinzenal I, sexta das 21:00 às 23:00, sala A-113-0, semanal </t>
  </si>
  <si>
    <t xml:space="preserve">terça das 19:00 às 21:00, sala A2-S308-SB, semanal , quinta das 21:00 às 23:00, sala A2-S306-SB, semanal </t>
  </si>
  <si>
    <t xml:space="preserve">segunda das 19:00 às 21:00, sala A-104-0, semanal , quarta das 21:00 às 23:00, sala A-102-0, semanal </t>
  </si>
  <si>
    <t xml:space="preserve">terça das 08:00 às 10:00, sala A2-S308-SB, semanal , quinta das 10:00 às 12:00, sala A2-S204-SB, semanal </t>
  </si>
  <si>
    <t xml:space="preserve">terça das 10:00 às 12:00, sala S-204-0, semanal , quinta das 08:00 às 10:00, sala A-108-0, semanal </t>
  </si>
  <si>
    <t xml:space="preserve">terça das 19:00 às 21:00, sala S - 311-1, semanal , quinta das 21:00 às 23:00, sala A-108-0, semanal </t>
  </si>
  <si>
    <t xml:space="preserve">terça das 21:00 às 23:00, sala S-204-0, semanal , quinta das 19:00 às 21:00, sala S-208-0, semanal </t>
  </si>
  <si>
    <t xml:space="preserve">quarta das 08:00 às 10:00, sala S - 304-1, semanal </t>
  </si>
  <si>
    <t xml:space="preserve">quarta das 10:00 às 12:00, sala S-310-3, semanal </t>
  </si>
  <si>
    <t xml:space="preserve">quarta das 21:00 às 23:00, sala S-214-0, semanal </t>
  </si>
  <si>
    <t xml:space="preserve">segunda das 17:00 às 19:00, sala S-204-0, semanal </t>
  </si>
  <si>
    <t xml:space="preserve">terça das 08:00 às 10:00, sala A1-S106-SB, semanal , quinta das 10:00 às 12:00, sala A1-S105-SB, semanal </t>
  </si>
  <si>
    <t xml:space="preserve">segunda das 14:00 às 16:00, sala S-204-0, semanal </t>
  </si>
  <si>
    <t xml:space="preserve">terça das 19:00 às 21:00, sala A1-S106-SB, semanal , quinta das 21:00 às 23:00, sala A2-S204-SB, semanal </t>
  </si>
  <si>
    <t xml:space="preserve">quarta das 10:00 às 12:00, sala S - 303-1, quinzenal I, sexta das 08:00 às 10:00, sala S-304-2, semanal </t>
  </si>
  <si>
    <t xml:space="preserve">sexta das 10:00 às 12:00, sala A1-S206-SB, semanal </t>
  </si>
  <si>
    <t xml:space="preserve">sexta das 21:00 às 23:00, sala A1-S206-SB, semanal </t>
  </si>
  <si>
    <t>terça das 14:00 às 16:00, sala A2-S206-SB, semanal , sexta das 14:00 às 16:00, sala A2-S206-SB, quinzenal I</t>
  </si>
  <si>
    <t xml:space="preserve">quarta das 19:00 às 21:00, sala S - 309-2, quinzenal I, sexta das 19:00 às 21:00, sala S-310-3, semanal </t>
  </si>
  <si>
    <t xml:space="preserve">quarta das 21:00 às 23:00, sala A-113-0, quinzenal I, sexta das 19:00 às 21:00, sala S-304-2, semanal </t>
  </si>
  <si>
    <t xml:space="preserve">quarta das 08:00 às 10:00, sala S-302-1, semanal , sexta das 10:00 às 12:00, sala S-302-3, semanal </t>
  </si>
  <si>
    <t xml:space="preserve">quarta das 17:00 às 19:00, sala A-108-0, semanal , sexta das 17:00 às 19:00, sala A-108-0, semanal </t>
  </si>
  <si>
    <t xml:space="preserve">quarta das 19:00 às 21:00, sala S-008-0, semanal , sexta das 21:00 às 23:00, sala A-108-0, semanal </t>
  </si>
  <si>
    <t xml:space="preserve">quarta das 19:00 às 21:00, sala A1-S103-SB, semanal , sexta das 21:00 às 23:00, sala A2-S101-SB, semanal </t>
  </si>
  <si>
    <t xml:space="preserve">quarta das 21:00 às 23:00, sala S - 311-1, semanal , sexta das 19:00 às 21:00, sala S-311-3, semanal </t>
  </si>
  <si>
    <t>terça das 21:00 às 23:00, sala A2-S203-SB, semanal , sexta das 19:00 às 21:00, sala A2-S307-SB, quinzenal I</t>
  </si>
  <si>
    <t xml:space="preserve">quarta das 08:00 às 10:00, sala S - 305-1, semanal </t>
  </si>
  <si>
    <t xml:space="preserve">quarta das 21:00 às 23:00, sala S-310-3, quinzenal II, sexta das 19:00 às 21:00, sala S-309-3, semanal </t>
  </si>
  <si>
    <t xml:space="preserve">quarta das 08:00 às 10:00, sala S-302-3, semanal , sexta das 10:00 às 12:00, sala A-108-0, semanal </t>
  </si>
  <si>
    <t xml:space="preserve">terça das 08:00 às 10:00, sala A2-S101-SB, semanal , quinta das 10:00 às 12:00, sala A2-S101-SB, semanal </t>
  </si>
  <si>
    <t xml:space="preserve">terça das 19:00 às 21:00, sala A2-S106-SB, semanal , quinta das 21:00 às 23:00, sala A2-S104-SB, semanal </t>
  </si>
  <si>
    <t xml:space="preserve">segunda das 10:00 às 12:00, sala A1-S205-SB, semanal , quinta das 08:00 às 10:00, sala A1-S205-SB, semanal </t>
  </si>
  <si>
    <t xml:space="preserve">segunda das 21:00 às 23:00, sala A2-S103-SB, semanal , quinta das 19:00 às 21:00, sala A2-S104-SB, semanal </t>
  </si>
  <si>
    <t xml:space="preserve">segunda das 08:00 às 10:00, sala A2-S105-SB, semanal , quarta das 10:00 às 12:00, sala A2-S106-SB, semanal </t>
  </si>
  <si>
    <t xml:space="preserve">segunda das 19:00 às 21:00, sala A2-S105-SB, semanal , quarta das 21:00 às 23:00, sala A1-S204-SB, semanal </t>
  </si>
  <si>
    <t xml:space="preserve">terça das 21:00 às 23:00, sala A1-S101-SB, semanal , sexta das 19:00 às 21:00, sala A1-S103-SB, semanal </t>
  </si>
  <si>
    <t xml:space="preserve">quarta das 08:00 às 10:00, sala A2-S101-SB, semanal , sexta das 10:00 às 12:00, sala A2-S101-SB, semanal </t>
  </si>
  <si>
    <t xml:space="preserve">quarta das 19:00 às 21:00, sala A1-S203-SB, semanal , sexta das 21:00 às 23:00, sala A1-S203-SB, semanal </t>
  </si>
  <si>
    <t xml:space="preserve">quarta das 17:00 às 19:00, sala A1-S201-SB, semanal , quinta das 17:00 às 19:00, sala A1-S201-SB, semanal </t>
  </si>
  <si>
    <t>sábado das 08:00 às 10:00, sala A2-S205-SB, semanal , sábado das 10:00 às 12:00, sala A2-S205-SB, quinzenal I</t>
  </si>
  <si>
    <t xml:space="preserve">segunda das 08:00 às 10:00, sala A2-S208-SB, semanal </t>
  </si>
  <si>
    <t xml:space="preserve">segunda das 08:00 às 10:00, sala A1-S203-SB, semanal , quarta das 10:00 às 12:00, sala A2-S308-SB, semanal </t>
  </si>
  <si>
    <t xml:space="preserve">terça das 19:00 às 21:00, sala A1-S102-SB, semanal , quinta das 21:00 às 23:00, sala A1-S105-SB, semanal </t>
  </si>
  <si>
    <t xml:space="preserve">segunda das 21:00 às 23:00, sala A1-S205-SB, semanal </t>
  </si>
  <si>
    <t xml:space="preserve">segunda das 19:00 às 21:00, sala A2-S103-SB, semanal , quarta das 21:00 às 23:00, sala A2-S208-SB, semanal </t>
  </si>
  <si>
    <t>quinta das 08:00 às 10:00, sala A1-S102-SB, semanal , sexta das 10:00 às 12:00, sala A2-S302-SB, quinzenal I</t>
  </si>
  <si>
    <t xml:space="preserve">segunda das 21:00 às 23:00, sala A2-S105-SB, semanal </t>
  </si>
  <si>
    <t>terça das 21:00 às 23:00, sala A1-S103-SB, semanal , quinta das 19:00 às 21:00, sala A1-S103-SB, quinzenal I</t>
  </si>
  <si>
    <t xml:space="preserve">terça das 10:00 às 12:00, sala A2-S204-SB, semanal , quinta das 08:00 às 10:00, sala A1-S103-SB, semanal , sexta das 08:00 às 10:00, sala A2-S201-SB, semanal </t>
  </si>
  <si>
    <t xml:space="preserve">segunda das 10:00 às 12:00, sala A2-S101-SB, semanal </t>
  </si>
  <si>
    <t xml:space="preserve">segunda das 08:00 às 10:00, sala A2-S301-SB, semanal </t>
  </si>
  <si>
    <t xml:space="preserve">terça das 19:00 às 21:00, sala A1-S104-SB, semanal , quinta das 21:00 às 23:00, sala A1-S103-SB, semanal </t>
  </si>
  <si>
    <t xml:space="preserve">sexta das 19:00 às 21:00, sala A2-S206-SB, semanal </t>
  </si>
  <si>
    <t xml:space="preserve">quinta das 14:00 às 18:00, sala A2-S206-SB, semanal </t>
  </si>
  <si>
    <t xml:space="preserve">sexta das 21:00 às 23:00, sala A1-S103-SB, semanal </t>
  </si>
  <si>
    <t xml:space="preserve">quarta das 08:00 às 10:00, sala A2-S301-SB, semanal , sexta das 10:00 às 12:00, sala A2-S307-SB, semanal </t>
  </si>
  <si>
    <t xml:space="preserve">quarta das 19:00 às 21:00, sala A2-S306-SB, semanal , sexta das 21:00 às 23:00, sala A2-S307-SB, semanal </t>
  </si>
  <si>
    <t xml:space="preserve">quarta das 21:00 às 23:00, sala S - 303-1, semanal </t>
  </si>
  <si>
    <t xml:space="preserve">quarta das 19:00 às 21:00, sala S-308-3, semanal </t>
  </si>
  <si>
    <t xml:space="preserve">terça das 21:00 às 23:00, sala S-306-2, semanal </t>
  </si>
  <si>
    <t>segunda das 19:00 às 21:00, sala A-113-0, quinzenal I</t>
  </si>
  <si>
    <t>quinta das 19:00 às 21:00, sala S-304-2, quinzenal I</t>
  </si>
  <si>
    <t>terça das 19:00 às 21:00, sala A2-S311-SB, semanal , quinta das 21:00 às 23:00, sala A2-S311-SB, quinzenal I</t>
  </si>
  <si>
    <t>terça das 19:00 às 21:00, sala S-004-0, semanal , quinta das 21:00 às 23:00, sala S - 309-2, quinzenal I</t>
  </si>
  <si>
    <t>terça das 19:00 às 21:00, sala S - 307-2, semanal , quinta das 21:00 às 23:00, sala S - 304-1, quinzenal I</t>
  </si>
  <si>
    <t>terça das 08:00 às 10:00, sala A2-S311-SB, semanal , quinta das 10:00 às 12:00, sala A2-S001-SB, quinzenal I</t>
  </si>
  <si>
    <t xml:space="preserve">quinta das 14:00 às 17:00, sala S - 305-1, semanal </t>
  </si>
  <si>
    <t xml:space="preserve">segunda das 14:00 às 16:00, sala S-302-2, semanal </t>
  </si>
  <si>
    <t xml:space="preserve">terça das 21:00 às 23:00, sala A-103-0, quinzenal I, sexta das 19:00 às 21:00, sala A-103-0, semanal </t>
  </si>
  <si>
    <t xml:space="preserve">terça das 21:00 às 23:00, sala S-208-0, semanal , quinta das 19:00 às 21:00, sala A-106-0, semanal </t>
  </si>
  <si>
    <t xml:space="preserve">segunda das 19:00 às 21:00, sala S-301-3, semanal , quarta das 21:00 às 23:00, sala S-301-2, semanal </t>
  </si>
  <si>
    <t xml:space="preserve">terça das 10:00 às 12:00, sala A-107-0, quinzenal I, quinta das 08:00 às 10:00, sala A-107-0, semanal </t>
  </si>
  <si>
    <t xml:space="preserve">segunda das 21:00 às 23:00, sala A-102-0, semanal , quinta das 19:00 às 21:00, sala S-308-3, semanal </t>
  </si>
  <si>
    <t xml:space="preserve">segunda das 19:00 às 21:00, sala A-102-0, semanal , quinta das 21:00 às 23:00, sala S-308-3, semanal </t>
  </si>
  <si>
    <t xml:space="preserve">terça das 19:00 às 21:00, sala S-208-0, quinzenal II, quinta das 21:00 às 23:00, sala S-302-2, semanal </t>
  </si>
  <si>
    <t xml:space="preserve">terça das 21:00 às 23:00, sala S-302-2, quinzenal II, quinta das 19:00 às 21:00, sala S-302-2, semanal </t>
  </si>
  <si>
    <t>segunda das 21:00 às 23:00, sala S-208-0, semanal , quinta das 19:00 às 21:00, sala A-107-0, quinzenal I</t>
  </si>
  <si>
    <t xml:space="preserve">segunda das 10:00 às 12:00, sala A-106-0, semanal , quarta das 08:00 às 10:00, sala S-207-0, semanal </t>
  </si>
  <si>
    <t xml:space="preserve">segunda das 21:00 às 23:00, sala S-311-3, semanal , quinta das 19:00 às 21:00, sala S-311-3, semanal </t>
  </si>
  <si>
    <t xml:space="preserve">segunda das 19:00 às 21:00, sala S-208-0, semanal , quarta das 21:00 às 23:00, sala A-103-0, semanal </t>
  </si>
  <si>
    <t xml:space="preserve">quarta das 19:00 às 21:00, sala S-311-3, semanal , sexta das 21:00 às 23:00, sala S-311-3, semanal </t>
  </si>
  <si>
    <t xml:space="preserve">quarta das 19:00 às 21:00, sala A2-S305-SB, semanal , sexta das 21:00 às 23:00, sala A2-S305-SB, semanal </t>
  </si>
  <si>
    <t xml:space="preserve">segunda das 21:00 às 23:00, sala S-301-3, semanal , sexta das 19:00 às 21:00, sala S-311-2, semanal </t>
  </si>
  <si>
    <t xml:space="preserve">terça das 19:00 às 23:00, sala A2-S307-SB, semanal </t>
  </si>
  <si>
    <t xml:space="preserve">terça das 19:00 às 21:00, sala S-214-0, semanal </t>
  </si>
  <si>
    <t xml:space="preserve">terça das 21:00 às 23:00, sala S-306-3, semanal </t>
  </si>
  <si>
    <t xml:space="preserve">segunda das 16:00 às 18:00, sala S - 304-1, semanal , quinta das 16:00 às 18:00, sala S - 304-1, semanal </t>
  </si>
  <si>
    <t xml:space="preserve">segunda das 19:00 às 21:00, sala S-308-2, semanal </t>
  </si>
  <si>
    <t xml:space="preserve">terça das 19:00 às 21:00, sala S-301-1, semanal , quinta das 21:00 às 23:00, sala S-311-3, semanal </t>
  </si>
  <si>
    <t xml:space="preserve">terça das 19:00 às 21:00, sala S-212-0, semanal , quinta das 21:00 às 23:00, sala S-212-0, semanal </t>
  </si>
  <si>
    <t xml:space="preserve">terça das 10:00 às 12:00, sala A2-S205-SB, semanal </t>
  </si>
  <si>
    <t xml:space="preserve">quarta das 10:00 às 12:00, sala A2-S307-SB, semanal , sexta das 08:00 às 10:00, sala A2-S307-SB, semanal </t>
  </si>
  <si>
    <t xml:space="preserve">quarta das 21:00 às 23:00, sala A2-S203-SB, semanal , sexta das 19:00 às 21:00, sala A2-S305-SB, semanal </t>
  </si>
  <si>
    <t xml:space="preserve">segunda das 10:00 às 12:00, sala A2-S103-SB, semanal , quarta das 08:00 às 10:00, sala A1-S202-SB, semanal </t>
  </si>
  <si>
    <t xml:space="preserve">segunda das 21:00 às 23:00, sala A2-S204-SB, semanal , quarta das 19:00 às 21:00, sala A2-S203-SB, semanal </t>
  </si>
  <si>
    <t xml:space="preserve">terça das 21:00 às 23:00, sala A2-S305-SB, semanal , quinta das 19:00 às 21:00, sala A2-S204-SB, semanal </t>
  </si>
  <si>
    <t xml:space="preserve">terça das 10:00 às 12:00, sala A2-S203-SB, semanal , quinta das 08:00 às 10:00, sala A2-S305-SB, semanal </t>
  </si>
  <si>
    <t>segunda das 19:00 às 22:00</t>
  </si>
  <si>
    <t>terça das 17:00 às 19:00</t>
  </si>
  <si>
    <t xml:space="preserve"> sexta das 17:00 às 19:00</t>
  </si>
  <si>
    <t>sexta das 14:00 às 18:00</t>
  </si>
  <si>
    <t xml:space="preserve">segunda das 09:00 às 12:00, sala L601, semanal </t>
  </si>
  <si>
    <t xml:space="preserve">segunda das 09:00 às 12:00, sala L602, semanal </t>
  </si>
  <si>
    <t xml:space="preserve">segunda das 09:00 às 12:00, sala L605, semanal </t>
  </si>
  <si>
    <t>THIAGO MARINHO DEL CORSO</t>
  </si>
  <si>
    <t xml:space="preserve">segunda das 09:00 às 12:00, sala L606, semanal </t>
  </si>
  <si>
    <t xml:space="preserve">segunda das 09:00 às 12:00, sala 404-3, semanal </t>
  </si>
  <si>
    <t xml:space="preserve">segunda das 09:00 às 12:00, sala 405-3, semanal </t>
  </si>
  <si>
    <t>TIAGO RODRIGUES</t>
  </si>
  <si>
    <t xml:space="preserve">quarta das 09:00 às 12:00, sala L601, semanal </t>
  </si>
  <si>
    <t>HANA PAULA MASUDA</t>
  </si>
  <si>
    <t xml:space="preserve">quarta das 09:00 às 12:00, sala L602, semanal </t>
  </si>
  <si>
    <t xml:space="preserve">quarta das 09:00 às 12:00, sala L605, semanal </t>
  </si>
  <si>
    <t xml:space="preserve">quarta das 09:00 às 12:00, sala L606, semanal </t>
  </si>
  <si>
    <t>ANA CAROLINA SANTOS DE SOUZA GALVÃO</t>
  </si>
  <si>
    <t xml:space="preserve">quarta das 09:00 às 12:00, sala 404-3, semanal </t>
  </si>
  <si>
    <t xml:space="preserve">quarta das 09:00 às 12:00, sala 408-3, semanal </t>
  </si>
  <si>
    <t>C4</t>
  </si>
  <si>
    <t xml:space="preserve">quinta das 09:00 às 12:00, sala 501-1, semanal </t>
  </si>
  <si>
    <t>C5</t>
  </si>
  <si>
    <t>C6</t>
  </si>
  <si>
    <t xml:space="preserve">quinta das 09:00 às 12:00, sala 405-3, semanal </t>
  </si>
  <si>
    <t xml:space="preserve">segunda das 19:00 às 22:00, sala L601, semanal </t>
  </si>
  <si>
    <t xml:space="preserve">segunda das 19:00 às 22:00, sala L602, semanal </t>
  </si>
  <si>
    <t xml:space="preserve">segunda das 19:00 às 22:00, sala L605, semanal </t>
  </si>
  <si>
    <t xml:space="preserve">segunda das 19:00 às 22:00, sala L606, semanal </t>
  </si>
  <si>
    <t xml:space="preserve">segunda das 19:00 às 22:00, sala 404-3, semanal </t>
  </si>
  <si>
    <t xml:space="preserve">segunda das 19:00 às 22:00, sala 405-3, semanal </t>
  </si>
  <si>
    <t>MILCA RACHEL DA COSTA RIBEIRO LINS</t>
  </si>
  <si>
    <t xml:space="preserve">quarta das 19:00 às 22:00, sala L601, semanal </t>
  </si>
  <si>
    <t xml:space="preserve">quarta das 19:00 às 22:00, sala L602, semanal </t>
  </si>
  <si>
    <t xml:space="preserve">quarta das 19:00 às 22:00, sala L605, semanal </t>
  </si>
  <si>
    <t xml:space="preserve">quarta das 19:00 às 22:00, sala L606, semanal </t>
  </si>
  <si>
    <t>TALES ALEXANDRE DA COSTA E SILVA</t>
  </si>
  <si>
    <t xml:space="preserve">quarta das 19:00 às 22:00, sala 404-3, semanal </t>
  </si>
  <si>
    <t xml:space="preserve">quarta das 19:00 às 22:00, sala 408-3, semanal </t>
  </si>
  <si>
    <t xml:space="preserve">quinta das 19:00 às 22:00, sala 405-3, semanal </t>
  </si>
  <si>
    <t xml:space="preserve">segunda das 09:00 às 12:00, sala A1-L301-SB, semanal </t>
  </si>
  <si>
    <t>JULLIANE VASCONCELOS JOVIANO DOS SANTOS</t>
  </si>
  <si>
    <t xml:space="preserve">segunda das 09:00 às 12:00, sala A1-L302-SB, semanal </t>
  </si>
  <si>
    <t>SERGIO HENRIQUE FERREIRA DE OLIVEIRA</t>
  </si>
  <si>
    <t xml:space="preserve">segunda das 09:00 às 12:00, sala A1-L305-SB, semanal </t>
  </si>
  <si>
    <t>JULIANA CARDINALI REZENDE</t>
  </si>
  <si>
    <t xml:space="preserve">quarta das 09:00 às 12:00, sala A1-L301-SB, semanal </t>
  </si>
  <si>
    <t>JOHN ANDREW SIMS</t>
  </si>
  <si>
    <t xml:space="preserve">quarta das 09:00 às 12:00, sala A1-L302-SB, semanal </t>
  </si>
  <si>
    <t xml:space="preserve">quarta das 09:00 às 12:00, sala A1-L305-SB, semanal </t>
  </si>
  <si>
    <t>RENATA SIMOES</t>
  </si>
  <si>
    <t xml:space="preserve">segunda das 19:00 às 22:00, sala A1-L301-SB, semanal </t>
  </si>
  <si>
    <t xml:space="preserve">segunda das 19:00 às 22:00, sala A1-L302-SB, semanal </t>
  </si>
  <si>
    <t>FERNANDA NASCIMENTO ALMEIDA</t>
  </si>
  <si>
    <t xml:space="preserve">segunda das 19:00 às 22:00, sala A1-L305-SB, semanal </t>
  </si>
  <si>
    <t xml:space="preserve">quarta das 19:00 às 22:00, sala A1-L301-SB, semanal </t>
  </si>
  <si>
    <t xml:space="preserve">quarta das 19:00 às 22:00, sala A1-L302-SB, semanal </t>
  </si>
  <si>
    <t xml:space="preserve">quarta das 19:00 às 22:00, sala A1-L305-SB, semanal </t>
  </si>
  <si>
    <t>ALEXSANDRE FIGUEIREDO LAGO</t>
  </si>
  <si>
    <t>DANILO TRABUCO DO AMARAL</t>
  </si>
  <si>
    <t xml:space="preserve">sexta das 10:00 às 12:00, sala 407-2, semanal </t>
  </si>
  <si>
    <t>GERSON DOS SANTOS</t>
  </si>
  <si>
    <t>Prof. Visitante CECS</t>
  </si>
  <si>
    <t>ANA LÍGIA SCOTT</t>
  </si>
  <si>
    <t>ITANA STIUBIENER</t>
  </si>
  <si>
    <t>Cristiane Maria Sato</t>
  </si>
  <si>
    <t>Hugo Puertas De Araújo</t>
  </si>
  <si>
    <t>Prof. Visitante Computação 1</t>
  </si>
  <si>
    <t>Prof. Visitante Gerson dos Santos</t>
  </si>
  <si>
    <t xml:space="preserve">terça das 10:00 às 12:00, sala L501, semanal </t>
  </si>
  <si>
    <t>Rodrigo Augusto Cardoso da Silva</t>
  </si>
  <si>
    <t>Novo efetivo - computação 1</t>
  </si>
  <si>
    <t>MARIO LESTON REY</t>
  </si>
  <si>
    <t>Prof. Visitante Computação 2</t>
  </si>
  <si>
    <t xml:space="preserve">terça das 10:00 às 12:00, sala L505, semanal </t>
  </si>
  <si>
    <t xml:space="preserve">sexta das 21:00 às 23:00, sala 407-2, semanal </t>
  </si>
  <si>
    <t>HELDER MAY NUNES DA SILVA OLIVEIRA</t>
  </si>
  <si>
    <t>DEBORA MARIA ROSSI DE MEDEIROS</t>
  </si>
  <si>
    <t>GUIOU KOBAYASHI</t>
  </si>
  <si>
    <t xml:space="preserve">sexta das 21:00 às 23:00, sala 404-2, semanal </t>
  </si>
  <si>
    <t xml:space="preserve">sexta das 19:00 às 21:00, sala 404-2, semanal </t>
  </si>
  <si>
    <t xml:space="preserve">terça das 21:00 às 23:00, sala 404-2, semanal </t>
  </si>
  <si>
    <t xml:space="preserve">terça das 21:00 às 23:00, sala L502, semanal </t>
  </si>
  <si>
    <t xml:space="preserve">terça das 21:00 às 23:00, sala 407-2, semanal </t>
  </si>
  <si>
    <t xml:space="preserve">terça das 21:00 às 23:00, sala L505, semanal </t>
  </si>
  <si>
    <t>MITUHIRO FUKUDA</t>
  </si>
  <si>
    <t>Prof. Visitante Computação 3</t>
  </si>
  <si>
    <t xml:space="preserve">terça das 21:00 às 23:00, sala L506, semanal </t>
  </si>
  <si>
    <t xml:space="preserve">sexta das 10:00 às 12:00, sala A1-L002-SB, semanal </t>
  </si>
  <si>
    <t>ANA CAROLINA QUIRINO SIMOES</t>
  </si>
  <si>
    <t xml:space="preserve">sexta das 10:00 às 12:00, sala A1-L101-SB, semanal </t>
  </si>
  <si>
    <t>NUNZIO MARCO TORRISI</t>
  </si>
  <si>
    <t>Estado e Relações de Poder</t>
  </si>
  <si>
    <t>BHO0101-15</t>
  </si>
  <si>
    <t>VITOR EMANUEL MARCHETTI FERRAZ JUNIOR</t>
  </si>
  <si>
    <t xml:space="preserve">sexta das 10:00 às 12:00, sala A1-L102-SB, semanal </t>
  </si>
  <si>
    <t xml:space="preserve">sexta das 08:00 às 10:00, sala A1-L002-SB, semanal </t>
  </si>
  <si>
    <t xml:space="preserve">sexta das 10:00 às 12:00, sala A2-L002-SB, semanal </t>
  </si>
  <si>
    <t>THIAGO BULHOES DA SILVA COSTA</t>
  </si>
  <si>
    <t xml:space="preserve">sexta das 21:00 às 23:00, sala A2-L001-SB, semanal </t>
  </si>
  <si>
    <t xml:space="preserve">sexta das 08:00 às 10:00, sala A1-L101-SB, semanal </t>
  </si>
  <si>
    <t xml:space="preserve">sexta das 08:00 às 10:00, sala A1-L102-SB, semanal </t>
  </si>
  <si>
    <t xml:space="preserve">terça das 10:00 às 12:00, sala A1-L101-SB, semanal </t>
  </si>
  <si>
    <t xml:space="preserve">sexta das 21:00 às 23:00, sala A1-L002-SB, semanal </t>
  </si>
  <si>
    <t xml:space="preserve">sexta das 21:00 às 23:00, sala A1-L101-SB, semanal </t>
  </si>
  <si>
    <t xml:space="preserve">sexta das 21:00 às 23:00, sala A1-L102-SB, semanal </t>
  </si>
  <si>
    <t>ANA MARIA DIETRICH</t>
  </si>
  <si>
    <t xml:space="preserve">sexta das 19:00 às 21:00, sala A1-L002-SB, semanal </t>
  </si>
  <si>
    <t xml:space="preserve">sexta das 19:00 às 21:00, sala A1-L101-SB, semanal </t>
  </si>
  <si>
    <t>Muryatan Santana Barbosa</t>
  </si>
  <si>
    <t xml:space="preserve">sexta das 19:00 às 21:00, sala A1-L102-SB, semanal </t>
  </si>
  <si>
    <t>GEIZA CRISTINA DA SILVA</t>
  </si>
  <si>
    <t xml:space="preserve">terça das 21:00 às 23:00, sala A1-L101-SB, semanal </t>
  </si>
  <si>
    <t xml:space="preserve">terça das 21:00 às 23:00, sala A1-L102-SB, semanal </t>
  </si>
  <si>
    <t>Elias David Morales Martinez</t>
  </si>
  <si>
    <t>CRISTIANE NEGREIROS ABBUD AYOUB</t>
  </si>
  <si>
    <t xml:space="preserve">sexta das 21:00 às 23:00, sala A2-L002-SB, semanal </t>
  </si>
  <si>
    <t xml:space="preserve">sexta das 08:00 às 10:00, sala A2-L002-SB, semanal </t>
  </si>
  <si>
    <t>Fenômenos Eletromagnéticos</t>
  </si>
  <si>
    <t>BCJ0203-15</t>
  </si>
  <si>
    <t>sexta das 10:00 às 12:00, sala L701, quinzenal I</t>
  </si>
  <si>
    <t>Turma Ministrada em Ingles</t>
  </si>
  <si>
    <t>sexta das 10:00 às 12:00, sala L701, quinzenal II</t>
  </si>
  <si>
    <t>sexta das 10:00 às 12:00, sala L702, quinzenal II</t>
  </si>
  <si>
    <t>sexta das 10:00 às 12:00, sala L705, quinzenal I</t>
  </si>
  <si>
    <t>sexta das 10:00 às 12:00, sala L705, quinzenal II</t>
  </si>
  <si>
    <t>sexta das 10:00 às 12:00, sala L706, quinzenal I</t>
  </si>
  <si>
    <t>sexta das 10:00 às 12:00, sala 503-1, quinzenal I</t>
  </si>
  <si>
    <t>sexta das 08:00 às 10:00, sala L701, quinzenal I</t>
  </si>
  <si>
    <t>sexta das 08:00 às 10:00, sala L701, quinzenal II</t>
  </si>
  <si>
    <t>sexta das 08:00 às 10:00, sala L702, quinzenal I</t>
  </si>
  <si>
    <t>sexta das 08:00 às 10:00, sala L702, quinzenal II</t>
  </si>
  <si>
    <t>sexta das 08:00 às 10:00, sala L705, quinzenal I</t>
  </si>
  <si>
    <t>sexta das 08:00 às 10:00, sala L705, quinzenal II</t>
  </si>
  <si>
    <t>sexta das 08:00 às 10:00, sala L706, quinzenal I</t>
  </si>
  <si>
    <t>ROOSEVELT DROPPA JUNIOR</t>
  </si>
  <si>
    <t>sexta das 08:00 às 10:00, sala L706, quinzenal II</t>
  </si>
  <si>
    <t>sexta das 21:00 às 23:00, sala L701, quinzenal I</t>
  </si>
  <si>
    <t>sexta das 21:00 às 23:00, sala L701, quinzenal II</t>
  </si>
  <si>
    <t>sexta das 21:00 às 23:00, sala L702, quinzenal I</t>
  </si>
  <si>
    <t>sexta das 21:00 às 23:00, sala L702, quinzenal II</t>
  </si>
  <si>
    <t>sexta das 21:00 às 23:00, sala L705, quinzenal I</t>
  </si>
  <si>
    <t>sexta das 21:00 às 23:00, sala L705, quinzenal II</t>
  </si>
  <si>
    <t>sexta das 21:00 às 23:00, sala L706, quinzenal I</t>
  </si>
  <si>
    <t>sexta das 21:00 às 23:00, sala L706, quinzenal II</t>
  </si>
  <si>
    <t>sexta das 21:00 às 23:00, sala 503-1, quinzenal I</t>
  </si>
  <si>
    <t>LAURA PAULUCCI MARINHO</t>
  </si>
  <si>
    <t>sexta das 19:00 às 21:00, sala L701, quinzenal I</t>
  </si>
  <si>
    <t>sexta das 19:00 às 21:00, sala L702, quinzenal II</t>
  </si>
  <si>
    <t>sexta das 19:00 às 21:00, sala L705, quinzenal I</t>
  </si>
  <si>
    <t>sexta das 19:00 às 21:00, sala L706, quinzenal I</t>
  </si>
  <si>
    <t>FABIO FURLAN FERREIRA</t>
  </si>
  <si>
    <t>sexta das 19:00 às 21:00, sala L706, quinzenal II</t>
  </si>
  <si>
    <t>sexta das 19:00 às 21:00, sala 503-1, quinzenal I</t>
  </si>
  <si>
    <t>sexta das 10:00 às 12:00, sala A1-L303-SB, quinzenal I</t>
  </si>
  <si>
    <t>sexta das 10:00 às 12:00, sala A1-L303-SB, quinzenal II</t>
  </si>
  <si>
    <t>sexta das 08:00 às 10:00, sala A1-L303-SB, quinzenal I</t>
  </si>
  <si>
    <t>sexta das 21:00 às 23:00, sala A1-L303-SB, quinzenal I</t>
  </si>
  <si>
    <t>sexta das 21:00 às 23:00, sala A1-L303-SB, quinzenal II</t>
  </si>
  <si>
    <t>sexta das 21:00 às 23:00, sala A1-L304-SB, quinzenal I</t>
  </si>
  <si>
    <t xml:space="preserve">sexta das 19:00 às 21:00, sala A2-L001-SB, semanal </t>
  </si>
  <si>
    <t xml:space="preserve">sexta das 19:00 às 21:00, sala A2-L002-SB, semanal </t>
  </si>
  <si>
    <t>Majid Forghani Elahabad</t>
  </si>
  <si>
    <t>ANDRE PIERRO DE CAMARGO</t>
  </si>
  <si>
    <t>ZHANNA GENNADYEVNA KUZNETSOVA</t>
  </si>
  <si>
    <t>BRUNO CARVALHO NEVES</t>
  </si>
  <si>
    <t>DANIEL MIRANDA MACHADO</t>
  </si>
  <si>
    <t>VALDECIR MARVULLE</t>
  </si>
  <si>
    <t>Professor Visitante BMAT</t>
  </si>
  <si>
    <t>MAURICIO FIRMINO SILVA LIMA</t>
  </si>
  <si>
    <t>Bases Conceituais da Energia</t>
  </si>
  <si>
    <t>BIJ0207-15</t>
  </si>
  <si>
    <t>FEDERICO BERNARDINO MORANTE TRIGOSO</t>
  </si>
  <si>
    <t>DANIEL JONAS DEZAN</t>
  </si>
  <si>
    <t>SERGIO BROCHSZTAIN</t>
  </si>
  <si>
    <t>Estrutura da Matéria</t>
  </si>
  <si>
    <t>BIK0102-15</t>
  </si>
  <si>
    <t>Luana Sucupira Pedroza</t>
  </si>
  <si>
    <t>PIETER WILLEM WESTERA</t>
  </si>
  <si>
    <t>JOSE MIRANDA DE CARVALHO JUNIOR</t>
  </si>
  <si>
    <t>CAROLINA JOSÉ MARIA</t>
  </si>
  <si>
    <t>RONEI MIOTTO</t>
  </si>
  <si>
    <t>Evolução e Diversificação da Vida na Terra</t>
  </si>
  <si>
    <t>BIL0304-15</t>
  </si>
  <si>
    <t>LIVIA SENO FERREIRA CAMARGO</t>
  </si>
  <si>
    <t>PRISCILA BARRETO DE JESUS</t>
  </si>
  <si>
    <t>OTTO MULLER PATRAO DE OLIVEIRA</t>
  </si>
  <si>
    <t>PAULO TADEU DA SILVA</t>
  </si>
  <si>
    <t>CARLOS MARIO MARQUEZ SOSA</t>
  </si>
  <si>
    <t>Vanessa Lucena Empinotti</t>
  </si>
  <si>
    <t>ARLENE MARTINEZ RICOLDI</t>
  </si>
  <si>
    <t>Formação do Sistema Internacional</t>
  </si>
  <si>
    <t>BHO1335-15</t>
  </si>
  <si>
    <t>GIORGIO ROMANO SCHUTTE</t>
  </si>
  <si>
    <t>DARLENE RAMOS DIAS</t>
  </si>
  <si>
    <t>Pensamento Crítico</t>
  </si>
  <si>
    <t>BHP0202-15</t>
  </si>
  <si>
    <t>RENATO RODRIGUES KINOUCHI</t>
  </si>
  <si>
    <t>Jose Henrique Bassi Souza Sperancini</t>
  </si>
  <si>
    <t>Introdução ao Pensamento Econômico</t>
  </si>
  <si>
    <t>BHO0002-19</t>
  </si>
  <si>
    <t>VICTORIA ALEJANDRA SALAZAR HERRERA</t>
  </si>
  <si>
    <t>CRISTIANE MILEO BATISTELA GOUVEA</t>
  </si>
  <si>
    <t>RAFAEL RIBEIRO DIAS VILELA DE OLIVEIRA</t>
  </si>
  <si>
    <t>VLADISLAV KUPRIYANOV</t>
  </si>
  <si>
    <t>GILIARD SOUZA DOS ANJOS</t>
  </si>
  <si>
    <t>MARINA RASSKAZOVA</t>
  </si>
  <si>
    <t>Comunicação e Redes</t>
  </si>
  <si>
    <t>BCM0506-15</t>
  </si>
  <si>
    <t>ALEXANDRE HIROAKI KIHARA</t>
  </si>
  <si>
    <t xml:space="preserve">segunda das 09:00 às 12:00, sala 408-3, semanal </t>
  </si>
  <si>
    <t>Adriana Pugliese Netto Lamas</t>
  </si>
  <si>
    <t xml:space="preserve">segunda das 19:00 às 22:00, sala 408-3, semanal </t>
  </si>
  <si>
    <t>C7</t>
  </si>
  <si>
    <t xml:space="preserve">quinta das 09:00 às 12:00, sala 408-3, semanal </t>
  </si>
  <si>
    <t xml:space="preserve">quinta das 19:00 às 22:00, sala 408-3, semanal </t>
  </si>
  <si>
    <t>LUIZ RENATO MARTINS DA ROCHA</t>
  </si>
  <si>
    <t>Docente: RENA DE PAULA OROFINO SILVA</t>
  </si>
  <si>
    <t>Desenvolvimento e Aprendizagem</t>
  </si>
  <si>
    <t>NHI5001-15</t>
  </si>
  <si>
    <t>TÁRCIO MINTO FABRÍCIO</t>
  </si>
  <si>
    <t>Docente: Tarcio Fabrício</t>
  </si>
  <si>
    <t>MAISA HELENA ALTARUGIO</t>
  </si>
  <si>
    <t>Fernando Luiz Cassio Silva</t>
  </si>
  <si>
    <t>ROSINEIDE DE MELO</t>
  </si>
  <si>
    <t>Samira Murad</t>
  </si>
  <si>
    <t>LUCIANO PUZER</t>
  </si>
  <si>
    <t>MARCELO AUGUSTO CHRISTOFFOLETE</t>
  </si>
  <si>
    <t>ADALBERTO MANTOVANI MARTINIANO DE AZEVEDO</t>
  </si>
  <si>
    <t>DIEGO ARAUJO AZZI</t>
  </si>
  <si>
    <t>LUCIANO AVALLONE BUENO</t>
  </si>
  <si>
    <t>JESSE JOSE FREIRE DE SOUZA</t>
  </si>
  <si>
    <t>LUCIANA ZATERKA</t>
  </si>
  <si>
    <t>Tópicos contemporâneos em Educação e Filosofia</t>
  </si>
  <si>
    <t>NHZ2099-16</t>
  </si>
  <si>
    <t>LUCIANA APARECIDA PALHARINI</t>
  </si>
  <si>
    <t>Docente: Carolina José Maria</t>
  </si>
  <si>
    <t>Práticas de Ensino de Ciências e Matemática no Ensino Fundamental</t>
  </si>
  <si>
    <t>NHT5013-15</t>
  </si>
  <si>
    <t>MARIA INES RIBAS RODRIGUES</t>
  </si>
  <si>
    <t xml:space="preserve">segunda das 10:00 às 12:00, sala L501, semanal </t>
  </si>
  <si>
    <t xml:space="preserve">segunda das 10:00 às 12:00, sala L502, semanal </t>
  </si>
  <si>
    <t xml:space="preserve">segunda das 10:00 às 12:00, sala L503, semanal </t>
  </si>
  <si>
    <t xml:space="preserve">segunda das 21:00 às 23:00, sala L501, semanal </t>
  </si>
  <si>
    <t>EVONIR ALBRECHT</t>
  </si>
  <si>
    <t xml:space="preserve">segunda das 21:00 às 23:00, sala L502, semanal </t>
  </si>
  <si>
    <t xml:space="preserve">segunda das 21:00 às 23:00, sala L503, semanal </t>
  </si>
  <si>
    <t>Virginia Cardia Cardoso</t>
  </si>
  <si>
    <t xml:space="preserve">segunda das 10:00 às 12:00, sala A1-L101-SB, semanal </t>
  </si>
  <si>
    <t xml:space="preserve">segunda das 10:00 às 12:00, sala A1-L102-SB, semanal </t>
  </si>
  <si>
    <t xml:space="preserve">segunda das 21:00 às 23:00, sala A1-L101-SB, semanal </t>
  </si>
  <si>
    <t xml:space="preserve">sexta das 10:00 às 12:00, sala L601, semanal </t>
  </si>
  <si>
    <t xml:space="preserve">sexta das 21:00 às 23:00, sala L601, semanal </t>
  </si>
  <si>
    <t xml:space="preserve">sexta das 21:00 às 23:00, sala L602, semanal </t>
  </si>
  <si>
    <t xml:space="preserve">sexta das 08:00 às 10:00, sala L601, semanal </t>
  </si>
  <si>
    <t xml:space="preserve">sexta das 08:00 às 10:00, sala L602, semanal </t>
  </si>
  <si>
    <t xml:space="preserve">sexta das 19:00 às 21:00, sala L601, semanal </t>
  </si>
  <si>
    <t>Física Quântica</t>
  </si>
  <si>
    <t>BCK0103-15</t>
  </si>
  <si>
    <t xml:space="preserve">sexta das 19:00 às 21:00, sala L602, semanal </t>
  </si>
  <si>
    <t xml:space="preserve">sexta das 19:00 às 21:00, sala L606, semanal </t>
  </si>
  <si>
    <t>ALEX GOMES DIAS</t>
  </si>
  <si>
    <t>Docente visitante</t>
  </si>
  <si>
    <t>EDUARDO PERES NOVAIS DE SA</t>
  </si>
  <si>
    <t>ANDREA SANTOS BACA</t>
  </si>
  <si>
    <t>GUSTAVO MARTINI DALPIAN</t>
  </si>
  <si>
    <t xml:space="preserve">sexta das 08:00 às 10:00, sala A1-L301-SB, semanal </t>
  </si>
  <si>
    <t xml:space="preserve">sexta das 19:00 às 21:00, sala A1-L301-SB, semanal </t>
  </si>
  <si>
    <t>CAROLINA BEZERRA MACHADO</t>
  </si>
  <si>
    <t>quarta das 08:00 às 10:00, sala L705, quinzenal II</t>
  </si>
  <si>
    <t>quarta das 08:00 às 10:00, sala L706, quinzenal I</t>
  </si>
  <si>
    <t>quarta das 10:00 às 12:00, sala L701, quinzenal I</t>
  </si>
  <si>
    <t>quarta das 10:00 às 12:00, sala L706, quinzenal I</t>
  </si>
  <si>
    <t>quarta das 19:00 às 21:00, sala L701, quinzenal I</t>
  </si>
  <si>
    <t>quarta das 19:00 às 21:00, sala L706, quinzenal II</t>
  </si>
  <si>
    <t>quarta das 21:00 às 23:00, sala L701, quinzenal I</t>
  </si>
  <si>
    <t>quarta das 21:00 às 23:00, sala L705, quinzenal II</t>
  </si>
  <si>
    <t>quarta das 21:00 às 23:00, sala L706, quinzenal II</t>
  </si>
  <si>
    <t>quarta das 08:00 às 10:00, sala A1-L303-SB, quinzenal I</t>
  </si>
  <si>
    <t>quarta das 19:00 às 21:00, sala A1-L303-SB, quinzenal I</t>
  </si>
  <si>
    <t xml:space="preserve">sexta das 10:00 às 12:00, sala A1-L001-SB, semanal </t>
  </si>
  <si>
    <t>JOSÉ RAIMUNDO SOUSA RIBEIRO JUNIOR</t>
  </si>
  <si>
    <t>Diálogos Interdisciplinares</t>
  </si>
  <si>
    <t>BHS0002-17</t>
  </si>
  <si>
    <t>Laboratório de Práticas Integradoras I (PCC)</t>
  </si>
  <si>
    <t>LHE0002-19</t>
  </si>
  <si>
    <t>ADRIANA SOARES RALEJO</t>
  </si>
  <si>
    <t>Metodologia em História</t>
  </si>
  <si>
    <t>LHZ0023-19</t>
  </si>
  <si>
    <t>Urbanização Brasileira</t>
  </si>
  <si>
    <t>ESZT016-17</t>
  </si>
  <si>
    <t>Biologia Molecular e Biotecnologia</t>
  </si>
  <si>
    <t>NHZ1009-15</t>
  </si>
  <si>
    <t xml:space="preserve">quarta das 10:00 às 12:00, sala 408-2, semanal </t>
  </si>
  <si>
    <t xml:space="preserve">quarta das 21:00 às 23:00, sala 408-2, semanal </t>
  </si>
  <si>
    <t>Lógica Básica</t>
  </si>
  <si>
    <t>NHI2049-13</t>
  </si>
  <si>
    <t>Programação Estruturada</t>
  </si>
  <si>
    <t>MCTA028-15</t>
  </si>
  <si>
    <t xml:space="preserve">quinta das 21:00 às 23:00, sala 404-2, semanal </t>
  </si>
  <si>
    <t xml:space="preserve">quinta das 19:00 às 21:00, sala 407-2, semanal </t>
  </si>
  <si>
    <t>Arquitetura de Computadores</t>
  </si>
  <si>
    <t>MCTA004-17</t>
  </si>
  <si>
    <t>Algoritmos e Estruturas de Dados II</t>
  </si>
  <si>
    <t>MCTA002-17</t>
  </si>
  <si>
    <t xml:space="preserve">quinta das 10:00 às 12:00, sala 402-2, semanal </t>
  </si>
  <si>
    <t xml:space="preserve">quinta das 21:00 às 23:00, sala 402-2, semanal </t>
  </si>
  <si>
    <t>Teoria dos Grafos</t>
  </si>
  <si>
    <t>MCTA027-17</t>
  </si>
  <si>
    <t>Banco de Dados</t>
  </si>
  <si>
    <t>MCTA037-17</t>
  </si>
  <si>
    <t>quarta das 10:00 às 12:00, sala 409-2, quinzenal II</t>
  </si>
  <si>
    <t>João Marcelo Borovina Josko</t>
  </si>
  <si>
    <t>quarta das 10:00 às 12:00, sala 407-2, quinzenal II</t>
  </si>
  <si>
    <t>quarta das 21:00 às 23:00, sala 409-2, quinzenal II</t>
  </si>
  <si>
    <t>quarta das 21:00 às 23:00, sala 407-2, quinzenal II</t>
  </si>
  <si>
    <t>Inteligência Artificial</t>
  </si>
  <si>
    <t>MCTA014-15</t>
  </si>
  <si>
    <t>KARLA VITTORI</t>
  </si>
  <si>
    <t>Computação Gráfica</t>
  </si>
  <si>
    <t>MCTA008-17</t>
  </si>
  <si>
    <t xml:space="preserve">terça das 08:00 às 10:00, sala 408-2, semanal , quinta das 10:00 às 12:00, sala 408-2, semanal </t>
  </si>
  <si>
    <t>JOAO PAULO GOIS</t>
  </si>
  <si>
    <t xml:space="preserve">terça das 10:00 às 12:00, sala 408-2, semanal , quinta das 08:00 às 10:00, sala 408-2, semanal </t>
  </si>
  <si>
    <t xml:space="preserve">terça das 19:00 às 21:00, sala 408-2, semanal , quinta das 21:00 às 23:00, sala 408-2, semanal </t>
  </si>
  <si>
    <t xml:space="preserve">terça das 21:00 às 23:00, sala 408-2, semanal , quinta das 19:00 às 21:00, sala 408-2, semanal </t>
  </si>
  <si>
    <t>Programação Matemática</t>
  </si>
  <si>
    <t>MCTA017-17</t>
  </si>
  <si>
    <t>Macroeconomia II</t>
  </si>
  <si>
    <t>ESHC032-17</t>
  </si>
  <si>
    <t>Laboratório de Engenharia de Software</t>
  </si>
  <si>
    <t>MCZA010-13</t>
  </si>
  <si>
    <t xml:space="preserve">segunda das 10:00 às 12:00, sala 407-2, semanal , quarta das 08:00 às 10:00, sala 407-2, semanal </t>
  </si>
  <si>
    <t>Computação Evolutiva e Conexionista</t>
  </si>
  <si>
    <t>MCZA006-17</t>
  </si>
  <si>
    <t>Macroeconomia Pós-Keynesiana</t>
  </si>
  <si>
    <t>ESHC031-17</t>
  </si>
  <si>
    <t>Microeconomia II</t>
  </si>
  <si>
    <t>ESHC026-21</t>
  </si>
  <si>
    <t>ANA CLAUDIA POLATO E FAVA</t>
  </si>
  <si>
    <t>Desigualdades de Raça, Gênero e Renda</t>
  </si>
  <si>
    <t>ESHC030-17</t>
  </si>
  <si>
    <t>Questões Metodológicas em Economia</t>
  </si>
  <si>
    <t>ESHC039-17</t>
  </si>
  <si>
    <t>RAMON VICENTE GARCIA FERNANDEZ</t>
  </si>
  <si>
    <t>História Econômica Geral</t>
  </si>
  <si>
    <t>ESHC020-17</t>
  </si>
  <si>
    <t>PARIS YEROS</t>
  </si>
  <si>
    <t>Economia Política</t>
  </si>
  <si>
    <t>ESHC028-17</t>
  </si>
  <si>
    <t>GABRIEL ALMEIDA ANTUNES ROSSINI</t>
  </si>
  <si>
    <t>THOMAZ MINGATOS FERNANDES GEMIGNANI</t>
  </si>
  <si>
    <t>CARLA LOPES RODRIGUEZ</t>
  </si>
  <si>
    <t>Linguagens Formais e Automata</t>
  </si>
  <si>
    <t>MCTA015-13</t>
  </si>
  <si>
    <t>Carla Negri Lintzmayer</t>
  </si>
  <si>
    <t>Física Ondulatória</t>
  </si>
  <si>
    <t>NHT3064-15</t>
  </si>
  <si>
    <t>sexta das 16:00 às 18:00, sala 401-3, quinzenal II</t>
  </si>
  <si>
    <t>Thiago Branquinho de Queiroz</t>
  </si>
  <si>
    <t>sexta das 19:00 às 21:00, sala 401-3, quinzenal II</t>
  </si>
  <si>
    <t>Mecânica Clássica II</t>
  </si>
  <si>
    <t>NHT3069-15</t>
  </si>
  <si>
    <t>Eletromagnetismo I</t>
  </si>
  <si>
    <t>NHT3070-15</t>
  </si>
  <si>
    <t>Variáveis complexas e aplicações</t>
  </si>
  <si>
    <t>NHT3066-15</t>
  </si>
  <si>
    <t>Teoria da Relatividade</t>
  </si>
  <si>
    <t>NHT3054-15</t>
  </si>
  <si>
    <t>Geografia política</t>
  </si>
  <si>
    <t>ESHR007-14</t>
  </si>
  <si>
    <t>Formação Histórica da América Latina</t>
  </si>
  <si>
    <t>ESHR006-13</t>
  </si>
  <si>
    <t>Gilberto Maringoni de Oliveira</t>
  </si>
  <si>
    <t>Política Externa Brasileira Contemporânea</t>
  </si>
  <si>
    <t>ESHR025-14</t>
  </si>
  <si>
    <t>ANA TEREZA LOPES MARRA DE SOUSA</t>
  </si>
  <si>
    <t>História do Terceiro Mundo</t>
  </si>
  <si>
    <t>ESHR026-14</t>
  </si>
  <si>
    <t>Sociedade Civil Organizada Global</t>
  </si>
  <si>
    <t>ESHR018-13</t>
  </si>
  <si>
    <t>Legislação Relacionada à Saúde</t>
  </si>
  <si>
    <t>ESTB010-17</t>
  </si>
  <si>
    <t xml:space="preserve">quinta das 19:00 às 21:00, sala A1-L101-SB, semanal </t>
  </si>
  <si>
    <t xml:space="preserve">quinta das 08:00 às 10:00, sala A1-L101-SB, semanal </t>
  </si>
  <si>
    <t>quarta das 08:00 às 10:00, sala O-L10, quinzenal II</t>
  </si>
  <si>
    <t>segunda das 21:00 às 23:00, sala O-L10, quinzenal II</t>
  </si>
  <si>
    <t>Bases Biológicas para Engenharia I</t>
  </si>
  <si>
    <t>ESTB002-17</t>
  </si>
  <si>
    <t>quinta das 08:00 às 10:00, sala O-L04, quinzenal II</t>
  </si>
  <si>
    <t>PATRICIA APARECIDA DA ANA</t>
  </si>
  <si>
    <t>quarta das 21:00 às 23:00, sala O-L04, quinzenal II</t>
  </si>
  <si>
    <t>Física Médica II</t>
  </si>
  <si>
    <t>ESTB030-17</t>
  </si>
  <si>
    <t>Estudos do Meio Físico</t>
  </si>
  <si>
    <t>ESHT007-17</t>
  </si>
  <si>
    <t xml:space="preserve">quarta das 21:00 às 23:00, sala A2-L002-SB, semanal </t>
  </si>
  <si>
    <t>Sociologia dos Territórios</t>
  </si>
  <si>
    <t>ESHT023-17</t>
  </si>
  <si>
    <t>Economia do Território</t>
  </si>
  <si>
    <t>ESHT005-17</t>
  </si>
  <si>
    <t>Arranjos Institucionais e Marco Regulatório do Território</t>
  </si>
  <si>
    <t>ESHT001-17</t>
  </si>
  <si>
    <t>Política Urbana</t>
  </si>
  <si>
    <t>ESHT021-17</t>
  </si>
  <si>
    <t>Oficina de Planejamento Macro e Meso Regional</t>
  </si>
  <si>
    <t>ESHT013-17</t>
  </si>
  <si>
    <t>Luciana Rodrigues Fagnoni Costa Travassos</t>
  </si>
  <si>
    <t>Métodos de Planejamento</t>
  </si>
  <si>
    <t>ESHT010-17</t>
  </si>
  <si>
    <t>Planejamento e Política Rural</t>
  </si>
  <si>
    <t>ESHT019-17</t>
  </si>
  <si>
    <t>Oficina de Planejamento e Governança Metropolitana</t>
  </si>
  <si>
    <t>ESHT016-17</t>
  </si>
  <si>
    <t>Tópicos Especiais em Planejamento Territorial</t>
  </si>
  <si>
    <t>ESZT018-17</t>
  </si>
  <si>
    <t xml:space="preserve">quinta das 21:00 às 23:00, sala A2-L002-SB, semanal </t>
  </si>
  <si>
    <t>Cultura Política</t>
  </si>
  <si>
    <t>ESHP022-14</t>
  </si>
  <si>
    <t>quinta das 08:00 às 10:00, sala 404-2, quinzenal II</t>
  </si>
  <si>
    <t>Rodrigo Izidoro Tinini</t>
  </si>
  <si>
    <t>Políticas Sociais</t>
  </si>
  <si>
    <t>ESHP018-14</t>
  </si>
  <si>
    <t>quinta das 19:00 às 21:00, sala L505, quinzenal II</t>
  </si>
  <si>
    <t>Vida Artificial na Computação</t>
  </si>
  <si>
    <t>MCZA030-17</t>
  </si>
  <si>
    <t>Introdução ao Direito Constitucional</t>
  </si>
  <si>
    <t>ESHP013-13</t>
  </si>
  <si>
    <t>Mecânica Estatística</t>
  </si>
  <si>
    <t>NHT3036-15</t>
  </si>
  <si>
    <t>Federalismo e Políticas Públicas</t>
  </si>
  <si>
    <t>ESHP007-13</t>
  </si>
  <si>
    <t>Laboratório de Física I</t>
  </si>
  <si>
    <t>NHT3027-15</t>
  </si>
  <si>
    <t xml:space="preserve">segunda das 10:00 às 13:00, sala 403-3, semanal </t>
  </si>
  <si>
    <t xml:space="preserve">segunda das 19:00 às 22:00, sala 403-3, semanal </t>
  </si>
  <si>
    <t>Cidadania, Direitos e Desigualdades</t>
  </si>
  <si>
    <t>ESHP004-13</t>
  </si>
  <si>
    <t>CAMILA CALDEIRA NUNES DIAS</t>
  </si>
  <si>
    <t>Mecânica Quântica III</t>
  </si>
  <si>
    <t>NHZ3077-15</t>
  </si>
  <si>
    <t>Tópicos em Física Experimental</t>
  </si>
  <si>
    <t>NHZ3058-15</t>
  </si>
  <si>
    <t xml:space="preserve">terça das 21:00 às 23:00, sala 403-3, quinzenal II, quinta das 19:00 às 21:00, sala 403-3, semanal </t>
  </si>
  <si>
    <t>Sequências e Séries</t>
  </si>
  <si>
    <t>MCTB022-17</t>
  </si>
  <si>
    <t>Álgebra Linear Avançada I</t>
  </si>
  <si>
    <t>MCTB002-13</t>
  </si>
  <si>
    <t>Teoria Aritmética dos Números</t>
  </si>
  <si>
    <t>MCTB023-17</t>
  </si>
  <si>
    <t>Topologia</t>
  </si>
  <si>
    <t>MCTB026-17</t>
  </si>
  <si>
    <t>MARIANA RODRIGUES DA SILVEIRA</t>
  </si>
  <si>
    <t>Anéis e Corpos</t>
  </si>
  <si>
    <t>MCTB007-17</t>
  </si>
  <si>
    <t>Equações Diferenciais Ordinárias</t>
  </si>
  <si>
    <t>MCTB011-17</t>
  </si>
  <si>
    <t>Geometria Diferencial II</t>
  </si>
  <si>
    <t>MCTB017-13</t>
  </si>
  <si>
    <t>Yuri Alexandre Aoto</t>
  </si>
  <si>
    <t>Teoria Básica de Categorias</t>
  </si>
  <si>
    <t>MCZB038-17</t>
  </si>
  <si>
    <t>Introdução à Criptografia</t>
  </si>
  <si>
    <t>MCZB015-13</t>
  </si>
  <si>
    <t>Cristalografia e difração de raios X</t>
  </si>
  <si>
    <t>NHZ3082-15</t>
  </si>
  <si>
    <t>Economia Industrial</t>
  </si>
  <si>
    <t>ESZC020-17</t>
  </si>
  <si>
    <t>ANAPATRICIA DE OLIVEIRA MORALES VILHA</t>
  </si>
  <si>
    <t>Práticas de Ensino de Química II</t>
  </si>
  <si>
    <t>NHT4071-15</t>
  </si>
  <si>
    <t>terça das 19:00 às 21:00, sala 406-3, semanal , terça das 21:00 às 23:00, sala 406-3, quinzenal II</t>
  </si>
  <si>
    <t>SOLANGE WAGNER LOCATELLI</t>
  </si>
  <si>
    <t>terça das 08:00 às 10:00, sala 406-3, semanal , terça das 10:00 às 12:00, sala 406-3, quinzenal II</t>
  </si>
  <si>
    <t xml:space="preserve">quinta das 08:00 às 10:00, sala 401-3, semanal </t>
  </si>
  <si>
    <t>Práticas de Ensino de Física II</t>
  </si>
  <si>
    <t>NHT3090-15</t>
  </si>
  <si>
    <t>Breno Arsioli Moura</t>
  </si>
  <si>
    <t>Física Térmica</t>
  </si>
  <si>
    <t>NHT3013-13</t>
  </si>
  <si>
    <t>LUCIO CAMPOS COSTA</t>
  </si>
  <si>
    <t>Princípios de Mecânica Quântica</t>
  </si>
  <si>
    <t>NHT3048-15</t>
  </si>
  <si>
    <t>Contabilidade Básica</t>
  </si>
  <si>
    <t>ESHC002-17</t>
  </si>
  <si>
    <t xml:space="preserve">quinta das 08:00 às 10:00, sala 403-3, semanal </t>
  </si>
  <si>
    <t>Educação inclusiva</t>
  </si>
  <si>
    <t>NHZ5020-15</t>
  </si>
  <si>
    <t>Práticas de Ensino de Biologia II</t>
  </si>
  <si>
    <t>NHT1084-16</t>
  </si>
  <si>
    <t>MEIRI APARECIDA GURGEL DE CAMPOS MIRANDA</t>
  </si>
  <si>
    <t>Políticas Educacionais</t>
  </si>
  <si>
    <t>NHI5011-13</t>
  </si>
  <si>
    <t>Fundamentos de Análise</t>
  </si>
  <si>
    <t>MCTD023-18</t>
  </si>
  <si>
    <t>Regina Helena de Oliveira Lino Franchi</t>
  </si>
  <si>
    <t>Fundamentos de Álgebra</t>
  </si>
  <si>
    <t>MCTD021-18</t>
  </si>
  <si>
    <t>Elisabete Marcon Mello</t>
  </si>
  <si>
    <t>Práticas de Ensino de Matemática III</t>
  </si>
  <si>
    <t>MCTD018-18</t>
  </si>
  <si>
    <t>Projetos de Ensino de Matemática e Ciências com Arte</t>
  </si>
  <si>
    <t>MCZD005-18</t>
  </si>
  <si>
    <t>2-2-2</t>
  </si>
  <si>
    <t>História da Matemática</t>
  </si>
  <si>
    <t>MCTD010-18</t>
  </si>
  <si>
    <t>Simetrias no Plano Euclidiano</t>
  </si>
  <si>
    <t>MCTD007-18</t>
  </si>
  <si>
    <t>Juliana França Viol Paulin</t>
  </si>
  <si>
    <t>Ética</t>
  </si>
  <si>
    <t>NHH2009-13</t>
  </si>
  <si>
    <t>MARIA CECILIA LEONEL GOMES DOS REIS</t>
  </si>
  <si>
    <t>História da Filosofia Medieval: do século XI ao XIV</t>
  </si>
  <si>
    <t>NHH2087-16</t>
  </si>
  <si>
    <t>Matteo Raschietti</t>
  </si>
  <si>
    <t>Teoria do Conhecimento: Empirismo e Racionalismo</t>
  </si>
  <si>
    <t>NHH2073-18</t>
  </si>
  <si>
    <t>Luiz Antonio Alves Eva</t>
  </si>
  <si>
    <t>Tópicos de Metafísica</t>
  </si>
  <si>
    <t>NHH2065-18</t>
  </si>
  <si>
    <t>MICHELA BORDIGNON</t>
  </si>
  <si>
    <t>História da Filosofia Contemporânea: o século XIX</t>
  </si>
  <si>
    <t>NHH2034-13</t>
  </si>
  <si>
    <t>Temas de Filosofia Contemporânea II</t>
  </si>
  <si>
    <t>NHZ2144-18</t>
  </si>
  <si>
    <t>FERNANDO COSTA MATTOS</t>
  </si>
  <si>
    <t>Epistemologia Feminista</t>
  </si>
  <si>
    <t>NHZ2112-18</t>
  </si>
  <si>
    <t>Metafísica Clássica</t>
  </si>
  <si>
    <t>NHZ2126-18</t>
  </si>
  <si>
    <t>Luca Jean Pitteloud</t>
  </si>
  <si>
    <t>Gênero, Raça, Classe e Sexualidade</t>
  </si>
  <si>
    <t>NHZ2138-18</t>
  </si>
  <si>
    <t>Prática de Ensino de Filosofia: Currículos</t>
  </si>
  <si>
    <t>NHH2088-16</t>
  </si>
  <si>
    <t>JOAO PAULO SIMOES VILAS BOAS</t>
  </si>
  <si>
    <t>Argumentação e Ensino</t>
  </si>
  <si>
    <t>NHZ2091-16</t>
  </si>
  <si>
    <t>PATRICIA DEL NERO VELASCO</t>
  </si>
  <si>
    <t>Mudança Tecnológica e Dinâmica Capitalista na Economia Contemporânea</t>
  </si>
  <si>
    <t>ESZC013-17</t>
  </si>
  <si>
    <t>SERGIO AMADEU DA SILVEIRA</t>
  </si>
  <si>
    <t>Participação, Movimentos Sociais e Políticas Públicas</t>
  </si>
  <si>
    <t>ESHP026-14</t>
  </si>
  <si>
    <t>CLAUDIO LUIS DE CAMARGO PENTEADO</t>
  </si>
  <si>
    <t>Processos Estocásticos</t>
  </si>
  <si>
    <t>MCZB028-13</t>
  </si>
  <si>
    <t>Geometria Não Euclidiana</t>
  </si>
  <si>
    <t>MCZB009-13</t>
  </si>
  <si>
    <t>MARCIO FABIANO DA SILVA</t>
  </si>
  <si>
    <t>Lasers e Óptica Moderna</t>
  </si>
  <si>
    <t>NHZ3081-15</t>
  </si>
  <si>
    <t>quarta das 21:00 às 23:00, sala 401-3, quinzenal II</t>
  </si>
  <si>
    <t>Física Computacional</t>
  </si>
  <si>
    <t>NHZ3010-15</t>
  </si>
  <si>
    <t>quinta das 19:00 às 21:00, sala L503, quinzenal II</t>
  </si>
  <si>
    <t>Biomecânica I</t>
  </si>
  <si>
    <t>ESTB007-17</t>
  </si>
  <si>
    <t xml:space="preserve">terça das 08:00 às 10:00, sala A2-L001-SB, semanal , quinta das 10:00 às 12:00, sala A2-L001-SB, semanal </t>
  </si>
  <si>
    <t xml:space="preserve">terça das 19:00 às 21:00, sala A1-L001-SB, semanal , quinta das 21:00 às 23:00, sala A2-L001-SB, semanal </t>
  </si>
  <si>
    <t>Computação Científica aplicada a Problemas Biológicos</t>
  </si>
  <si>
    <t>ESTB018-17</t>
  </si>
  <si>
    <t xml:space="preserve">segunda das 08:00 às 10:00, sala A2-L001-SB, semanal , quarta das 10:00 às 12:00, sala A2-L001-SB, semanal </t>
  </si>
  <si>
    <t>Fundamentos de Eletrônica Analógica e Digital</t>
  </si>
  <si>
    <t>ESTB022-17</t>
  </si>
  <si>
    <t>sexta das 08:00 às 10:00, sala O-L10, quinzenal II</t>
  </si>
  <si>
    <t>sexta das 19:00 às 21:00, sala O-L10, quinzenal II</t>
  </si>
  <si>
    <t>Introdução à Engenharia Biomédica</t>
  </si>
  <si>
    <t>ESZB021-17</t>
  </si>
  <si>
    <t>Sistemas Embarcados para Engenharia Biomédica</t>
  </si>
  <si>
    <t>ESZB026-17</t>
  </si>
  <si>
    <t xml:space="preserve">quarta das 16:00 às 18:00, sala O-L10, semanal , sexta das 16:00 às 18:00, sala O-L10, semanal </t>
  </si>
  <si>
    <t>Processamento e Análise de Falhas em Biomateriais</t>
  </si>
  <si>
    <t>ESZB004-17</t>
  </si>
  <si>
    <t xml:space="preserve">terça das 18:00 às 21:00, sala O-L03, semanal </t>
  </si>
  <si>
    <t>2-3-4</t>
  </si>
  <si>
    <t>Farmacologia</t>
  </si>
  <si>
    <t>NHZ1027-15</t>
  </si>
  <si>
    <t>MARIA FERNANDA LARANJEIRA DA SILVA</t>
  </si>
  <si>
    <t>Laboratório de Bioinformática</t>
  </si>
  <si>
    <t>ESZB015-17</t>
  </si>
  <si>
    <t xml:space="preserve">segunda das 08:00 às 12:00, sala L504, semanal </t>
  </si>
  <si>
    <t>0-4-5</t>
  </si>
  <si>
    <t xml:space="preserve">segunda das 19:00 às 23:00, sala 409-2, semanal </t>
  </si>
  <si>
    <t>Fundamentos da Biotecnologia</t>
  </si>
  <si>
    <t>NHZ6001-18</t>
  </si>
  <si>
    <t>Técnicas Aplicadas a Processos Biotecnológicos</t>
  </si>
  <si>
    <t>NHZ1081-13</t>
  </si>
  <si>
    <t xml:space="preserve">quinta das 10:00 às 12:00, sala 406-3, semanal </t>
  </si>
  <si>
    <t xml:space="preserve">quinta das 21:00 às 23:00, sala 406-3, semanal </t>
  </si>
  <si>
    <t>Biologia Celular</t>
  </si>
  <si>
    <t>NHT1053-15</t>
  </si>
  <si>
    <t>VINICIUS DE ANDRADE OLIVEIRA</t>
  </si>
  <si>
    <t>Evolução e Diversidade de Plantas II</t>
  </si>
  <si>
    <t>NHT1068-15</t>
  </si>
  <si>
    <t>Fisiologia Vegetal II</t>
  </si>
  <si>
    <t>NHT1070-15</t>
  </si>
  <si>
    <t xml:space="preserve">quarta das 19:00 às 21:00, sala 402-3, semanal </t>
  </si>
  <si>
    <t>Genética II</t>
  </si>
  <si>
    <t>NHT1057-15</t>
  </si>
  <si>
    <t xml:space="preserve">quarta das 21:00 às 23:00, sala 402-3, semanal </t>
  </si>
  <si>
    <t xml:space="preserve">quarta das 10:00 às 12:00, sala 402-3, semanal </t>
  </si>
  <si>
    <t>MARCIA APARECIDA SPERANÇA</t>
  </si>
  <si>
    <t>Geologia e Paleontologia</t>
  </si>
  <si>
    <t>NHT1030-15</t>
  </si>
  <si>
    <t>Microbiologia</t>
  </si>
  <si>
    <t>NHT1056-15</t>
  </si>
  <si>
    <t>Fernanda Dias da Silva</t>
  </si>
  <si>
    <t>Sistemática e Biogeografia</t>
  </si>
  <si>
    <t>NHT1048-15</t>
  </si>
  <si>
    <t xml:space="preserve">terça das 10:00 às 12:00, sala 402-2, semanal </t>
  </si>
  <si>
    <t>Ana Paula de Moraes</t>
  </si>
  <si>
    <t xml:space="preserve">terça das 19:00 às 21:00, sala 409-2, semanal , terça das 21:00 às 23:00, sala 402-2, semanal </t>
  </si>
  <si>
    <t>Zoologia de Invertebrados II</t>
  </si>
  <si>
    <t>NHT1064-15</t>
  </si>
  <si>
    <t xml:space="preserve">terça das 19:00 às 23:00, sala 402-3, semanal </t>
  </si>
  <si>
    <t xml:space="preserve">terça das 08:00 às 12:00, sala 402-3, semanal </t>
  </si>
  <si>
    <t>IVES HAIFIG</t>
  </si>
  <si>
    <t>CRISTIAN FAVIO COLETTI</t>
  </si>
  <si>
    <t>CLAUDIO NOGUEIRA DE MENESES</t>
  </si>
  <si>
    <t>JULIANA BERTOCO</t>
  </si>
  <si>
    <t>Bioquímica Experimental</t>
  </si>
  <si>
    <t>NHT4002-13</t>
  </si>
  <si>
    <t xml:space="preserve">terça das 08:00 às 12:00, sala L605, semanal </t>
  </si>
  <si>
    <t>2-4-6</t>
  </si>
  <si>
    <t xml:space="preserve">terça das 19:00 às 23:00, sala L605, semanal </t>
  </si>
  <si>
    <t>Química Analítica Clássica I</t>
  </si>
  <si>
    <t>NHT4051-15</t>
  </si>
  <si>
    <t xml:space="preserve">terça das 08:00 às 10:00, sala L606, quinzenal II, terça das 10:00 às 12:00, sala L606, semanal </t>
  </si>
  <si>
    <t>3-3-6</t>
  </si>
  <si>
    <t xml:space="preserve">terça das 19:00 às 21:00, sala L606, quinzenal II, terça das 21:00 às 23:00, sala L606, semanal </t>
  </si>
  <si>
    <t>Estrutura da Matéria Avançada</t>
  </si>
  <si>
    <t>NHT4049-15</t>
  </si>
  <si>
    <t>Poder Local</t>
  </si>
  <si>
    <t>ESHP027-14</t>
  </si>
  <si>
    <t>KLAUS FREY</t>
  </si>
  <si>
    <t>Políticas Públicas de Esporte e Lazer</t>
  </si>
  <si>
    <t>ESZP034-14</t>
  </si>
  <si>
    <t>PEDRO PAULO ARAUJO MANESCHY</t>
  </si>
  <si>
    <t>Dinâmica I</t>
  </si>
  <si>
    <t>ESTS001-17</t>
  </si>
  <si>
    <t>KARL PETER BURR</t>
  </si>
  <si>
    <t>Combustão I</t>
  </si>
  <si>
    <t>ESTS015-17</t>
  </si>
  <si>
    <t>Transformadas em Sinais e Sistemas Lineares</t>
  </si>
  <si>
    <t>ESTI003-17</t>
  </si>
  <si>
    <t>Diego Paolo Ferruzzo Correa</t>
  </si>
  <si>
    <t>Vibrações</t>
  </si>
  <si>
    <t>ESTS008-17</t>
  </si>
  <si>
    <t>Leonardo de Olive Ferreira</t>
  </si>
  <si>
    <t>Estabilidade e Controle de Aeronaves</t>
  </si>
  <si>
    <t>ESTS007-17</t>
  </si>
  <si>
    <t xml:space="preserve">sexta das 21:00 às 23:00, sala 407-1, semanal </t>
  </si>
  <si>
    <t>Codificação de Sinais Multimídia</t>
  </si>
  <si>
    <t>ESTI019-17</t>
  </si>
  <si>
    <t xml:space="preserve">quinta das 10:00 às 12:00, sala 401-1, semanal </t>
  </si>
  <si>
    <t xml:space="preserve">quinta das 21:00 às 23:00, sala 401-1, semanal </t>
  </si>
  <si>
    <t>Métodos Computacionais para Análise Estrutural</t>
  </si>
  <si>
    <t>ESTS011-17</t>
  </si>
  <si>
    <t>Comunicação Digital</t>
  </si>
  <si>
    <t>ESTI007-17</t>
  </si>
  <si>
    <t>terça das 08:00 às 10:00, sala 403-1, quinzenal II</t>
  </si>
  <si>
    <t>terça das 19:00 às 21:00, sala 403-1, quinzenal II</t>
  </si>
  <si>
    <t>Fundamentos de Eletromagnetismo Aplicado</t>
  </si>
  <si>
    <t>ESTI017-17</t>
  </si>
  <si>
    <t>quarta das 10:00 às 12:00, sala 401-1, semanal , sexta das 08:00 às 10:00, sala 401-1, quinzenal I, sexta das 08:00 às 10:00, sala 403-1, quinzenal II</t>
  </si>
  <si>
    <t>quarta das 21:00 às 23:00, sala 401-1, semanal , sexta das 19:00 às 21:00, sala 401-1, quinzenal I, sexta das 19:00 às 21:00, sala 403-1, quinzenal II</t>
  </si>
  <si>
    <t xml:space="preserve">quinta das 10:00 às 12:00, sala L504, semanal </t>
  </si>
  <si>
    <t xml:space="preserve">quinta das 10:00 às 12:00, sala L505, semanal </t>
  </si>
  <si>
    <t xml:space="preserve">quinta das 21:00 às 23:00, sala L504, semanal </t>
  </si>
  <si>
    <t xml:space="preserve">quinta das 21:00 às 23:00, sala L505, semanal </t>
  </si>
  <si>
    <t>Sistemas Microprocessados</t>
  </si>
  <si>
    <t>ESTI013-17</t>
  </si>
  <si>
    <t xml:space="preserve">quinta das 08:00 às 10:00, sala 405-1, semanal </t>
  </si>
  <si>
    <t xml:space="preserve">quinta das 19:00 às 21:00, sala 405-1, semanal </t>
  </si>
  <si>
    <t>ALINE DE OLIVEIRA NEVES PANAZIO</t>
  </si>
  <si>
    <t>Engenharia de Sistemas de Comunicação e Missão Crítica</t>
  </si>
  <si>
    <t>ESZI026-17</t>
  </si>
  <si>
    <t xml:space="preserve">terça das 19:00 às 21:00, sala L501, semanal , quinta das 21:00 às 23:00, sala L501, semanal </t>
  </si>
  <si>
    <t xml:space="preserve">segunda das 10:00 às 12:00, sala 406-1, semanal , quarta das 08:00 às 10:00, sala 406-1, semanal </t>
  </si>
  <si>
    <t>Fundamentos de Processamento Gráfico</t>
  </si>
  <si>
    <t>ESZI017-17</t>
  </si>
  <si>
    <t xml:space="preserve">terça das 21:00 às 23:00, sala 401-1, semanal , quinta das 19:00 às 21:00, sala 401-1, semanal </t>
  </si>
  <si>
    <t>Introdução à Linguística Computacional</t>
  </si>
  <si>
    <t>ESZI045-17</t>
  </si>
  <si>
    <t>quarta das 17:00 às 19:00, sala 401-1, quinzenal II</t>
  </si>
  <si>
    <t>Introdução ao Processamento de Sinais de Voz e Áudio</t>
  </si>
  <si>
    <t>ESZI035-17</t>
  </si>
  <si>
    <t xml:space="preserve">quinta das 08:00 às 10:00, sala 401-1, semanal </t>
  </si>
  <si>
    <t>Programação Baseada em Componentes para Jogos</t>
  </si>
  <si>
    <t>ESZI043-17</t>
  </si>
  <si>
    <t xml:space="preserve">quarta das 08:00 às 10:00, sala 401-1, semanal </t>
  </si>
  <si>
    <t>Sistemas Inteligentes</t>
  </si>
  <si>
    <t>ESZI014-17</t>
  </si>
  <si>
    <t>quinta das 10:00 às 12:00, sala L501, quinzenal II</t>
  </si>
  <si>
    <t>TV Digital</t>
  </si>
  <si>
    <t>ESZI028-17</t>
  </si>
  <si>
    <t>segunda das 19:00 às 21:00, sala 401-1, quinzenal II</t>
  </si>
  <si>
    <t>Sinais Aleatórios</t>
  </si>
  <si>
    <t>ESTI005-17</t>
  </si>
  <si>
    <t>Ciência dos Materiais</t>
  </si>
  <si>
    <t>ESTM004-17</t>
  </si>
  <si>
    <t>SYDNEY FERREIRA SANTOS</t>
  </si>
  <si>
    <t>Materiais Compósitos</t>
  </si>
  <si>
    <t>ESTM008-17</t>
  </si>
  <si>
    <t>quinta das 08:00 às 10:00, sala 507-1, quinzenal II</t>
  </si>
  <si>
    <t>DANILO JUSTINO CARASTAN</t>
  </si>
  <si>
    <t>Propriedades Elétricas, Magnéticas e Ópticas</t>
  </si>
  <si>
    <t>ESTM019-17</t>
  </si>
  <si>
    <t>Propriedades Mecânicas e Térmicas</t>
  </si>
  <si>
    <t>ESTM010-17</t>
  </si>
  <si>
    <t>quinta das 21:00 às 23:00, sala 505-1, quinzenal II</t>
  </si>
  <si>
    <t>ANIBAL DE ANDRADE MENDES FILHO</t>
  </si>
  <si>
    <t>quinta das 17:00 às 19:00, sala 505-1, quinzenal I</t>
  </si>
  <si>
    <t>MARA CRISTINA LOPES DE OLIVEIRA</t>
  </si>
  <si>
    <t>Aerodinâmica II</t>
  </si>
  <si>
    <t>ESZS019-17</t>
  </si>
  <si>
    <t>Termodinâmica Estatística de Materiais</t>
  </si>
  <si>
    <t>ESTM009-17</t>
  </si>
  <si>
    <t>JEVERSON TEODORO ARANTES JUNIOR</t>
  </si>
  <si>
    <t>Tópicos Computacionais em Materiais</t>
  </si>
  <si>
    <t>ESTM003-17</t>
  </si>
  <si>
    <t xml:space="preserve">terça das 19:00 às 21:00, sala L503, semanal </t>
  </si>
  <si>
    <t>MARCIO GUSTAVO DI VERNIERI CUPPARI</t>
  </si>
  <si>
    <t xml:space="preserve">terça das 08:00 às 10:00, sala L503, semanal </t>
  </si>
  <si>
    <t>Caracterização de Materiais</t>
  </si>
  <si>
    <t>ESTM014-17</t>
  </si>
  <si>
    <t>quarta das 21:00 às 23:00, sala 507-1, quinzenal I</t>
  </si>
  <si>
    <t>MARCIA TSUYAMA ESCOTE</t>
  </si>
  <si>
    <t>Gestão de Operações</t>
  </si>
  <si>
    <t>ESTG009-17</t>
  </si>
  <si>
    <t>Engenharia Logística</t>
  </si>
  <si>
    <t>ESTG007-17</t>
  </si>
  <si>
    <t>Engenharia Laboral</t>
  </si>
  <si>
    <t>ESTG006-17</t>
  </si>
  <si>
    <t>Gerência de Ativos</t>
  </si>
  <si>
    <t>ESTG008-17</t>
  </si>
  <si>
    <t>Empreendedorismo</t>
  </si>
  <si>
    <t>ESZG013-17</t>
  </si>
  <si>
    <t>Vanderli Correia</t>
  </si>
  <si>
    <t>Biotecnologia Humana</t>
  </si>
  <si>
    <t>NHZ6011-18</t>
  </si>
  <si>
    <t>ANA CLAUDIA OLIVEIRA CARREIRA NISHIAMA</t>
  </si>
  <si>
    <t>Inovação Tecnológica</t>
  </si>
  <si>
    <t>ESTG010-17</t>
  </si>
  <si>
    <t>Estatística Aplicada a Sistemas de Gestão</t>
  </si>
  <si>
    <t>ESTG011-17</t>
  </si>
  <si>
    <t>PATRICIA BELFIORE FAVERO</t>
  </si>
  <si>
    <t>Gestão da Inovação</t>
  </si>
  <si>
    <t>ESZG041-17</t>
  </si>
  <si>
    <t>LUCELIA BORGES DA COSTA</t>
  </si>
  <si>
    <t>Modelos de Comunicação nas Organizações</t>
  </si>
  <si>
    <t>ESZG020-17</t>
  </si>
  <si>
    <t>Pesquisa Operacional Aplicada</t>
  </si>
  <si>
    <t>ESZG006-17</t>
  </si>
  <si>
    <t>Análise de Séries Temporais - Tópicos Especiais</t>
  </si>
  <si>
    <t>ESZC001-21</t>
  </si>
  <si>
    <t xml:space="preserve">quinta das 17:00 às 19:00, sala A1-L102-SB, semanal </t>
  </si>
  <si>
    <t>GUILHERME DE OLIVEIRA LIMA CAGLIARI MARQUES</t>
  </si>
  <si>
    <t>Engenharia de Metais</t>
  </si>
  <si>
    <t>ESZM024-17</t>
  </si>
  <si>
    <t>quarta das 10:00 às 12:00, sala 507-1, quinzenal I</t>
  </si>
  <si>
    <t>Cedric Rocha Leão</t>
  </si>
  <si>
    <t>Materiais para Energia e Ambiente</t>
  </si>
  <si>
    <t>ESZM027-17</t>
  </si>
  <si>
    <t>JOSE FERNANDO QUEIRUGA REY</t>
  </si>
  <si>
    <t>Processamento de Materiais Cerâmicos</t>
  </si>
  <si>
    <t>ESZM039-17</t>
  </si>
  <si>
    <t>terça das 08:00 às 10:00, sala 505-1, quinzenal I</t>
  </si>
  <si>
    <t>Processamento de Polímeros</t>
  </si>
  <si>
    <t>ESZM037-17</t>
  </si>
  <si>
    <t>quarta das 21:00 às 23:00, sala 505-1, quinzenal I</t>
  </si>
  <si>
    <t>Siderurgia e Engenharia dos Aços</t>
  </si>
  <si>
    <t>ESZM025-17</t>
  </si>
  <si>
    <t>Síntese de Polímeros</t>
  </si>
  <si>
    <t>ESZM016-17</t>
  </si>
  <si>
    <t>terça das 17:00 às 19:00, sala 505-1, quinzenal I</t>
  </si>
  <si>
    <t xml:space="preserve">sexta das 08:00 às 12:00, sala 505-1, semanal </t>
  </si>
  <si>
    <t>RAFAEL APARECIDO CIOLA AMORESI</t>
  </si>
  <si>
    <t xml:space="preserve">sexta das 19:00 às 23:00, sala 505-1, semanal </t>
  </si>
  <si>
    <t>Espectroscopia</t>
  </si>
  <si>
    <t>NHT4007-15</t>
  </si>
  <si>
    <t xml:space="preserve">segunda das 21:00 às 23:00, sala 406-3, semanal </t>
  </si>
  <si>
    <t>Físico-Química Experimental</t>
  </si>
  <si>
    <t>NHT4075-15</t>
  </si>
  <si>
    <t xml:space="preserve">sexta das 08:00 às 12:00, sala 408-3, semanal </t>
  </si>
  <si>
    <t xml:space="preserve">sexta das 19:00 às 23:00, sala 408-3, semanal </t>
  </si>
  <si>
    <t>Análise Química Instrumental</t>
  </si>
  <si>
    <t>NHT4001-15</t>
  </si>
  <si>
    <t xml:space="preserve">quarta das 08:00 às 12:00, sala 406-3, semanal </t>
  </si>
  <si>
    <t xml:space="preserve">quarta das 19:00 às 23:00, sala 406-3, semanal </t>
  </si>
  <si>
    <t xml:space="preserve">terça das 08:00 às 12:00, sala 405-3, semanal </t>
  </si>
  <si>
    <t>MIRELA INES DA SAIRRE</t>
  </si>
  <si>
    <t xml:space="preserve">terça das 19:00 às 23:00, sala 405-3, semanal </t>
  </si>
  <si>
    <t>Instalações Elétricas I</t>
  </si>
  <si>
    <t>ESTE019-17</t>
  </si>
  <si>
    <t xml:space="preserve">terça das 21:00 às 23:00, sala L504, semanal , quinta das 19:00 às 21:00, sala L504, semanal </t>
  </si>
  <si>
    <t>Fabiana Aparecida de Toledo Silva</t>
  </si>
  <si>
    <t xml:space="preserve">terça das 21:00 às 23:00, sala L501, semanal , quinta das 19:00 às 21:00, sala L501, semanal </t>
  </si>
  <si>
    <t>PATRICIA TEIXEIRA LEITE ASANO</t>
  </si>
  <si>
    <t>Instalações Elétricas II</t>
  </si>
  <si>
    <t>ESTE020-17</t>
  </si>
  <si>
    <t xml:space="preserve">terça das 16:00 às 18:00, sala L505, semanal , quinta das 16:00 às 18:00, sala L505, semanal </t>
  </si>
  <si>
    <t>HAROLDO DE FARIA JUNIOR</t>
  </si>
  <si>
    <t xml:space="preserve">terça das 17:00 às 19:00, sala 503-1, semanal </t>
  </si>
  <si>
    <t xml:space="preserve">terça das 19:00 às 21:00, sala 503-1, semanal </t>
  </si>
  <si>
    <t xml:space="preserve">segunda das 16:00 às 18:00, sala 402-1, semanal </t>
  </si>
  <si>
    <t xml:space="preserve">quarta das 14:00 às 16:00, sala 402-1, semanal </t>
  </si>
  <si>
    <t xml:space="preserve">quarta das 16:00 às 18:00, sala 503-1, semanal </t>
  </si>
  <si>
    <t>Operação de Sistemas Elétricos de Potência</t>
  </si>
  <si>
    <t>ESTE017-17</t>
  </si>
  <si>
    <t>Energia Geotérmica</t>
  </si>
  <si>
    <t>ESZE104-17</t>
  </si>
  <si>
    <t>Processos Termoquímicos de Conversão Energética</t>
  </si>
  <si>
    <t>ESZE031-17</t>
  </si>
  <si>
    <t>Proteção de Sistemas Elétricos de Potência</t>
  </si>
  <si>
    <t>ESZE076-17</t>
  </si>
  <si>
    <t>Qualidade da Energia Elétrica</t>
  </si>
  <si>
    <t>ESZE073-17</t>
  </si>
  <si>
    <t>Refrigeração e Condicionamento de Ar</t>
  </si>
  <si>
    <t>ESZE090-17</t>
  </si>
  <si>
    <t>Regulação e Mercado de Energia Elétrica</t>
  </si>
  <si>
    <t>ESZE078-17</t>
  </si>
  <si>
    <t>Segurança de Instalações Nucleares</t>
  </si>
  <si>
    <t>ESZE044-17</t>
  </si>
  <si>
    <t>JOSE RUBENS MAIORINO</t>
  </si>
  <si>
    <t>Transferência de Calor I</t>
  </si>
  <si>
    <t>ESTE022-17</t>
  </si>
  <si>
    <t>Análise de Sistemas e Modelagem Ambiental</t>
  </si>
  <si>
    <t>ESTU024-17</t>
  </si>
  <si>
    <t xml:space="preserve">quinta das 10:00 às 13:00, sala 506/508-1, semanal </t>
  </si>
  <si>
    <t xml:space="preserve">terça das 18:00 às 21:00, sala 506/508-1, semanal </t>
  </si>
  <si>
    <t>Biomas Brasileiros</t>
  </si>
  <si>
    <t>ESTU023-17</t>
  </si>
  <si>
    <t>Cartografia e Geoprocessamento</t>
  </si>
  <si>
    <t>ESTU004-17</t>
  </si>
  <si>
    <t xml:space="preserve">quarta das 08:00 às 12:00, sala 506/508-1, semanal </t>
  </si>
  <si>
    <t>1-3-3</t>
  </si>
  <si>
    <t xml:space="preserve">quarta das 19:00 às 23:00, sala 506/508-1, semanal </t>
  </si>
  <si>
    <t xml:space="preserve">segunda das 14:00 às 18:00, sala 506/508-1, semanal </t>
  </si>
  <si>
    <t>Hidráulica de Condutos Livres</t>
  </si>
  <si>
    <t>ESTU029-17</t>
  </si>
  <si>
    <t>terça das 08:00 às 10:00, sala LS10, quinzenal II</t>
  </si>
  <si>
    <t xml:space="preserve">sexta das 08:00 às 12:00, sala 506/508-1, semanal </t>
  </si>
  <si>
    <t>Silvia Lenyra Meirelles Campos Titotto</t>
  </si>
  <si>
    <t>Transferência de Massa</t>
  </si>
  <si>
    <t>ESTU020-17</t>
  </si>
  <si>
    <t>Clima Urbano</t>
  </si>
  <si>
    <t>ESZU024-17</t>
  </si>
  <si>
    <t xml:space="preserve">terça das 10:00 às 12:00, sala 506/508-1, semanal </t>
  </si>
  <si>
    <t>ESZU029-17</t>
  </si>
  <si>
    <t>Saúde, Determinantes Socioambientais e Equidade</t>
  </si>
  <si>
    <t>ESZU036-17</t>
  </si>
  <si>
    <t>Sensoriamento Remoto</t>
  </si>
  <si>
    <t>ESZU017-17</t>
  </si>
  <si>
    <t>1-3-2</t>
  </si>
  <si>
    <t xml:space="preserve">quarta das 17:00 às 19:00, sala A2-L002-SB, semanal , sexta das 17:00 às 19:00, sala A2-L002-SB, semanal </t>
  </si>
  <si>
    <t>Carolina Moutinho Duque de Pinho</t>
  </si>
  <si>
    <t>Transportes e Meio Ambiente</t>
  </si>
  <si>
    <t>ESZU019-17</t>
  </si>
  <si>
    <t>FERNANDA BORGES MONTEIRO ALVES</t>
  </si>
  <si>
    <t xml:space="preserve">sexta das 19:00 às 23:00, sala 506/508-1, semanal </t>
  </si>
  <si>
    <t xml:space="preserve">segunda das 19:00 às 23:00, sala 506/508-1, semanal </t>
  </si>
  <si>
    <t>Sistemas de Tratamento de Água</t>
  </si>
  <si>
    <t>ESTU037-17</t>
  </si>
  <si>
    <t xml:space="preserve">terça das 21:00 às 23:00, sala 506/508-1, semanal </t>
  </si>
  <si>
    <t>Questões Ambientais Globais</t>
  </si>
  <si>
    <t>ESZU016-17</t>
  </si>
  <si>
    <t>quinta das 10:00 às 12:00, sala 505-1, quinzenal II</t>
  </si>
  <si>
    <t xml:space="preserve">terça das 21:00 às 23:00, sala L603, semanal </t>
  </si>
  <si>
    <t>Química Inorgânica de Materiais</t>
  </si>
  <si>
    <t>ESTM016-17</t>
  </si>
  <si>
    <t>EVERALDO CARLOS VENANCIO</t>
  </si>
  <si>
    <t>terça das 08:00 às 10:00, sala 410-1, quinzenal II</t>
  </si>
  <si>
    <t>CARLOS EDUARDO CAPOVILLA</t>
  </si>
  <si>
    <t>sexta das 21:00 às 23:00, sala 403-1, quinzenal II</t>
  </si>
  <si>
    <t xml:space="preserve">quarta das 08:00 às 10:00, sala L501, semanal </t>
  </si>
  <si>
    <t xml:space="preserve">quinta das 21:00 às 23:00, sala L502, semanal </t>
  </si>
  <si>
    <t xml:space="preserve">quinta das 19:00 às 21:00, sala L502, semanal </t>
  </si>
  <si>
    <t xml:space="preserve">sexta das 10:00 às 12:00, sala 407-1, semanal </t>
  </si>
  <si>
    <t xml:space="preserve">quinta das 19:00 às 21:00, sala 407-1, semanal </t>
  </si>
  <si>
    <t xml:space="preserve">sexta das 19:00 às 21:00, sala 408-1, semanal </t>
  </si>
  <si>
    <t xml:space="preserve">terça das 21:00 às 23:00, sala 408-1, semanal </t>
  </si>
  <si>
    <t>sexta das 10:00 às 12:00, sala 410-1, quinzenal II</t>
  </si>
  <si>
    <t>sexta das 21:00 às 23:00, sala 410-1, quinzenal II</t>
  </si>
  <si>
    <t>Instalações Hospitalares</t>
  </si>
  <si>
    <t>ESZB031-17</t>
  </si>
  <si>
    <t>Tempos, Métodos e Arranjos Físicos</t>
  </si>
  <si>
    <t>ESTG019-17</t>
  </si>
  <si>
    <t>Teoria de Acionamentos Elétricos</t>
  </si>
  <si>
    <t>ESTA022-17</t>
  </si>
  <si>
    <t>ALVARO BATISTA DIETRICH</t>
  </si>
  <si>
    <t>Análise de Sistemas Dinâmicos Lineares</t>
  </si>
  <si>
    <t>ESTA005-17</t>
  </si>
  <si>
    <t>Teoria de Controle Ótimo</t>
  </si>
  <si>
    <t>ESZA006-17</t>
  </si>
  <si>
    <t>Instrumentação e Metrologia Óptica</t>
  </si>
  <si>
    <t>ESZA013-17</t>
  </si>
  <si>
    <t>terça das 16:00 às 18:00, sala 406-1, quinzenal II</t>
  </si>
  <si>
    <t>Engenharia Óptica e Imagens</t>
  </si>
  <si>
    <t>ESZA018-17</t>
  </si>
  <si>
    <t>quinta das 19:00 às 21:00, sala 406-1, quinzenal II</t>
  </si>
  <si>
    <t>Processadores Digitais em Controle e Automação</t>
  </si>
  <si>
    <t>ESZA005-17</t>
  </si>
  <si>
    <t>quarta das 17:00 às 19:00, sala 408-1, quinzenal II</t>
  </si>
  <si>
    <t>Química do Petróleo</t>
  </si>
  <si>
    <t>ESZE066-17</t>
  </si>
  <si>
    <t>Química Orgânica Experimental</t>
  </si>
  <si>
    <t>NHT4041-15</t>
  </si>
  <si>
    <t xml:space="preserve">quarta das 08:00 às 12:00, sala 405-3, semanal </t>
  </si>
  <si>
    <t xml:space="preserve">quarta das 19:00 às 23:00, sala 405-3, semanal </t>
  </si>
  <si>
    <t xml:space="preserve">terça das 21:00 às 23:00, sala 404-3, semanal </t>
  </si>
  <si>
    <t>Projeto Virtual e Integrado de Manufatura</t>
  </si>
  <si>
    <t>ESZG043-17</t>
  </si>
  <si>
    <t>Planejamento Urbano e Metropolitano</t>
  </si>
  <si>
    <t>ESTU011-17</t>
  </si>
  <si>
    <t>quarta das 10:00 às 12:00, sala A1-L002-SB, quinzenal I</t>
  </si>
  <si>
    <t>Ricardo Hideo Taniwaki</t>
  </si>
  <si>
    <t>quinta das 19:00 às 21:00, sala A1-L002-SB, quinzenal II</t>
  </si>
  <si>
    <t>quinta das 19:00 às 23:00, sala 506/508-1, quinzenal II</t>
  </si>
  <si>
    <t>sexta das 14:00 às 18:00, sala 506/508-1, quinzenal II</t>
  </si>
  <si>
    <t>a2</t>
  </si>
  <si>
    <t>quinta das 19:00 às 21:00, sala A2-L003-SB, quinzenal II</t>
  </si>
  <si>
    <t>Caracterização de Matrizes Ambientais</t>
  </si>
  <si>
    <t>ESTU026-17</t>
  </si>
  <si>
    <t xml:space="preserve">terça das 14:00 às 17:00, sala L601, semanal </t>
  </si>
  <si>
    <t>ROSELI FREDERIGI BENASSI</t>
  </si>
  <si>
    <t xml:space="preserve">terça das 14:00 às 17:00, sala L602, semanal </t>
  </si>
  <si>
    <t xml:space="preserve">terça das 19:00 às 22:00, sala L601, semanal </t>
  </si>
  <si>
    <t xml:space="preserve">terça das 19:00 às 22:00, sala L602, semanal </t>
  </si>
  <si>
    <t>Tópicos Especiais em Engenharia Ambiental e Urbana</t>
  </si>
  <si>
    <t>ESZU018-17</t>
  </si>
  <si>
    <t xml:space="preserve">terça das 14:00 às 18:00, sala 506/508-1, semanal </t>
  </si>
  <si>
    <t>Fundamentos de Conversão de Energia Elétrica</t>
  </si>
  <si>
    <t>ESTE015-17</t>
  </si>
  <si>
    <t>Aviônica</t>
  </si>
  <si>
    <t>ESZS004-17</t>
  </si>
  <si>
    <t>Engenharia Nuclear</t>
  </si>
  <si>
    <t>ESTE028-17</t>
  </si>
  <si>
    <t>quarta das 19:00 às 21:00, sala A2-L001-SB, quinzenal II</t>
  </si>
  <si>
    <t>Sungki Jung</t>
  </si>
  <si>
    <t>Turma em inlês</t>
  </si>
  <si>
    <t>segunda das 10:00 às 13:00, sala 407-1, quinzenal II</t>
  </si>
  <si>
    <t>sexta das 19:00 às 21:00, sala A1-L001-SB, quinzenal II</t>
  </si>
  <si>
    <t xml:space="preserve">quarta das 17:00 às 19:00, sala 502-1, semanal </t>
  </si>
  <si>
    <t xml:space="preserve">quinta das 17:00 às 19:00, sala 503-1, semanal </t>
  </si>
  <si>
    <t xml:space="preserve">quarta das 17:00 às 19:00, sala 406-2, semanal </t>
  </si>
  <si>
    <t>Introdução à Astronáutica</t>
  </si>
  <si>
    <t>ESTS003-17</t>
  </si>
  <si>
    <t>TURMA EM INGLES</t>
  </si>
  <si>
    <t>Introdução aos Processos de Fabricação Metal - Mecânico</t>
  </si>
  <si>
    <t>ESTG017-17</t>
  </si>
  <si>
    <t xml:space="preserve">sexta das 08:00 às 10:00, sala O-L01, semanal </t>
  </si>
  <si>
    <t xml:space="preserve">quarta das 21:00 às 23:00, sala O-L01, semanal </t>
  </si>
  <si>
    <t>b1</t>
  </si>
  <si>
    <t xml:space="preserve">quarta das 19:00 às 21:00, sala O-L01, semanal </t>
  </si>
  <si>
    <t xml:space="preserve">quarta das 17:00 às 19:00, sala 504-1, semanal </t>
  </si>
  <si>
    <t>Introdução à Neurociência</t>
  </si>
  <si>
    <t>MCTC002-15</t>
  </si>
  <si>
    <t>Raquel Vecchio Fornari</t>
  </si>
  <si>
    <t>Conhecimento e Técnica: perspectivas da Antiguidade e Período Medieval</t>
  </si>
  <si>
    <t>NHZ3001-15</t>
  </si>
  <si>
    <t>Psicologia Cognitiva</t>
  </si>
  <si>
    <t>MCTC011-15</t>
  </si>
  <si>
    <t>Neuroetologia</t>
  </si>
  <si>
    <t>MCTC024-15</t>
  </si>
  <si>
    <t>Rodrigo Pavao</t>
  </si>
  <si>
    <t>Processamento de Sinais Neurais</t>
  </si>
  <si>
    <t>MCTC022-15</t>
  </si>
  <si>
    <t xml:space="preserve">terça das 10:00 às 12:00, sala A1-L002-SB, semanal , quinta das 08:00 às 10:00, sala A1-L002-SB, semanal </t>
  </si>
  <si>
    <t xml:space="preserve">terça das 08:00 às 10:00, sala 406-2, semanal </t>
  </si>
  <si>
    <t>segunda das 08:00 às 10:00, sala O-L03, quinzenal II</t>
  </si>
  <si>
    <t>SONIA MARIA MALMONGE</t>
  </si>
  <si>
    <t>Neurobiologia Molecular e Celular</t>
  </si>
  <si>
    <t>MCTC019-20</t>
  </si>
  <si>
    <t xml:space="preserve">terça das 19:00 às 21:00, sala 406-2, semanal </t>
  </si>
  <si>
    <t>VICTOR FERNANDEZ NASCIMENTO</t>
  </si>
  <si>
    <t xml:space="preserve">terça das 10:00 às 12:00, sala 406-2, semanal </t>
  </si>
  <si>
    <t xml:space="preserve">terça das 21:00 às 23:00, sala 504-1, semanal </t>
  </si>
  <si>
    <t xml:space="preserve">terça das 10:00 às 12:00, sala 502-1, semanal </t>
  </si>
  <si>
    <t xml:space="preserve">terça das 17:00 às 19:00, sala 504-1, semanal </t>
  </si>
  <si>
    <t>RITA DE CASSIA CIPRIANO RANGEL</t>
  </si>
  <si>
    <t xml:space="preserve">terça das 21:00 às 23:00, sala 502-1, semanal </t>
  </si>
  <si>
    <t xml:space="preserve">terça das 19:00 às 21:00, sala 504-1, semanal </t>
  </si>
  <si>
    <t>terça das 14:00 às 16:00, sala 505-1, quinzenal II</t>
  </si>
  <si>
    <t xml:space="preserve">terça das 08:00 às 10:00, sala 504-1, semanal </t>
  </si>
  <si>
    <t>terça das 14:00 às 16:00, sala L702, quinzenal II</t>
  </si>
  <si>
    <t xml:space="preserve">terça das 21:00 às 23:00, sala A1-L306-SB, semanal </t>
  </si>
  <si>
    <t xml:space="preserve">terça das 19:00 às 21:00, sala A1-L306-SB, semanal </t>
  </si>
  <si>
    <t>segunda das 19:00 às 21:00, sala 505-1, quinzenal II</t>
  </si>
  <si>
    <t xml:space="preserve">terça das 17:00 às 19:00, sala A1-L306-SB, semanal </t>
  </si>
  <si>
    <t>segunda das 19:00 às 21:00, sala L702, quinzenal II</t>
  </si>
  <si>
    <t xml:space="preserve">segunda das 17:00 às 19:00, sala A1-L306-SB, semanal </t>
  </si>
  <si>
    <t>terça das 19:00 às 21:00, sala 505-1, quinzenal II</t>
  </si>
  <si>
    <t xml:space="preserve">terça das 14:00 às 16:00, sala A1-L306-SB, semanal </t>
  </si>
  <si>
    <t>Neuroarte</t>
  </si>
  <si>
    <t>MCZC008-13</t>
  </si>
  <si>
    <t>RENATO ALTOBELLI ANTUNES</t>
  </si>
  <si>
    <t>Neuropsicologia</t>
  </si>
  <si>
    <t>MCZC021-20</t>
  </si>
  <si>
    <t>KATERINA LUKASOVA</t>
  </si>
  <si>
    <t>Morfofisiologia Humana I</t>
  </si>
  <si>
    <t>NHT1058-15</t>
  </si>
  <si>
    <t>Profa. Julliane Joviano como Docente Prática</t>
  </si>
  <si>
    <t>SILVIA NOVAES ZILBER TURRI</t>
  </si>
  <si>
    <t>Tomada de Decisões e Neuroeconomia</t>
  </si>
  <si>
    <t>MCZC011-15</t>
  </si>
  <si>
    <t>FABIO THEOTO ROCHA</t>
  </si>
  <si>
    <t>sexta das 14:00 às 16:00, sala O-L03, quinzenal II</t>
  </si>
  <si>
    <t>quarta das 21:00 às 23:00, sala 405-1, quinzenal II</t>
  </si>
  <si>
    <t>JOSE ROBERTO TALAMO</t>
  </si>
  <si>
    <t>sexta das 19:00 às 21:00, sala O-L03, quinzenal II</t>
  </si>
  <si>
    <t>JOAO FERNANDO SCHWARZ</t>
  </si>
  <si>
    <t>História da Física no Brasil</t>
  </si>
  <si>
    <t>NHZ3094-22</t>
  </si>
  <si>
    <t>quarta das 21:00 às 23:00, sala 405-1, quinzenal I</t>
  </si>
  <si>
    <t xml:space="preserve">Prof Visitante GERSON DOS SANTOS </t>
  </si>
  <si>
    <t>Economia Política Internacional da Energia</t>
  </si>
  <si>
    <t>ESHR004-13</t>
  </si>
  <si>
    <t>IGOR FUSER</t>
  </si>
  <si>
    <t xml:space="preserve">segunda das 08:00 às 10:00, sala A2-L003-SB, semanal , quarta das 10:00 às 12:00, sala A2-L003-SB, semanal </t>
  </si>
  <si>
    <t xml:space="preserve">segunda das 19:00 às 21:00, sala A2-L003-SB, semanal , quarta das 21:00 às 23:00, sala A2-L003-SB, semanal </t>
  </si>
  <si>
    <t>Economia Brasileira II</t>
  </si>
  <si>
    <t>ESHC008-21</t>
  </si>
  <si>
    <t>Relações Monetárias e Financeiras Internacionais</t>
  </si>
  <si>
    <t>ESHC040-21</t>
  </si>
  <si>
    <t>Economia do Meio Ambiente</t>
  </si>
  <si>
    <t>ESHC034-21</t>
  </si>
  <si>
    <t>Thiago Fonseca Morello Ramalho da Silva</t>
  </si>
  <si>
    <t>Microeconomia do Desenvolvimento</t>
  </si>
  <si>
    <t>ESZC037-21</t>
  </si>
  <si>
    <t xml:space="preserve">terça das 21:00 às 23:00, sala A1-L002-SB, semanal , quinta das 19:00 às 21:00, sala A1-L102-SB, semanal </t>
  </si>
  <si>
    <t>Neuroanatomia</t>
  </si>
  <si>
    <t>MCTC023-15</t>
  </si>
  <si>
    <t>sábado das 10:00 às 12:00, sala A1-L301-SB, quinzenal II</t>
  </si>
  <si>
    <t>sábado das 10:00 às 12:00, sala A1-L302-SB, quinzenal II</t>
  </si>
  <si>
    <t>b2</t>
  </si>
  <si>
    <t>quarta das 10:00 às 12:00, sala A1-L102-SB, quinzenal II</t>
  </si>
  <si>
    <t>Dinâmica de Gases</t>
  </si>
  <si>
    <t>ESTS019-17</t>
  </si>
  <si>
    <t>Sistemas de Propulsão II</t>
  </si>
  <si>
    <t>ESZS021-17</t>
  </si>
  <si>
    <t xml:space="preserve">terça das 21:00 às 23:00, sala O-L01, semanal </t>
  </si>
  <si>
    <t>Práticas de Educação em Direitos Humanos</t>
  </si>
  <si>
    <t>LHZ0026-19</t>
  </si>
  <si>
    <t>CINTIA LIMA CRESCÊNCIO</t>
  </si>
  <si>
    <t>Elaboração e Análise de Cenários Econômicos</t>
  </si>
  <si>
    <t>ESZC019-21</t>
  </si>
  <si>
    <t xml:space="preserve">quinta das 19:00 às 21:00, sala A2-L002-SB, semanal </t>
  </si>
  <si>
    <t>Doenças do Sistema Nervoso</t>
  </si>
  <si>
    <t>MCZC001-20</t>
  </si>
  <si>
    <t>Claudinei Eduardo Biazoli Junior</t>
  </si>
  <si>
    <t xml:space="preserve">quinta das 19:00 às 21:00, sala L506, semanal </t>
  </si>
  <si>
    <t xml:space="preserve">quinta das 21:00 às 23:00, sala L503, semanal </t>
  </si>
  <si>
    <t>segunda das 19:00 às 21:00, sala LS10, quinzenal II</t>
  </si>
  <si>
    <t>quinta das 19:00 às 21:00, sala LS10, quinzenal II</t>
  </si>
  <si>
    <t>Instrumentação e Controle</t>
  </si>
  <si>
    <t>ESTO004-17</t>
  </si>
  <si>
    <t>quinta das 21:00 às 23:00, sala 403-1, quinzenal II</t>
  </si>
  <si>
    <t>quinta das 21:00 às 23:00, sala 410-1, quinzenal II</t>
  </si>
  <si>
    <t>Reúso de Água</t>
  </si>
  <si>
    <t>ESZU031-17</t>
  </si>
  <si>
    <t xml:space="preserve">terça das 10:00 às 12:00, sala A1-L102-SB, semanal </t>
  </si>
  <si>
    <t>quinta das 19:00 às 21:00, sala 409-2, quinzenal II</t>
  </si>
  <si>
    <t xml:space="preserve">sexta das 19:00 às 23:00, sala L605, semanal </t>
  </si>
  <si>
    <t>Engenharia Eólica</t>
  </si>
  <si>
    <t>ESTE035-17</t>
  </si>
  <si>
    <t>Polímeros Síntese Caracterização e Processos</t>
  </si>
  <si>
    <t>NHZ4063-15</t>
  </si>
  <si>
    <t xml:space="preserve">quarta das 16:00 às 18:00, sala 505-1, semanal </t>
  </si>
  <si>
    <t xml:space="preserve">quinta das 19:00 às 21:00, sala 410-1, semanal </t>
  </si>
  <si>
    <t>Saúde Ambiental</t>
  </si>
  <si>
    <t>ESTU015-17</t>
  </si>
  <si>
    <t>Nanocompósitos</t>
  </si>
  <si>
    <t>ESZM031-17</t>
  </si>
  <si>
    <t>Tópicos Especiais em Economia Financeira</t>
  </si>
  <si>
    <t>ESZC033-17</t>
  </si>
  <si>
    <t xml:space="preserve">sexta das 08:00 às 10:00, sala A1-L001-SB, semanal </t>
  </si>
  <si>
    <t>Sistema ONU e os Desafios do Multilateralismo</t>
  </si>
  <si>
    <t>ESHR017-13</t>
  </si>
  <si>
    <t>Direito Internacional Público</t>
  </si>
  <si>
    <t>ESHR002-13</t>
  </si>
  <si>
    <t>JOSE BLANES SALA</t>
  </si>
  <si>
    <t>Globalização e os Processos de Integração Regional</t>
  </si>
  <si>
    <t>ESHR008-13</t>
  </si>
  <si>
    <t>Tatiana Berringer de Assumpção</t>
  </si>
  <si>
    <t>Curso</t>
  </si>
  <si>
    <t>Código turma</t>
  </si>
  <si>
    <t>Código disciplina</t>
  </si>
  <si>
    <t>Turma</t>
  </si>
  <si>
    <t>Horário Teoria</t>
  </si>
  <si>
    <t>Horário Prática</t>
  </si>
  <si>
    <t>Campus</t>
  </si>
  <si>
    <t>Turno</t>
  </si>
  <si>
    <t>TPI</t>
  </si>
  <si>
    <t>Vagas</t>
  </si>
  <si>
    <t>Reserva</t>
  </si>
  <si>
    <t>Docente Teoria</t>
  </si>
  <si>
    <t>Siape Docente Teoria</t>
  </si>
  <si>
    <t>Docente Teoria 2</t>
  </si>
  <si>
    <t>Siape Docente Teoria 2</t>
  </si>
  <si>
    <t>Docente Prática</t>
  </si>
  <si>
    <t>Siape Docente Prática</t>
  </si>
  <si>
    <t>Docente Prática 2</t>
  </si>
  <si>
    <t>Siape Docente Prática 2</t>
  </si>
  <si>
    <t>Observações</t>
  </si>
  <si>
    <t>Carga horária alocada</t>
  </si>
  <si>
    <t>Carga horária disciplina</t>
  </si>
  <si>
    <t>Cruzamento</t>
  </si>
  <si>
    <t xml:space="preserve">terça das 10:00 às 12:00, quinzenal I; sexta das 08:00 às 10:00, semanal </t>
  </si>
  <si>
    <t xml:space="preserve">terça das 08:00 às 10:00, quinzenal I; sexta das 10:00 às 12:00, semanal </t>
  </si>
  <si>
    <t xml:space="preserve">quarta das 08:00 às 10:00, semanal ; sexta das 10:00 às 12:00, semanal </t>
  </si>
  <si>
    <t xml:space="preserve">terça das 21:00 às 23:00, quinzenal I; sexta das 19:00 às 21:00, semanal </t>
  </si>
  <si>
    <t xml:space="preserve">terça das 19:00 às 21:00, quinzenal I; sexta das 21:00 às 23:00, semanal </t>
  </si>
  <si>
    <t xml:space="preserve">segunda das 08:00 às 10:00, quinzenal II; quarta das 10:00 às 12:00, semanal </t>
  </si>
  <si>
    <t xml:space="preserve">segunda das 10:00 às 12:00, quinzenal II; quarta das 08:00 às 10:00, semanal </t>
  </si>
  <si>
    <t xml:space="preserve">segunda das 19:00 às 21:00, quinzenal II; quarta das 21:00 às 23:00, semanal </t>
  </si>
  <si>
    <t xml:space="preserve">segunda das 21:00 às 23:00, quinzenal II; quarta das 19:00 às 21:00, semanal </t>
  </si>
  <si>
    <t xml:space="preserve">terça das 08:00 às 10:00, semanal ; quinta das 10:00 às 12:00, semanal </t>
  </si>
  <si>
    <t xml:space="preserve">terça das 10:00 às 12:00, semanal ; quinta das 08:00 às 10:00, semanal </t>
  </si>
  <si>
    <t xml:space="preserve">terça das 19:00 às 21:00, semanal ; quinta das 21:00 às 23:00, semanal </t>
  </si>
  <si>
    <t xml:space="preserve">terça das 21:00 às 23:00, semanal ; quinta das 19:00 às 21:00, semanal </t>
  </si>
  <si>
    <t xml:space="preserve">quarta das 08:00 às 10:00, semanal </t>
  </si>
  <si>
    <t xml:space="preserve">quarta das 10:00 às 12:00, semanal </t>
  </si>
  <si>
    <t xml:space="preserve">quarta das 19:00 às 21:00, semanal </t>
  </si>
  <si>
    <t xml:space="preserve">quarta das 21:00 às 23:00, semanal </t>
  </si>
  <si>
    <t>segunda das 10:00 às 12:00, semanal ; quinta das 08:00 às 10:00, quinzenal I</t>
  </si>
  <si>
    <t>segunda das 08:00 às 10:00, semanal ; quinta das 10:00 às 12:00, quinzenal I</t>
  </si>
  <si>
    <t>segunda das 21:00 às 23:00, semanal ; quinta das 19:00 às 21:00, quinzenal I</t>
  </si>
  <si>
    <t>segunda das 19:00 às 21:00, semanal ; quinta das 21:00 às 23:00, quinzenal I</t>
  </si>
  <si>
    <t xml:space="preserve">quarta das 08:00 às 10:00, semanal ; sexta das 08:00 às 10:00, semanal </t>
  </si>
  <si>
    <t xml:space="preserve">quarta das 10:00 às 12:00, semanal ; sexta das 10:00 às 12:00, semanal </t>
  </si>
  <si>
    <t xml:space="preserve">quarta das 19:00 às 21:00, semanal ; sexta das 19:00 às 21:00, semanal </t>
  </si>
  <si>
    <t xml:space="preserve">quarta das 21:00 às 23:00, semanal ; sexta das 21:00 às 23:00, semanal </t>
  </si>
  <si>
    <t xml:space="preserve">segunda das 08:00 às 10:00, semanal ; quarta das 10:00 às 12:00, semanal </t>
  </si>
  <si>
    <t xml:space="preserve">segunda das 19:00 às 21:00, semanal ; quarta das 21:00 às 23:00, semanal </t>
  </si>
  <si>
    <t xml:space="preserve">segunda das 10:00 às 12:00, semanal </t>
  </si>
  <si>
    <t xml:space="preserve">segunda das 21:00 às 23:00, semanal </t>
  </si>
  <si>
    <t xml:space="preserve">segunda das 08:00 às 10:00, semanal </t>
  </si>
  <si>
    <t xml:space="preserve">terça das 08:00 às 10:00, quinzenal I; sexta das 08:00 às 10:00, semanal </t>
  </si>
  <si>
    <t xml:space="preserve">terça das 10:00 às 12:00, quinzenal I; sexta das 10:00 às 12:00, semanal </t>
  </si>
  <si>
    <t xml:space="preserve">terça das 19:00 às 21:00, quinzenal I; sexta das 19:00 às 21:00, semanal </t>
  </si>
  <si>
    <t xml:space="preserve">terça das 21:00 às 23:00, quinzenal I; sexta das 21:00 às 23:00, semanal </t>
  </si>
  <si>
    <t xml:space="preserve">terça das 08:00 às 10:00, quinzenal II; quinta das 10:00 às 12:00, semanal </t>
  </si>
  <si>
    <t xml:space="preserve">terça das 10:00 às 12:00, quinzenal II; quinta das 08:00 às 10:00, semanal </t>
  </si>
  <si>
    <t>segunda das 10:00 às 12:00, semanal ; terça das 08:00 às 10:00, quinzenal II</t>
  </si>
  <si>
    <t xml:space="preserve">terça das 19:00 às 21:00, quinzenal II; quinta das 21:00 às 23:00, semanal </t>
  </si>
  <si>
    <t xml:space="preserve">terça das 21:00 às 23:00, quinzenal II; quinta das 19:00 às 21:00, semanal </t>
  </si>
  <si>
    <t>segunda das 21:00 às 23:00, semanal ; terça das 19:00 às 21:00, quinzenal II</t>
  </si>
  <si>
    <t xml:space="preserve">segunda das 10:00 às 12:00, semanal ; quarta das 08:00 às 10:00, semanal </t>
  </si>
  <si>
    <t xml:space="preserve">segunda das 21:00 às 23:00, semanal ; quarta das 19:00 às 21:00, semanal </t>
  </si>
  <si>
    <t xml:space="preserve">quarta das 08:00 às 10:00, quinzenal II; sexta das 10:00 às 12:00, semanal </t>
  </si>
  <si>
    <t xml:space="preserve">quarta das 10:00 às 12:00, quinzenal II; sexta das 08:00 às 10:00, semanal </t>
  </si>
  <si>
    <t xml:space="preserve">quarta das 19:00 às 21:00, semanal ; sexta das 21:00 às 23:00, semanal </t>
  </si>
  <si>
    <t xml:space="preserve">quarta das 19:00 às 21:00, quinzenal II; sexta das 21:00 às 23:00, semanal </t>
  </si>
  <si>
    <t xml:space="preserve">quarta das 21:00 às 23:00, quinzenal II; sexta das 19:00 às 21:00, semanal </t>
  </si>
  <si>
    <t xml:space="preserve">terça das 08:00 às 10:00, quinzenal I; quinta das 10:00 às 12:00, semanal </t>
  </si>
  <si>
    <t xml:space="preserve">terça das 10:00 às 12:00, quinzenal I; quinta das 08:00 às 10:00, semanal </t>
  </si>
  <si>
    <t xml:space="preserve">terça das 19:00 às 21:00, quinzenal I; quinta das 21:00 às 23:00, semanal </t>
  </si>
  <si>
    <t xml:space="preserve">terça das 21:00 às 23:00, quinzenal I; quinta das 19:00 às 21:00, semanal </t>
  </si>
  <si>
    <t xml:space="preserve">segunda das 08:00 às 10:00, quinzenal I; quarta das 10:00 às 12:00, semanal </t>
  </si>
  <si>
    <t xml:space="preserve">segunda das 19:00 às 21:00, quinzenal I; quarta das 21:00 às 23:00, semanal </t>
  </si>
  <si>
    <t xml:space="preserve">quarta das 08:00 às 10:00, semanal ; quinta das 10:00 às 12:00, semanal </t>
  </si>
  <si>
    <t xml:space="preserve">quarta das 19:00 às 21:00, semanal ; quinta das 21:00 às 23:00, semanal </t>
  </si>
  <si>
    <t xml:space="preserve">segunda das 19:00 às 21:00, semanal </t>
  </si>
  <si>
    <t xml:space="preserve">segunda das 10:00 às 12:00, semanal ; quinta das 08:00 às 10:00, semanal </t>
  </si>
  <si>
    <t xml:space="preserve">segunda das 08:00 às 10:00, semanal ; quinta das 10:00 às 12:00, semanal </t>
  </si>
  <si>
    <t xml:space="preserve">segunda das 21:00 às 23:00, semanal ; quinta das 19:00 às 21:00, semanal </t>
  </si>
  <si>
    <t xml:space="preserve">segunda das 19:00 às 21:00, semanal ; quinta das 21:00 às 23:00, semanal </t>
  </si>
  <si>
    <t xml:space="preserve">terça das 08:00 às 10:00, quinzenal I; quarta das 08:00 às 10:00, semanal </t>
  </si>
  <si>
    <t xml:space="preserve">terça das 19:00 às 21:00, quinzenal I; quarta das 19:00 às 21:00, semanal </t>
  </si>
  <si>
    <t xml:space="preserve">quarta das 08:00 às 10:00, quinzenal I; quarta das 10:00 às 12:00, semanal </t>
  </si>
  <si>
    <t xml:space="preserve">quarta das 19:00 às 21:00, quinzenal I; quarta das 21:00 às 23:00, semanal </t>
  </si>
  <si>
    <t>terça das 10:00 às 12:00, semanal ; quarta das 08:00 às 10:00, quinzenal II</t>
  </si>
  <si>
    <t>terça das 21:00 às 23:00, semanal ; quarta das 19:00 às 21:00, quinzenal II</t>
  </si>
  <si>
    <t xml:space="preserve">segunda das 09:00 às 12:00, semanal </t>
  </si>
  <si>
    <t xml:space="preserve">segunda das 19:00 às 22:00, semanal </t>
  </si>
  <si>
    <t>quarta das 08:00 às 10:00, semanal ; quarta das 10:00 às 12:00, quinzenal I</t>
  </si>
  <si>
    <t>quarta das 19:00 às 21:00, semanal ; quarta das 21:00 às 23:00, quinzenal I</t>
  </si>
  <si>
    <t>quarta das 10:00 às 12:00, semanal ; sexta das 10:00 às 12:00, quinzenal I</t>
  </si>
  <si>
    <t>quarta das 08:00 às 10:00, semanal ; sexta das 08:00 às 10:00, quinzenal I</t>
  </si>
  <si>
    <t>quarta das 21:00 às 23:00, semanal ; sexta das 21:00 às 23:00, quinzenal I</t>
  </si>
  <si>
    <t>quarta das 19:00 às 21:00, semanal ; sexta das 19:00 às 21:00, quinzenal I</t>
  </si>
  <si>
    <t xml:space="preserve">terça das 10:00 às 12:00, semanal ; sexta das 08:00 às 10:00, semanal </t>
  </si>
  <si>
    <t xml:space="preserve">terça das 21:00 às 23:00, semanal ; sexta das 19:00 às 21:00, semanal </t>
  </si>
  <si>
    <t xml:space="preserve">terça das 09:00 às 12:00, semanal </t>
  </si>
  <si>
    <t xml:space="preserve">terça das 19:00 às 22:00, semanal </t>
  </si>
  <si>
    <t xml:space="preserve">terça das 10:00 às 12:00, semanal ; quarta das 08:00 às 10:00, semanal </t>
  </si>
  <si>
    <t xml:space="preserve">terça das 21:00 às 23:00, semanal ; quarta das 19:00 às 21:00, semanal </t>
  </si>
  <si>
    <t xml:space="preserve">quinta das 08:00 às 10:00, semanal </t>
  </si>
  <si>
    <t xml:space="preserve">quinta das 19:00 às 21:00, semanal </t>
  </si>
  <si>
    <t xml:space="preserve">terça das 08:00 às 10:00, semanal </t>
  </si>
  <si>
    <t xml:space="preserve">terça das 19:00 às 21:00, semanal </t>
  </si>
  <si>
    <t>segunda das 08:00 às 10:00, semanal ; quarta das 10:00 às 12:00, quinzenal I</t>
  </si>
  <si>
    <t>segunda das 19:00 às 21:00, semanal ; quarta das 21:00 às 23:00, quinzenal I</t>
  </si>
  <si>
    <t>quinta das 10:00 às 12:00, semanal ; sexta das 08:00 às 10:00, quinzenal I</t>
  </si>
  <si>
    <t xml:space="preserve">quarta das 16:00 às 18:00, semanal ; sexta das 16:00 às 18:00, semanal </t>
  </si>
  <si>
    <t xml:space="preserve">terça das 16:00 às 18:00, quinzenal I; quinta das 16:00 às 18:00, semanal </t>
  </si>
  <si>
    <t xml:space="preserve">terça das 14:00 às 16:00, semanal ; quinta das 16:00 às 18:00, semanal </t>
  </si>
  <si>
    <t xml:space="preserve">terça das 19:00 às 21:00, semanal ; quinta das 19:00 às 21:00, semanal </t>
  </si>
  <si>
    <t xml:space="preserve">terça das 21:00 às 23:00, semanal ; quinta das 21:00 às 23:00, semanal </t>
  </si>
  <si>
    <t xml:space="preserve">quarta das 14:00 às 16:00, semanal ; sexta das 14:00 às 16:00, semanal </t>
  </si>
  <si>
    <t xml:space="preserve">segunda das 14:00 às 16:00, semanal ; quarta das 16:00 às 18:00, semanal </t>
  </si>
  <si>
    <t xml:space="preserve">quarta das 08:00 às 10:00, quinzenal I; sexta das 10:00 às 13:00, semanal </t>
  </si>
  <si>
    <t xml:space="preserve">segunda das 21:00 às 23:00, quinzenal I; quarta das 18:00 às 21:00, semanal </t>
  </si>
  <si>
    <t>terça das 10:00 às 13:00, semanal ; quinta das 08:00 às 10:00, quinzenal I</t>
  </si>
  <si>
    <t xml:space="preserve">quarta das 21:00 às 23:00, quinzenal I; sexta das 18:00 às 21:00, semanal </t>
  </si>
  <si>
    <t xml:space="preserve">terça das 10:00 às 12:00, semanal </t>
  </si>
  <si>
    <t xml:space="preserve">terça das 21:00 às 23:00, semanal </t>
  </si>
  <si>
    <t>terça das 10:00 às 12:00, semanal ; quinta das 08:00 às 10:00, quinzenal I</t>
  </si>
  <si>
    <t>terça das 21:00 às 23:00, semanal ; quinta das 19:00 às 21:00, quinzenal I</t>
  </si>
  <si>
    <t xml:space="preserve">sexta das 19:00 às 21:00, semanal </t>
  </si>
  <si>
    <t xml:space="preserve">segunda das 08:00 às 10:00, semanal ; quarta das 10:00 às 12:00, semanal ; quinta das 08:00 às 10:00, semanal </t>
  </si>
  <si>
    <t xml:space="preserve">segunda das 19:00 às 21:00, semanal ; quarta das 21:00 às 23:00, semanal ; quinta das 19:00 às 21:00, semanal </t>
  </si>
  <si>
    <t xml:space="preserve">terça das 16:00 às 18:00, semanal ; quinta das 14:00 às 16:00, semanal </t>
  </si>
  <si>
    <t>terça das 21:00 às 23:00, quinzenal I</t>
  </si>
  <si>
    <t xml:space="preserve">terça das 08:00 às 10:00, semanal ; sexta das 10:00 às 12:00, semanal </t>
  </si>
  <si>
    <t xml:space="preserve">terça das 19:00 às 21:00, semanal ; sexta das 21:00 às 23:00, semanal </t>
  </si>
  <si>
    <t xml:space="preserve">quarta das 10:00 às 12:00, semanal ; sexta das 08:00 às 10:00, semanal </t>
  </si>
  <si>
    <t xml:space="preserve">quarta das 21:00 às 23:00, semanal ; sexta das 19:00 às 21:00, semanal </t>
  </si>
  <si>
    <t xml:space="preserve">sábado das 08:00 às 10:00, semanal </t>
  </si>
  <si>
    <t xml:space="preserve">sábado das 10:00 às 12:00, semanal </t>
  </si>
  <si>
    <t xml:space="preserve">sábado das 14:00 às 16:00, semanal </t>
  </si>
  <si>
    <t xml:space="preserve">quinta das 10:00 às 12:00, semanal ; quinta das 14:00 às 16:00, semanal </t>
  </si>
  <si>
    <t xml:space="preserve">terça das 17:00 às 19:00, semanal ; quarta das 17:00 às 19:00, semanal </t>
  </si>
  <si>
    <t xml:space="preserve">sexta das 08:00 às 10:00, semanal </t>
  </si>
  <si>
    <t xml:space="preserve">quinta das 10:00 às 13:00, semanal </t>
  </si>
  <si>
    <t xml:space="preserve">quinta das 18:00 às 21:00, semanal </t>
  </si>
  <si>
    <t xml:space="preserve">terça das 19:00 às 23:00, semanal </t>
  </si>
  <si>
    <t xml:space="preserve">quarta das 09:00 às 12:00, semanal </t>
  </si>
  <si>
    <t xml:space="preserve">quarta das 14:00 às 18:00, semanal </t>
  </si>
  <si>
    <t xml:space="preserve">segunda das 19:00 às 21:00, semanal ; sexta das 19:00 às 21:00, semanal </t>
  </si>
  <si>
    <t xml:space="preserve">sábado das 08:00 às 12:00, semanal </t>
  </si>
  <si>
    <t xml:space="preserve">terça das 14:00 às 18:00, semanal </t>
  </si>
  <si>
    <t xml:space="preserve">segunda das 10:00 às 12:00, semanal ; quarta das 08:00 às 10:00, semanal ; sexta das 10:00 às 12:00, semanal </t>
  </si>
  <si>
    <t>quarta das 10:00 às 12:00, semanal ; sexta das 08:00 às 10:00, quinzenal I</t>
  </si>
  <si>
    <t>quarta das 21:00 às 23:00, semanal ; sexta das 19:00 às 21:00, quinzenal I</t>
  </si>
  <si>
    <t xml:space="preserve">quinta das 21:00 às 23:00, semanal </t>
  </si>
  <si>
    <t xml:space="preserve">terça das 08:00 às 10:00, semanal ; sexta das 08:00 às 10:00, semanal </t>
  </si>
  <si>
    <t xml:space="preserve">terça das 19:00 às 21:00, semanal ; sexta das 19:00 às 21:00, semanal </t>
  </si>
  <si>
    <t xml:space="preserve">segunda das 08:00 às 10:00, semanal ; segunda das 10:00 às 12:00, semanal </t>
  </si>
  <si>
    <t xml:space="preserve">segunda das 19:00 às 21:00, semanal ; segunda das 21:00 às 23:00, semanal </t>
  </si>
  <si>
    <t xml:space="preserve">segunda das 08:00 às 10:00, semanal ; quarta das 08:00 às 10:00, semanal </t>
  </si>
  <si>
    <t xml:space="preserve">segunda das 19:00 às 21:00, semanal ; quarta das 19:00 às 21:00, semanal </t>
  </si>
  <si>
    <t xml:space="preserve">segunda das 08:00 às 10:00, semanal ; quarta das 10:00 às 12:00, semanal ; sexta das 08:00 às 10:00, semanal </t>
  </si>
  <si>
    <t xml:space="preserve">segunda das 21:00 às 23:00, semanal ; quarta das 19:00 às 21:00, semanal ; sexta das 21:00 às 23:00, semanal </t>
  </si>
  <si>
    <t>segunda das 08:00 às 10:00, semanal ; terça das 08:00 às 10:00, quinzenal I</t>
  </si>
  <si>
    <t>segunda das 19:00 às 21:00, semanal ; terça das 19:00 às 21:00, quinzenal I</t>
  </si>
  <si>
    <t xml:space="preserve">segunda das 10:00 às 12:00, semanal ; sexta das 08:00 às 12:00, semanal </t>
  </si>
  <si>
    <t xml:space="preserve">segunda das 21:00 às 23:00, semanal ; sexta das 19:00 às 23:00, semanal </t>
  </si>
  <si>
    <t xml:space="preserve">terça das 15:00 às 17:00, semanal </t>
  </si>
  <si>
    <t xml:space="preserve">terça das 13:00 às 15:00, semanal ; sexta das 13:00 às 15:00, semanal </t>
  </si>
  <si>
    <t xml:space="preserve">terça das 10:00 às 12:00, semanal ; sexta das 08:00 às 11:00, semanal </t>
  </si>
  <si>
    <t xml:space="preserve">terça das 21:00 às 23:00, semanal ; sexta das 18:00 às 21:00, semanal </t>
  </si>
  <si>
    <t xml:space="preserve">segunda das 13:00 às 15:00, semanal ; quarta das 13:00 às 15:00, semanal </t>
  </si>
  <si>
    <t xml:space="preserve">terça das 18:00 às 21:00, semanal </t>
  </si>
  <si>
    <t>segunda das 19:00 às 21:00, semanal ; quarta das 21:00 às 23:00, quinzenal I; quarta das 21:00 às 23:00, quinzenal II</t>
  </si>
  <si>
    <t>segunda das 17:00 às 19:00, semanal ; quarta das 17:00 às 19:00, quinzenal I</t>
  </si>
  <si>
    <t xml:space="preserve">segunda das 17:00 às 19:00, semanal ; quarta das 17:00 às 19:00, semanal </t>
  </si>
  <si>
    <t>terça das 19:00 às 21:00, semanal ; quinta das 21:00 às 23:00, quinzenal I</t>
  </si>
  <si>
    <t xml:space="preserve">terça das 17:00 às 19:00, semanal ; quinta das 17:00 às 19:00, semanal </t>
  </si>
  <si>
    <t>terça das 17:00 às 19:00, semanal ; quinta das 17:00 às 19:00, quinzenal II</t>
  </si>
  <si>
    <t xml:space="preserve">segunda das 08:00 às 12:00, semanal </t>
  </si>
  <si>
    <t xml:space="preserve">terça das 08:00 às 12:00, semanal </t>
  </si>
  <si>
    <t xml:space="preserve">terça das 08:00 às 10:00, semanal ; terça das 10:00 às 12:00, semanal </t>
  </si>
  <si>
    <t xml:space="preserve">quarta das 08:00 às 12:00, semanal </t>
  </si>
  <si>
    <t xml:space="preserve">sexta das 10:00 às 12:00, semanal </t>
  </si>
  <si>
    <t xml:space="preserve">quinta das 08:00 às 10:00, semanal ; quinta das 10:00 às 12:00, semanal </t>
  </si>
  <si>
    <t xml:space="preserve">sexta das 08:00 às 10:00, semanal ; sexta das 10:00 às 12:00, semanal </t>
  </si>
  <si>
    <t xml:space="preserve">segunda das 14:00 às 16:00, semanal ; segunda das 16:00 às 18:00, semanal </t>
  </si>
  <si>
    <t xml:space="preserve">quinta das 19:00 às 23:00, semanal </t>
  </si>
  <si>
    <t xml:space="preserve">sexta das 19:00 às 23:00, semanal </t>
  </si>
  <si>
    <t xml:space="preserve">terça das 17:00 às 19:00, semanal </t>
  </si>
  <si>
    <t>segunda das 19:00 às 21:00, semanal ; quarta das 21:00 às 23:00, quinzenal II</t>
  </si>
  <si>
    <t xml:space="preserve">quarta das 19:00 às 21:00, quinzenal II; quarta das 19:00 às 21:00, quinzenal I; sexta das 21:00 às 23:00, semanal </t>
  </si>
  <si>
    <t xml:space="preserve">terça das 17:00 às 19:00, quinzenal II; quinta das 17:00 às 19:00, semanal </t>
  </si>
  <si>
    <t xml:space="preserve">segunda das 16:00 às 18:00, semanal ; quarta das 14:00 às 16:00, semanal </t>
  </si>
  <si>
    <t xml:space="preserve">segunda das 18:00 às 21:00, semanal </t>
  </si>
  <si>
    <t xml:space="preserve">quarta das 18:00 às 21:00, semanal </t>
  </si>
  <si>
    <t>terça das 08:00 às 10:00, quinzenal I</t>
  </si>
  <si>
    <t xml:space="preserve">sexta das 10:00 às 13:00, semanal </t>
  </si>
  <si>
    <t xml:space="preserve">segunda das 14:00 às 16:00, semanal </t>
  </si>
  <si>
    <t xml:space="preserve">sexta das 18:00 às 21:00, semanal </t>
  </si>
  <si>
    <t>terça das 08:00 às 10:00, semanal ; quinta das 10:00 às 12:00, quinzenal I</t>
  </si>
  <si>
    <t xml:space="preserve">terça das 17:00 às 19:00, semanal ; sexta das 17:00 às 19:00, semanal </t>
  </si>
  <si>
    <t xml:space="preserve">terça das 08:00 às 10:00, quinzenal I; sexta das 10:00 às 13:00, semanal </t>
  </si>
  <si>
    <t>terça das 18:00 às 21:00, semanal ; sexta das 21:00 às 23:00, quinzenal I</t>
  </si>
  <si>
    <t>terça das 08:00 às 10:00, semanal ; sexta das 10:00 às 12:00, quinzenal I</t>
  </si>
  <si>
    <t>terça das 19:00 às 21:00, semanal ; sexta das 21:00 às 23:00, quinzenal I</t>
  </si>
  <si>
    <t xml:space="preserve">terça das 16:00 às 18:00, quinzenal I; sexta das 16:00 às 18:00, semanal </t>
  </si>
  <si>
    <t xml:space="preserve">quarta das 17:00 às 19:00, quinzenal I; sexta das 17:00 às 19:00, semanal </t>
  </si>
  <si>
    <t xml:space="preserve">quinta das 08:00 às 12:00, semanal </t>
  </si>
  <si>
    <t xml:space="preserve">terça das 19:00 às 23:00, semanal ; quinta das 19:00 às 21:00, semanal </t>
  </si>
  <si>
    <t xml:space="preserve">quarta das 19:00 às 21:00, semanal ; quarta das 21:00 às 23:00, semanal </t>
  </si>
  <si>
    <t>segunda das 08:00 às 10:00, semanal ; quarta das 10:00 às 12:00, quinzenal II</t>
  </si>
  <si>
    <t>quinta das 19:00 às 23:00, quinzenal I</t>
  </si>
  <si>
    <t>sexta das 14:00 às 18:00, quinzenal I</t>
  </si>
  <si>
    <t xml:space="preserve">terça das 10:00 às 13:00, semanal </t>
  </si>
  <si>
    <t>segunda das 21:00 às 23:00, semanal ; quarta das 19:00 às 21:00, quinzenal I</t>
  </si>
  <si>
    <t xml:space="preserve">segunda das 10:00 às 13:00, quinzenal I; quarta das 08:00 às 10:00, semanal </t>
  </si>
  <si>
    <t>terça das 21:00 às 23:00, semanal ; sexta das 19:00 às 21:00, quinzenal I</t>
  </si>
  <si>
    <t xml:space="preserve">segunda das 08:00 às 10:00, quinzenal I; sexta das 10:00 às 12:00, semanal </t>
  </si>
  <si>
    <t xml:space="preserve">terça das 14:00 às 16:00, quinzenal I; quinta das 14:00 às 16:00, semanal </t>
  </si>
  <si>
    <t xml:space="preserve">segunda das 19:00 às 21:00, quinzenal I; sexta das 21:00 às 23:00, semanal </t>
  </si>
  <si>
    <t xml:space="preserve">segunda das 17:00 às 19:00, semanal </t>
  </si>
  <si>
    <t xml:space="preserve">quarta das 10:00 às 12:00, quinzenal I; sexta das 08:00 às 10:00, semanal </t>
  </si>
  <si>
    <t xml:space="preserve">sexta das 21:00 às 23:00, semanal </t>
  </si>
  <si>
    <t>terça das 14:00 às 16:00, semanal ; sexta das 14:00 às 16:00, quinzenal I</t>
  </si>
  <si>
    <t xml:space="preserve">quarta das 19:00 às 21:00, quinzenal I; sexta das 19:00 às 21:00, semanal </t>
  </si>
  <si>
    <t xml:space="preserve">quarta das 21:00 às 23:00, quinzenal I; sexta das 19:00 às 21:00, semanal </t>
  </si>
  <si>
    <t xml:space="preserve">quarta das 17:00 às 19:00, semanal ; sexta das 17:00 às 19:00, semanal </t>
  </si>
  <si>
    <t xml:space="preserve">quarta das 17:00 às 19:00, semanal ; quinta das 17:00 às 19:00, semanal </t>
  </si>
  <si>
    <t>sábado das 08:00 às 10:00, semanal ; sábado das 10:00 às 12:00, quinzenal I</t>
  </si>
  <si>
    <t>quinta das 08:00 às 10:00, semanal ; sexta das 10:00 às 12:00, quinzenal I</t>
  </si>
  <si>
    <t xml:space="preserve">terça das 10:00 às 12:00, semanal ; quinta das 08:00 às 10:00, semanal ; sexta das 08:00 às 10:00, semanal </t>
  </si>
  <si>
    <t xml:space="preserve">quinta das 14:00 às 18:00, semanal </t>
  </si>
  <si>
    <t>segunda das 19:00 às 21:00, quinzenal I</t>
  </si>
  <si>
    <t>quinta das 19:00 às 21:00, quinzenal I</t>
  </si>
  <si>
    <t xml:space="preserve">quinta das 14:00 às 17:00, semanal </t>
  </si>
  <si>
    <t xml:space="preserve">segunda das 21:00 às 23:00, semanal ; sexta das 19:00 às 21:00, semanal </t>
  </si>
  <si>
    <t xml:space="preserve">segunda das 16:00 às 18:00, semanal ; quinta das 16:00 às 18:00, semanal </t>
  </si>
  <si>
    <t xml:space="preserve"> sala L602</t>
  </si>
  <si>
    <t xml:space="preserve"> sala A1-L305-SB</t>
  </si>
  <si>
    <t xml:space="preserve"> sala L502</t>
  </si>
  <si>
    <t xml:space="preserve"> sala L503</t>
  </si>
  <si>
    <t xml:space="preserve"> sala L501</t>
  </si>
  <si>
    <t xml:space="preserve"> sala A1-L002-SB</t>
  </si>
  <si>
    <t xml:space="preserve"> sala 503-1</t>
  </si>
  <si>
    <t xml:space="preserve"> sala 408-2</t>
  </si>
  <si>
    <t xml:space="preserve"> sala 401-3</t>
  </si>
  <si>
    <t>segunda das 14:00 às 18:00</t>
  </si>
  <si>
    <t xml:space="preserve"> sala L603</t>
  </si>
  <si>
    <t xml:space="preserve"> sala 502-1</t>
  </si>
  <si>
    <t xml:space="preserve"> sala 406-2</t>
  </si>
  <si>
    <t xml:space="preserve"> sala O-L01</t>
  </si>
  <si>
    <t xml:space="preserve"> sala 504-1</t>
  </si>
  <si>
    <t xml:space="preserve">quinta das 09:00 às 12:00, semanal </t>
  </si>
  <si>
    <t xml:space="preserve">quarta das 19:00 às 22:00, semanal </t>
  </si>
  <si>
    <t xml:space="preserve">quinta das 19:00 às 22:00, semanal </t>
  </si>
  <si>
    <t>sexta das 10:00 às 12:00, quinzenal I</t>
  </si>
  <si>
    <t>sexta das 10:00 às 12:00, quinzenal II</t>
  </si>
  <si>
    <t>sexta das 08:00 às 10:00, quinzenal I</t>
  </si>
  <si>
    <t>sexta das 08:00 às 10:00, quinzenal II</t>
  </si>
  <si>
    <t>sexta das 21:00 às 23:00, quinzenal I</t>
  </si>
  <si>
    <t>sexta das 21:00 às 23:00, quinzenal II</t>
  </si>
  <si>
    <t>sexta das 19:00 às 21:00, quinzenal I</t>
  </si>
  <si>
    <t>sexta das 19:00 às 21:00, quinzenal II</t>
  </si>
  <si>
    <t>quarta das 08:00 às 10:00, quinzenal II</t>
  </si>
  <si>
    <t>quarta das 08:00 às 10:00, quinzenal I</t>
  </si>
  <si>
    <t>quarta das 10:00 às 12:00, quinzenal I</t>
  </si>
  <si>
    <t>quarta das 19:00 às 21:00, quinzenal I</t>
  </si>
  <si>
    <t>quarta das 19:00 às 21:00, quinzenal II</t>
  </si>
  <si>
    <t>quarta das 21:00 às 23:00, quinzenal I</t>
  </si>
  <si>
    <t>quarta das 21:00 às 23:00, quinzenal II</t>
  </si>
  <si>
    <t xml:space="preserve">quinta das 10:00 às 12:00, semanal </t>
  </si>
  <si>
    <t>quarta das 10:00 às 12:00, quinzenal II</t>
  </si>
  <si>
    <t>sexta das 16:00 às 18:00, quinzenal II</t>
  </si>
  <si>
    <t>segunda das 21:00 às 23:00, quinzenal II</t>
  </si>
  <si>
    <t>quinta das 08:00 às 10:00, quinzenal II</t>
  </si>
  <si>
    <t>quinta das 19:00 às 21:00, quinzenal II</t>
  </si>
  <si>
    <t xml:space="preserve">segunda das 10:00 às 13:00, semanal </t>
  </si>
  <si>
    <t>terça das 19:00 às 21:00, semanal ; terça das 21:00 às 23:00, quinzenal II</t>
  </si>
  <si>
    <t>terça das 08:00 às 10:00, semanal ; terça das 10:00 às 12:00, quinzenal II</t>
  </si>
  <si>
    <t xml:space="preserve">segunda das 19:00 às 23:00, semanal </t>
  </si>
  <si>
    <t xml:space="preserve">terça das 19:00 às 21:00, semanal ; terça das 21:00 às 23:00, semanal </t>
  </si>
  <si>
    <t xml:space="preserve">terça das 08:00 às 10:00, quinzenal II; terça das 10:00 às 12:00, semanal </t>
  </si>
  <si>
    <t xml:space="preserve">terça das 19:00 às 21:00, quinzenal II; terça das 21:00 às 23:00, semanal </t>
  </si>
  <si>
    <t>terça das 08:00 às 10:00, quinzenal II</t>
  </si>
  <si>
    <t>terça das 19:00 às 21:00, quinzenal II</t>
  </si>
  <si>
    <t>quarta das 10:00 às 12:00, semanal ; sexta das 08:00 às 10:00, quinzenal I; sexta das 08:00 às 10:00, quinzenal II</t>
  </si>
  <si>
    <t>quarta das 21:00 às 23:00, semanal ; sexta das 19:00 às 21:00, quinzenal I; sexta das 19:00 às 21:00, quinzenal II</t>
  </si>
  <si>
    <t>quarta das 17:00 às 19:00, quinzenal II</t>
  </si>
  <si>
    <t>quinta das 10:00 às 12:00, quinzenal II</t>
  </si>
  <si>
    <t>segunda das 19:00 às 21:00, quinzenal II</t>
  </si>
  <si>
    <t>quinta das 21:00 às 23:00, quinzenal II</t>
  </si>
  <si>
    <t>quinta das 17:00 às 19:00, quinzenal I</t>
  </si>
  <si>
    <t xml:space="preserve">quinta das 17:00 às 19:00, semanal </t>
  </si>
  <si>
    <t>terça das 17:00 às 19:00, quinzenal I</t>
  </si>
  <si>
    <t xml:space="preserve">sexta das 08:00 às 12:00, semanal </t>
  </si>
  <si>
    <t xml:space="preserve">quarta das 19:00 às 23:00, semanal </t>
  </si>
  <si>
    <t xml:space="preserve">terça das 16:00 às 18:00, semanal ; quinta das 16:00 às 18:00, semanal </t>
  </si>
  <si>
    <t xml:space="preserve">segunda das 16:00 às 18:00, semanal </t>
  </si>
  <si>
    <t xml:space="preserve">quarta das 14:00 às 16:00, semanal </t>
  </si>
  <si>
    <t xml:space="preserve">quarta das 16:00 às 18:00, semanal </t>
  </si>
  <si>
    <t xml:space="preserve">segunda das 14:00 às 18:00, semanal </t>
  </si>
  <si>
    <t>terça das 16:00 às 18:00, quinzenal II</t>
  </si>
  <si>
    <t>quinta das 19:00 às 23:00, quinzenal II</t>
  </si>
  <si>
    <t>sexta das 14:00 às 18:00, quinzenal II</t>
  </si>
  <si>
    <t xml:space="preserve">terça das 14:00 às 17:00, semanal </t>
  </si>
  <si>
    <t>segunda das 10:00 às 13:00, quinzenal II</t>
  </si>
  <si>
    <t xml:space="preserve">quarta das 17:00 às 19:00, semanal </t>
  </si>
  <si>
    <t>segunda das 08:00 às 10:00, quinzenal II</t>
  </si>
  <si>
    <t>terça das 14:00 às 16:00, quinzenal II</t>
  </si>
  <si>
    <t xml:space="preserve">terça das 14:00 às 16:00, semanal </t>
  </si>
  <si>
    <t>sexta das 14:00 às 16:00, quinzenal II</t>
  </si>
  <si>
    <t>sábado das 10:00 às 12:00, quinzenal II</t>
  </si>
  <si>
    <t>PRESENCIAL</t>
  </si>
  <si>
    <t>DOCENTE TEORIA 1</t>
  </si>
  <si>
    <t>DOCENTE TEORIA 2</t>
  </si>
  <si>
    <t>DOCENTE PRÁTICA 1</t>
  </si>
  <si>
    <t>DOCENTE PRÁTICA 2</t>
  </si>
  <si>
    <r>
      <t xml:space="preserve">TURMAS ALTA DEMANDA </t>
    </r>
    <r>
      <rPr>
        <b/>
        <sz val="8"/>
        <color rgb="FF000000"/>
        <rFont val="Calibri"/>
        <family val="2"/>
      </rPr>
      <t>(não é possível soltar durante o ajuste)</t>
    </r>
  </si>
  <si>
    <t>VAGAS
REMANESCENTES
(PODEM OSCILAR DURANTE O AJUSTE)</t>
  </si>
  <si>
    <t xml:space="preserve">quinta das 19:00 às 22:00, sala 401-3, semanal </t>
  </si>
  <si>
    <t xml:space="preserve">segunda das 21:00 às 23:00, sala 401-1, semanal , quarta das 19:00 às 21:00, sala 401-1, semanal </t>
  </si>
  <si>
    <t xml:space="preserve">terça das 19:00 às 23:00, sala A2-S306-SB, semanal , quinta das 19:00 às 21:00, sala A2-S205-SB, semanal </t>
  </si>
  <si>
    <t xml:space="preserve">sexta das 10:00 às 13:00, sala S-302-2, semanal </t>
  </si>
  <si>
    <t>segunda das 21:00 às 23:00, sala A2-S304-SB, semanal , quinta das 19:00 às 21:00, sala A2-S302-SB, quinzenal I</t>
  </si>
  <si>
    <t xml:space="preserve">terça das 10:00 às 12:00, sala A2-S304-SB, semanal , sexta das 08:00 às 10:00, sala A2-S308-SB, semanal </t>
  </si>
  <si>
    <t>terça das 19:00 às 21:00, sala A2-S001-SB, semanal , quinta das 21:00 às 23:00, sala A2-S001-SB, quinzenal II</t>
  </si>
  <si>
    <t>quinta das 21:00 às 23:00, sala A1-L303-SB, quinzenal I</t>
  </si>
  <si>
    <t>NA1NHZ2144-18SB</t>
  </si>
  <si>
    <t xml:space="preserve">segunda das 21:00 às 23:00, sala A2-S302-SB, semanal , quinta das 19:00 às 21:00, sala A1-S106-SB, semanal </t>
  </si>
  <si>
    <t>terça das 19:00 às 21:00, semanal ; quinta das 21:00 às 23:00, quinzenal II</t>
  </si>
  <si>
    <t>quinta das 21:00 às 23:00, quinzenal I</t>
  </si>
  <si>
    <t>-</t>
  </si>
  <si>
    <t>SIM</t>
  </si>
  <si>
    <t>Código da Turma</t>
  </si>
  <si>
    <t>Vagas ingressantes</t>
  </si>
  <si>
    <t>Solicitações</t>
  </si>
  <si>
    <t>Alta Demanda</t>
  </si>
  <si>
    <t>Créditos Isentos</t>
  </si>
  <si>
    <t>Bloqueada</t>
  </si>
  <si>
    <t>Aerodinâmica II A1-Matutino (São Bernardo)</t>
  </si>
  <si>
    <t>4 - 0 - 5</t>
  </si>
  <si>
    <t>Aeroelasticidade A1-Matutino (São Bernardo)</t>
  </si>
  <si>
    <t>Álgebra Linear A1-Matutino (Santo André)</t>
  </si>
  <si>
    <t>6 - 0 - 5</t>
  </si>
  <si>
    <t>Álgebra Linear A1-Matutino (São Bernardo)</t>
  </si>
  <si>
    <t>Álgebra Linear A1-Noturno (Santo André)</t>
  </si>
  <si>
    <t>Álgebra Linear A2-Noturno (Santo André)</t>
  </si>
  <si>
    <t>Álgebra Linear Avançada I A1-Matutino (Santo André)</t>
  </si>
  <si>
    <t>4 - 0 - 4</t>
  </si>
  <si>
    <t>Álgebra Linear Avançada I A1-Noturno (Santo André)</t>
  </si>
  <si>
    <t>Álgebra Linear B1-Matutino (Santo André)</t>
  </si>
  <si>
    <t>Algoritmos e Estruturas de Dados II A1-Matutino (Santo André)</t>
  </si>
  <si>
    <t>Algoritmos e Estruturas de Dados II A1-Noturno (Santo André)</t>
  </si>
  <si>
    <t>Algoritmos e Estruturas de Dados II A2-Matutino (Santo André)</t>
  </si>
  <si>
    <t>Algoritmos e Estruturas de Dados II A2-Noturno (Santo André)</t>
  </si>
  <si>
    <t>Análise de Séries Temporais - Tópicos Especiais A1-Matutino (São Bernardo)</t>
  </si>
  <si>
    <t>Análise de Sistemas Dinâmicos Lineares A1-Noturno (Santo André)</t>
  </si>
  <si>
    <t>3 - 0 - 4</t>
  </si>
  <si>
    <t>Análise de Sistemas Dinâmicos Lineares B1-Noturno (Santo André)</t>
  </si>
  <si>
    <t>Análise de Sistemas e Modelagem Ambiental A1-Matutino (Santo André)</t>
  </si>
  <si>
    <t>Análise de Sistemas e Modelagem Ambiental A1-Noturno (Santo André)</t>
  </si>
  <si>
    <t>Análise Econômica de Projetos Energéticos A1-Matutino (Santo André)</t>
  </si>
  <si>
    <t>Análise Química Instrumental A1-Matutino (Santo André)</t>
  </si>
  <si>
    <t>Análise Química Instrumental A1-Noturno (Santo André)</t>
  </si>
  <si>
    <t>Anéis e Corpos A1-Matutino (Santo André)</t>
  </si>
  <si>
    <t>Anéis e Corpos A1-Noturno (Santo André)</t>
  </si>
  <si>
    <t>Aplicações de Elementos Finitos para Engenharia A1-Matutino (São Bernardo)</t>
  </si>
  <si>
    <t>Aplicações de Elementos Finitos para Engenharia A1-Noturno (São Bernardo)</t>
  </si>
  <si>
    <t>Argumentação e Ensino A1-Matutino (São Bernardo)</t>
  </si>
  <si>
    <t>Arquitetura de Computadores A1-Matutino (Santo André)</t>
  </si>
  <si>
    <t>Arquitetura de Computadores A1-Noturno (Santo André)</t>
  </si>
  <si>
    <t>Arquitetura de Computadores A2-Noturno (Santo André)</t>
  </si>
  <si>
    <t>Arranjos Institucionais e Marco Regulatório do Território A1-Matutino (São Bernardo)</t>
  </si>
  <si>
    <t>2 - 0 - 2</t>
  </si>
  <si>
    <t>Arranjos Institucionais e Marco Regulatório do Território A1-Noturno (São Bernardo)</t>
  </si>
  <si>
    <t>Avaliação de Impactos Ambientais A1-Noturno (Santo André)</t>
  </si>
  <si>
    <t>Avaliação de Impactos Ambientais B1-Matutino (Santo André)</t>
  </si>
  <si>
    <t>Aviônica A1-Matutino (São Bernardo)</t>
  </si>
  <si>
    <t>Aviônica A1-Noturno (São Bernardo)</t>
  </si>
  <si>
    <t>Banco de Dados A1-Matutino (Santo André)</t>
  </si>
  <si>
    <t>Banco de Dados A1-Noturno (Santo André)</t>
  </si>
  <si>
    <t>Banco de Dados A2-Matutino (Santo André)</t>
  </si>
  <si>
    <t>Banco de Dados A2-Noturno (Santo André)</t>
  </si>
  <si>
    <t>Base Experimental das Ciências Naturais A1-Matutino (Santo André)</t>
  </si>
  <si>
    <t>0 - 3 - 2</t>
  </si>
  <si>
    <t>Base Experimental das Ciências Naturais A1-Matutino (São Bernardo)</t>
  </si>
  <si>
    <t>Base Experimental das Ciências Naturais A1-Noturno (Santo André)</t>
  </si>
  <si>
    <t>Base Experimental das Ciências Naturais A1-Noturno (São Bernardo)</t>
  </si>
  <si>
    <t>Base Experimental das Ciências Naturais A2-Matutino (Santo André)</t>
  </si>
  <si>
    <t>Base Experimental das Ciências Naturais A2-Matutino (São Bernardo)</t>
  </si>
  <si>
    <t>Base Experimental das Ciências Naturais A2-Noturno (Santo André)</t>
  </si>
  <si>
    <t>Base Experimental das Ciências Naturais A2-Noturno (São Bernardo)</t>
  </si>
  <si>
    <t>Base Experimental das Ciências Naturais A3-Matutino (Santo André)</t>
  </si>
  <si>
    <t>Base Experimental das Ciências Naturais A3-Matutino (São Bernardo)</t>
  </si>
  <si>
    <t>Base Experimental das Ciências Naturais A3-Noturno (Santo André)</t>
  </si>
  <si>
    <t>Base Experimental das Ciências Naturais A3-Noturno (São Bernardo)</t>
  </si>
  <si>
    <t>Base Experimental das Ciências Naturais A4-Matutino (Santo André)</t>
  </si>
  <si>
    <t>Base Experimental das Ciências Naturais A4-Noturno (Santo André)</t>
  </si>
  <si>
    <t>Base Experimental das Ciências Naturais A5-Matutino (Santo André)</t>
  </si>
  <si>
    <t>Base Experimental das Ciências Naturais A5-Noturno (Santo André)</t>
  </si>
  <si>
    <t>Base Experimental das Ciências Naturais A6-Matutino (Santo André)</t>
  </si>
  <si>
    <t>Base Experimental das Ciências Naturais A6-Noturno (Santo André)</t>
  </si>
  <si>
    <t>Base Experimental das Ciências Naturais A7-Matutino (Santo André)</t>
  </si>
  <si>
    <t>Base Experimental das Ciências Naturais A7-Noturno (Santo André)</t>
  </si>
  <si>
    <t>Base Experimental das Ciências Naturais B1-Matutino (Santo André)</t>
  </si>
  <si>
    <t>Base Experimental das Ciências Naturais B1-Matutino (São Bernardo)</t>
  </si>
  <si>
    <t>Base Experimental das Ciências Naturais B1-Noturno (Santo André)</t>
  </si>
  <si>
    <t>Base Experimental das Ciências Naturais B1-Noturno (São Bernardo)</t>
  </si>
  <si>
    <t>Base Experimental das Ciências Naturais B2-Matutino (Santo André)</t>
  </si>
  <si>
    <t>Base Experimental das Ciências Naturais B2-Matutino (São Bernardo)</t>
  </si>
  <si>
    <t>Base Experimental das Ciências Naturais B2-Noturno (Santo André)</t>
  </si>
  <si>
    <t>Base Experimental das Ciências Naturais B2-Noturno (São Bernardo)</t>
  </si>
  <si>
    <t>Base Experimental das Ciências Naturais B3-Matutino (Santo André)</t>
  </si>
  <si>
    <t>Base Experimental das Ciências Naturais B3-Matutino (São Bernardo)</t>
  </si>
  <si>
    <t>Base Experimental das Ciências Naturais B3-Noturno (Santo André)</t>
  </si>
  <si>
    <t>Base Experimental das Ciências Naturais B3-Noturno (São Bernardo)</t>
  </si>
  <si>
    <t>Base Experimental das Ciências Naturais B4-Matutino (Santo André)</t>
  </si>
  <si>
    <t>Base Experimental das Ciências Naturais B4-Noturno (Santo André)</t>
  </si>
  <si>
    <t>Base Experimental das Ciências Naturais B5-Matutino (Santo André)</t>
  </si>
  <si>
    <t>Base Experimental das Ciências Naturais B5-Noturno (Santo André)</t>
  </si>
  <si>
    <t>Base Experimental das Ciências Naturais B6-Matutino (Santo André)</t>
  </si>
  <si>
    <t>Base Experimental das Ciências Naturais B6-Noturno (Santo André)</t>
  </si>
  <si>
    <t>Base Experimental das Ciências Naturais C1-Matutino (Santo André)</t>
  </si>
  <si>
    <t>Base Experimental das Ciências Naturais C1-Matutino (São Bernardo)</t>
  </si>
  <si>
    <t>Base Experimental das Ciências Naturais C1-Noturno (Santo André)</t>
  </si>
  <si>
    <t>Base Experimental das Ciências Naturais C1-Noturno (São Bernardo)</t>
  </si>
  <si>
    <t>Base Experimental das Ciências Naturais C2-Matutino (Santo André)</t>
  </si>
  <si>
    <t>Base Experimental das Ciências Naturais C2-Matutino (São Bernardo)</t>
  </si>
  <si>
    <t>Base Experimental das Ciências Naturais C2-Noturno (Santo André)</t>
  </si>
  <si>
    <t>Base Experimental das Ciências Naturais C2-Noturno (São Bernardo)</t>
  </si>
  <si>
    <t>Base Experimental das Ciências Naturais C3-Matutino (Santo André)</t>
  </si>
  <si>
    <t>Base Experimental das Ciências Naturais C3-Noturno (Santo André)</t>
  </si>
  <si>
    <t>Base Experimental das Ciências Naturais C4-Matutino (Santo André)</t>
  </si>
  <si>
    <t>Base Experimental das Ciências Naturais C4-Noturno (Santo André)</t>
  </si>
  <si>
    <t>Base Experimental das Ciências Naturais C5-Matutino (Santo André)</t>
  </si>
  <si>
    <t>Base Experimental das Ciências Naturais C5-Noturno (Santo André)</t>
  </si>
  <si>
    <t>Base Experimental das Ciências Naturais C6-Matutino (Santo André)</t>
  </si>
  <si>
    <t>Base Experimental das Ciências Naturais C6-Noturno (Santo André)</t>
  </si>
  <si>
    <t>Base Experimental das Ciências Naturais C7-Matutino (Santo André)</t>
  </si>
  <si>
    <t>Base Experimental das Ciências Naturais C7-Noturno (Santo André)</t>
  </si>
  <si>
    <t>Bases Biológicas para Engenharia I A1-Matutino (São Bernardo)</t>
  </si>
  <si>
    <t>Bases Biológicas para Engenharia I A1-Noturno (São Bernardo)</t>
  </si>
  <si>
    <t>Bases Computacionais da Ciência A1-Matutino (Santo André)</t>
  </si>
  <si>
    <t>0 - 2 - 2</t>
  </si>
  <si>
    <t>Bases Computacionais da Ciência A1-Matutino (São Bernardo)</t>
  </si>
  <si>
    <t>Bases Computacionais da Ciência A1-Noturno (Santo André)</t>
  </si>
  <si>
    <t>Bases Computacionais da Ciência A1-Noturno (São Bernardo)</t>
  </si>
  <si>
    <t>Bases Computacionais da Ciência A2-Matutino (Santo André)</t>
  </si>
  <si>
    <t>Bases Computacionais da Ciência A2-Matutino (São Bernardo)</t>
  </si>
  <si>
    <t>Bases Computacionais da Ciência A2-Noturno (Santo André)</t>
  </si>
  <si>
    <t>Bases Computacionais da Ciência A2-Noturno (São Bernardo)</t>
  </si>
  <si>
    <t>Bases Computacionais da Ciência A3-Matutino (Santo André)</t>
  </si>
  <si>
    <t>Bases Computacionais da Ciência A3-Matutino (São Bernardo)</t>
  </si>
  <si>
    <t>Bases Computacionais da Ciência A3-Noturno (Santo André)</t>
  </si>
  <si>
    <t>Bases Computacionais da Ciência A3-Noturno (São Bernardo)</t>
  </si>
  <si>
    <t>Bases Computacionais da Ciência A4-Matutino (Santo André)</t>
  </si>
  <si>
    <t>Bases Computacionais da Ciência A4-Matutino (São Bernardo)</t>
  </si>
  <si>
    <t>Bases Computacionais da Ciência A4-Noturno (Santo André)</t>
  </si>
  <si>
    <t>Bases Computacionais da Ciência A4-Noturno (São Bernardo)</t>
  </si>
  <si>
    <t>Bases Computacionais da Ciência A5-Matutino (Santo André)</t>
  </si>
  <si>
    <t>Bases Computacionais da Ciência A5-Matutino (São Bernardo)</t>
  </si>
  <si>
    <t>Bases Computacionais da Ciência A5-Noturno (Santo André)</t>
  </si>
  <si>
    <t>Bases Computacionais da Ciência A5-Noturno (São Bernardo)</t>
  </si>
  <si>
    <t>Bases Computacionais da Ciência A6-Matutino (Santo André)</t>
  </si>
  <si>
    <t>Bases Computacionais da Ciência A6-Matutino (São Bernardo)</t>
  </si>
  <si>
    <t>Bases Computacionais da Ciência A6-Noturno (Santo André)</t>
  </si>
  <si>
    <t>Bases Computacionais da Ciência A6-Noturno (São Bernardo)</t>
  </si>
  <si>
    <t>Bases Computacionais da Ciência A7-Matutino (Santo André)</t>
  </si>
  <si>
    <t>Bases Computacionais da Ciência A7-Matutino (São Bernardo)</t>
  </si>
  <si>
    <t>Bases Computacionais da Ciência A7-Noturno (Santo André)</t>
  </si>
  <si>
    <t>Bases Computacionais da Ciência A7-Noturno (São Bernardo)</t>
  </si>
  <si>
    <t>Bases Computacionais da Ciência B1-Matutino (Santo André)</t>
  </si>
  <si>
    <t>Bases Computacionais da Ciência B1-Matutino (São Bernardo)</t>
  </si>
  <si>
    <t>Bases Computacionais da Ciência B1-Noturno (Santo André)</t>
  </si>
  <si>
    <t>Bases Computacionais da Ciência B1-Noturno (São Bernardo)</t>
  </si>
  <si>
    <t>Bases Computacionais da Ciência B2-Matutino (Santo André)</t>
  </si>
  <si>
    <t>Bases Computacionais da Ciência B2-Matutino (São Bernardo)</t>
  </si>
  <si>
    <t>Bases Computacionais da Ciência B2-Noturno (Santo André)</t>
  </si>
  <si>
    <t>Bases Computacionais da Ciência B2-Noturno (São Bernardo)</t>
  </si>
  <si>
    <t>Bases Computacionais da Ciência B3-Matutino (Santo André)</t>
  </si>
  <si>
    <t>Bases Computacionais da Ciência B3-Matutino (São Bernardo)</t>
  </si>
  <si>
    <t>Bases Computacionais da Ciência B3-Noturno (Santo André)</t>
  </si>
  <si>
    <t>Bases Computacionais da Ciência B3-Noturno (São Bernardo)</t>
  </si>
  <si>
    <t>Bases Computacionais da Ciência B4-Matutino (Santo André)</t>
  </si>
  <si>
    <t>Bases Computacionais da Ciência B4-Matutino (São Bernardo)</t>
  </si>
  <si>
    <t>Bases Computacionais da Ciência B4-Noturno (Santo André)</t>
  </si>
  <si>
    <t>Bases Computacionais da Ciência B4-Noturno (São Bernardo)</t>
  </si>
  <si>
    <t>Bases Computacionais da Ciência B5-Matutino (Santo André)</t>
  </si>
  <si>
    <t>Bases Computacionais da Ciência B5-Matutino (São Bernardo)</t>
  </si>
  <si>
    <t>Bases Computacionais da Ciência B5-Noturno (Santo André)</t>
  </si>
  <si>
    <t>Bases Computacionais da Ciência B5-Noturno (São Bernardo)</t>
  </si>
  <si>
    <t>Bases Computacionais da Ciência B6-Matutino (Santo André)</t>
  </si>
  <si>
    <t>Bases Computacionais da Ciência B6-Matutino (São Bernardo)</t>
  </si>
  <si>
    <t>Bases Computacionais da Ciência B6-Noturno (Santo André)</t>
  </si>
  <si>
    <t>Bases Computacionais da Ciência B6-Noturno (São Bernardo)</t>
  </si>
  <si>
    <t>Bases Computacionais da Ciência B7-Matutino (Santo André)</t>
  </si>
  <si>
    <t>Bases Computacionais da Ciência B7-Noturno (Santo André)</t>
  </si>
  <si>
    <t>Bases Computacionais da Ciência C1-Matutino (Santo André)</t>
  </si>
  <si>
    <t>Bases Computacionais da Ciência C1-Matutino (São Bernardo)</t>
  </si>
  <si>
    <t>Bases Computacionais da Ciência C1-Noturno (Santo André)</t>
  </si>
  <si>
    <t>Bases Computacionais da Ciência C1-Noturno (São Bernardo)</t>
  </si>
  <si>
    <t>Bases Computacionais da Ciência C2-Matutino (Santo André)</t>
  </si>
  <si>
    <t>Bases Computacionais da Ciência C2-Noturno (Santo André)</t>
  </si>
  <si>
    <t>Bases Computacionais da Ciência C2-Noturno (São Bernardo)</t>
  </si>
  <si>
    <t>Bases Computacionais da Ciência C3-Matutino (Santo André)</t>
  </si>
  <si>
    <t>Bases Computacionais da Ciência C3-Matutino (São Bernardo)</t>
  </si>
  <si>
    <t>Bases Computacionais da Ciência C3-Noturno (Santo André)</t>
  </si>
  <si>
    <t>Bases Computacionais da Ciência C4-Matutino (Santo André)</t>
  </si>
  <si>
    <t>Bases Computacionais da Ciência C4-Noturno (Santo André)</t>
  </si>
  <si>
    <t>Bases Computacionais da Ciência C5-Matutino (Santo André)</t>
  </si>
  <si>
    <t>Bases Computacionais da Ciência C5-Noturno (Santo André)</t>
  </si>
  <si>
    <t>Bases Computacionais da Ciência C6-Matutino (Santo André)</t>
  </si>
  <si>
    <t>Bases Computacionais da Ciência C6-Noturno (Santo André)</t>
  </si>
  <si>
    <t>Bases Conceituais da Energia A1-Matutino (Santo André)</t>
  </si>
  <si>
    <t>2 - 0 - 4</t>
  </si>
  <si>
    <t>Bases Conceituais da Energia A1-Matutino (São Bernardo)</t>
  </si>
  <si>
    <t>Bases Conceituais da Energia A1-Noturno (Santo André)</t>
  </si>
  <si>
    <t>Bases Conceituais da Energia A1-Noturno (São Bernardo)</t>
  </si>
  <si>
    <t>Bases Conceituais da Energia A2-Matutino (Santo André)</t>
  </si>
  <si>
    <t>Bases Conceituais da Energia A2-Noturno (Santo André)</t>
  </si>
  <si>
    <t>Bases Conceituais da Energia A3-Matutino (Santo André)</t>
  </si>
  <si>
    <t>Bases Conceituais da Energia A3-Noturno (Santo André)</t>
  </si>
  <si>
    <t>Bases Conceituais da Energia B1-Matutino (Santo André)</t>
  </si>
  <si>
    <t>Bases Conceituais da Energia B1-Matutino (São Bernardo)</t>
  </si>
  <si>
    <t>Bases Conceituais da Energia B1-Noturno (Santo André)</t>
  </si>
  <si>
    <t>Bases Conceituais da Energia B1-Noturno (São Bernardo)</t>
  </si>
  <si>
    <t>Bases Conceituais da Energia B2-Matutino (Santo André)</t>
  </si>
  <si>
    <t>Bases Conceituais da Energia B2-Noturno (Santo André)</t>
  </si>
  <si>
    <t>Bases Conceituais da Energia B3-Matutino (Santo André)</t>
  </si>
  <si>
    <t>Bases Conceituais da Energia B3-Noturno (Santo André)</t>
  </si>
  <si>
    <t>Bases Conceituais da Energia C1-Matutino (Santo André)</t>
  </si>
  <si>
    <t>Bases Conceituais da Energia C1-Matutino (São Bernardo)</t>
  </si>
  <si>
    <t>Bases Conceituais da Energia C1-Noturno (Santo André)</t>
  </si>
  <si>
    <t>Bases Conceituais da Energia C1-Noturno (São Bernardo)</t>
  </si>
  <si>
    <t>Bases Conceituais da Energia C2-Matutino (Santo André)</t>
  </si>
  <si>
    <t>Bases Conceituais da Energia C2-Noturno (Santo André)</t>
  </si>
  <si>
    <t>Bases Epistemológicas da Ciência Moderna A1-Matutino (Santo André)</t>
  </si>
  <si>
    <t>Bases Epistemológicas da Ciência Moderna A1-Matutino (São Bernardo)</t>
  </si>
  <si>
    <t>Bases Epistemológicas da Ciência Moderna A1-Noturno (Santo André)</t>
  </si>
  <si>
    <t>Bases Epistemológicas da Ciência Moderna A1-Noturno (São Bernardo)</t>
  </si>
  <si>
    <t>Bases Epistemológicas da Ciência Moderna A2-Matutino (São Bernardo)</t>
  </si>
  <si>
    <t>Bases Epistemológicas da Ciência Moderna A2-Noturno (Santo André)</t>
  </si>
  <si>
    <t>Bases Epistemológicas da Ciência Moderna A2-Noturno (São Bernardo)</t>
  </si>
  <si>
    <t>Bases Epistemológicas da Ciência Moderna B1-Matutino (Santo André)</t>
  </si>
  <si>
    <t>Bases Epistemológicas da Ciência Moderna B1-Noturno (Santo André)</t>
  </si>
  <si>
    <t>Bases Epistemológicas da Ciência Moderna B1-Noturno (São Bernardo)</t>
  </si>
  <si>
    <t>Bases Epistemológicas da Ciência Moderna B2-Matutino (São Bernardo)</t>
  </si>
  <si>
    <t>Bases Epistemológicas da Ciência Moderna B2-Noturno (São Bernardo)</t>
  </si>
  <si>
    <t>Bases Matemáticas A1-Matutino (Santo André)</t>
  </si>
  <si>
    <t>Bases Matemáticas A1-Matutino (São Bernardo)</t>
  </si>
  <si>
    <t>Bases Matemáticas A1-Noturno (Santo André)</t>
  </si>
  <si>
    <t>Bases Matemáticas A1-Noturno (São Bernardo)</t>
  </si>
  <si>
    <t>Bases Matemáticas A2-Matutino (Santo André)</t>
  </si>
  <si>
    <t>Bases Matemáticas A2-Noturno (Santo André)</t>
  </si>
  <si>
    <t>Bases Matemáticas A3-Matutino (Santo André)</t>
  </si>
  <si>
    <t>Bases Matemáticas A3-Noturno (Santo André)</t>
  </si>
  <si>
    <t>Bases Matemáticas A4-Noturno (Santo André)</t>
  </si>
  <si>
    <t>Bases Matemáticas B1-Matutino (Santo André)</t>
  </si>
  <si>
    <t>Bases Matemáticas B1-Matutino (São Bernardo)</t>
  </si>
  <si>
    <t>Bases Matemáticas B1-Noturno (Santo André)</t>
  </si>
  <si>
    <t>Bases Matemáticas B1-Noturno (São Bernardo)</t>
  </si>
  <si>
    <t>Bases Matemáticas B2-Matutino (Santo André)</t>
  </si>
  <si>
    <t>Bases Matemáticas B2-Noturno (Santo André)</t>
  </si>
  <si>
    <t>Bases Matemáticas B3-Matutino (Santo André)</t>
  </si>
  <si>
    <t>Bases Matemáticas B3-Noturno (Santo André)</t>
  </si>
  <si>
    <t>Bases Matemáticas B4-Noturno (Santo André)</t>
  </si>
  <si>
    <t>Bases Matemáticas C1-Matutino (Santo André)</t>
  </si>
  <si>
    <t>Bases Matemáticas C1-Matutino (São Bernardo)</t>
  </si>
  <si>
    <t>Bases Matemáticas C1-Noturno (Santo André)</t>
  </si>
  <si>
    <t>Bases Matemáticas C1-Noturno (São Bernardo)</t>
  </si>
  <si>
    <t>Bases Matemáticas C2-Matutino (Santo André)</t>
  </si>
  <si>
    <t>Bases Matemáticas C2-Noturno (Santo André)</t>
  </si>
  <si>
    <t>Bases Matemáticas C3-Matutino (Santo André)</t>
  </si>
  <si>
    <t>Bases Matemáticas C3-Noturno (Santo André)</t>
  </si>
  <si>
    <t>Bases Matemáticas C4-Noturno (Santo André)</t>
  </si>
  <si>
    <t>Biologia Celular A1-Matutino (Santo André)</t>
  </si>
  <si>
    <t>Biologia Celular A1-Noturno (Santo André)</t>
  </si>
  <si>
    <t>Biologia Molecular e Biotecnologia A1-Matutino (Santo André)</t>
  </si>
  <si>
    <t>3 - 0 - 3</t>
  </si>
  <si>
    <t>Biologia Molecular e Biotecnologia A1-Noturno (Santo André)</t>
  </si>
  <si>
    <t>Biomas Brasileiros A1-Matutino (Santo André)</t>
  </si>
  <si>
    <t>Biomas Brasileiros A1-Noturno (Santo André)</t>
  </si>
  <si>
    <t>Biomecânica I A1-Matutino (São Bernardo)</t>
  </si>
  <si>
    <t>Biomecânica I A1-Noturno (São Bernardo)</t>
  </si>
  <si>
    <t>Bioquímica Experimental A1-Matutino (Santo André)</t>
  </si>
  <si>
    <t>Bioquímica Experimental A1-Noturno (Santo André)</t>
  </si>
  <si>
    <t>Bioquímica Experimental A2-Noturno (Santo André)</t>
  </si>
  <si>
    <t>Biotecnologia Humana A1-Matutino (Santo André)</t>
  </si>
  <si>
    <t>Biotecnologia Humana A1-Noturno (Santo André)</t>
  </si>
  <si>
    <t>Cálculo Numérico A1-Matutino (Santo André)</t>
  </si>
  <si>
    <t>Cálculo Numérico a1-Matutino (São Bernardo)</t>
  </si>
  <si>
    <t>Cálculo Numérico A1-Noturno (Santo André)</t>
  </si>
  <si>
    <t>Cálculo Numérico A1-Noturno (São Bernardo)</t>
  </si>
  <si>
    <t>Cálculo Numérico B1-Matutino (Santo André)</t>
  </si>
  <si>
    <t>Cálculo Numérico B1-Noturno (Santo André)</t>
  </si>
  <si>
    <t>Caracterização de Materiais A1-Noturno (Santo André)</t>
  </si>
  <si>
    <t>Caracterização de Matrizes Ambientais A1-Matutino (Santo André)</t>
  </si>
  <si>
    <t>Caracterização de Matrizes Ambientais A1-Noturno (Santo André)</t>
  </si>
  <si>
    <t>Caracterização de Matrizes Ambientais A2-Matutino (Santo André)</t>
  </si>
  <si>
    <t>Caracterização de Matrizes Ambientais A2-Noturno (Santo André)</t>
  </si>
  <si>
    <t>Cartografia e Geoprocessamento A1-Matutino (Santo André)</t>
  </si>
  <si>
    <t>Cartografia e Geoprocessamento A1-Noturno (Santo André)</t>
  </si>
  <si>
    <t>Cidadania, Direitos e Desigualdades A1-Matutino (São Bernardo)</t>
  </si>
  <si>
    <t>Cidadania, Direitos e Desigualdades A1-Noturno (São Bernardo)</t>
  </si>
  <si>
    <t>Ciência dos Materiais A1-Matutino (Santo André)</t>
  </si>
  <si>
    <t>Ciência dos Materiais A1-Noturno (Santo André)</t>
  </si>
  <si>
    <t>Ciência, Tecnologia e Sociedade A1-Matutino (Santo André)</t>
  </si>
  <si>
    <t>Ciência, Tecnologia e Sociedade A1-Matutino (São Bernardo)</t>
  </si>
  <si>
    <t>Ciência, Tecnologia e Sociedade A1-Noturno (Santo André)</t>
  </si>
  <si>
    <t>Ciência, Tecnologia e Sociedade A1-Noturno (São Bernardo)</t>
  </si>
  <si>
    <t>Ciência, Tecnologia e Sociedade B1-Matutino (Santo André)</t>
  </si>
  <si>
    <t>Ciência, Tecnologia e Sociedade B1-Noturno (Santo André)</t>
  </si>
  <si>
    <t>Ciência, Tecnologia e Sociedade B1-Noturno (São Bernardo)</t>
  </si>
  <si>
    <t>Ciência, Tecnologia e Sociedade B2-Matutino (Santo André)</t>
  </si>
  <si>
    <t>Ciência, Tecnologia e Sociedade B2-Noturno (Santo André)</t>
  </si>
  <si>
    <t>Circuitos Elétricos e Fotônica A1-Matutino (Santo André)</t>
  </si>
  <si>
    <t>Circuitos Elétricos e Fotônica A1-Noturno (Santo André)</t>
  </si>
  <si>
    <t>Circuitos Elétricos e Fotônica A2-Noturno (Santo André)</t>
  </si>
  <si>
    <t>Circuitos Elétricos e Fotônica A4-Noturno (Santo André)</t>
  </si>
  <si>
    <t>Circuitos Elétricos I a1-Matutino (São Bernardo)</t>
  </si>
  <si>
    <t>Circuitos Elétricos I A1-Noturno (Santo André)</t>
  </si>
  <si>
    <t>Circuitos Elétricos I a1-Noturno (São Bernardo)</t>
  </si>
  <si>
    <t>Circuitos Elétricos I A2-Noturno (Santo André)</t>
  </si>
  <si>
    <t>Circuitos Elétricos I B1-Matutino (Santo André)</t>
  </si>
  <si>
    <t>Circuitos Elétricos I B1-Noturno (Santo André)</t>
  </si>
  <si>
    <t>Circuitos Elétricos II A1-Matutino (Santo André)</t>
  </si>
  <si>
    <t>Clima Urbano A1-Matutino (Santo André)</t>
  </si>
  <si>
    <t>Clima Urbano A1-Noturno (Santo André)</t>
  </si>
  <si>
    <t>Codificação de Sinais Multimídia A1-Matutino (Santo André)</t>
  </si>
  <si>
    <t>Codificação de Sinais Multimídia A1-Noturno (Santo André)</t>
  </si>
  <si>
    <t>Combustão I A1-Matutino (São Bernardo)</t>
  </si>
  <si>
    <t>Combustão I B1-Noturno (São Bernardo)</t>
  </si>
  <si>
    <t>Computação Científica aplicada a Problemas Biológicos a1-Matutino (São Bernardo)</t>
  </si>
  <si>
    <t>Computação Científica aplicada a Problemas Biológicos a1-Noturno (São Bernardo)</t>
  </si>
  <si>
    <t>Computação Evolutiva e Conexionista A1-Noturno (Santo André)</t>
  </si>
  <si>
    <t>Computação Gráfica A1-Matutino (Santo André)</t>
  </si>
  <si>
    <t>Computação Gráfica A1-Noturno (Santo André)</t>
  </si>
  <si>
    <t>Computação Gráfica B1-Matutino (Santo André)</t>
  </si>
  <si>
    <t>Computação Gráfica B1-Noturno (Santo André)</t>
  </si>
  <si>
    <t>Comunicação Digital A1-Matutino (Santo André)</t>
  </si>
  <si>
    <t>Comunicação Digital A1-Noturno (Santo André)</t>
  </si>
  <si>
    <t>Comunicação e Redes A1-Matutino (Santo André)</t>
  </si>
  <si>
    <t>Comunicação e Redes A1-Matutino (São Bernardo)</t>
  </si>
  <si>
    <t>Comunicação e Redes A1-Noturno (Santo André)</t>
  </si>
  <si>
    <t>Comunicação e Redes A1-Noturno (São Bernardo)</t>
  </si>
  <si>
    <t>Comunicação e Redes A2-Matutino (Santo André)</t>
  </si>
  <si>
    <t>Comunicação e Redes A2-Noturno (Santo André)</t>
  </si>
  <si>
    <t>Comunicação e Redes B1-Matutino (Santo André)</t>
  </si>
  <si>
    <t>Comunicação e Redes B1-Matutino (São Bernardo)</t>
  </si>
  <si>
    <t>Comunicação e Redes B1-Noturno (Santo André)</t>
  </si>
  <si>
    <t>Comunicação e Redes B1-Noturno (São Bernardo)</t>
  </si>
  <si>
    <t>Comunicação e Redes B2-Matutino (Santo André)</t>
  </si>
  <si>
    <t>Comunicação e Redes B2-Noturno (Santo André)</t>
  </si>
  <si>
    <t>Comunicação e Redes B3-Matutino (Santo André)</t>
  </si>
  <si>
    <t>Confiabilidade de Componentes e Sistemas A1-Noturno (São Bernardo)</t>
  </si>
  <si>
    <t>Conhecimento e Técnica: perspectivas da Antiguidade e Período Medieval A1-Noturno (Santo André)</t>
  </si>
  <si>
    <t>Contabilidade Básica a1-Noturno (São Bernardo)</t>
  </si>
  <si>
    <t>Cristalografia e difração de raios X A2-Matutino (Santo André)</t>
  </si>
  <si>
    <t>Cultura Política A1-Matutino (São Bernardo)</t>
  </si>
  <si>
    <t>Cultura Política A1-Noturno (São Bernardo)</t>
  </si>
  <si>
    <t>Desempenho de Aeronaves A1-Matutino (São Bernardo)</t>
  </si>
  <si>
    <t>Desenvolvimento e Aprendizagem A1-Matutino (Santo André)</t>
  </si>
  <si>
    <t>Desenvolvimento e Aprendizagem A1-Matutino (São Bernardo)</t>
  </si>
  <si>
    <t>Desenvolvimento e Aprendizagem A1-Noturno (Santo André)</t>
  </si>
  <si>
    <t>Desenvolvimento e Aprendizagem A1-Noturno (São Bernardo)</t>
  </si>
  <si>
    <t>Desenvolvimento e Aprendizagem B1-Matutino (Santo André)</t>
  </si>
  <si>
    <t>Desenvolvimento e Aprendizagem B1-Noturno (Santo André)</t>
  </si>
  <si>
    <t>Desenvolvimento e Sustentabilidade A1-Matutino (São Bernardo)</t>
  </si>
  <si>
    <t>Desenvolvimento e Sustentabilidade A1-Noturno (São Bernardo)</t>
  </si>
  <si>
    <t>Desenvolvimento e Sustentabilidade A2-Matutino (São Bernardo)</t>
  </si>
  <si>
    <t>Desenvolvimento e Sustentabilidade A2-Noturno (São Bernardo)</t>
  </si>
  <si>
    <t>Desenvolvimento e Sustentabilidade B1-Matutino (São Bernardo)</t>
  </si>
  <si>
    <t>Desenvolvimento e Sustentabilidade B1-Noturno (São Bernardo)</t>
  </si>
  <si>
    <t>Desigualdades de Raça, Gênero e Renda a1-Matutino (São Bernardo)</t>
  </si>
  <si>
    <t>Desigualdades de Raça, Gênero e Renda a1-Noturno (São Bernardo)</t>
  </si>
  <si>
    <t>Diálogos Interdisciplinares A1-Matutino (São Bernardo)</t>
  </si>
  <si>
    <t>Diálogos Interdisciplinares A1-Noturno (São Bernardo)</t>
  </si>
  <si>
    <t>Dinâmica de Fluidos Computacional I-Noturno (São Bernardo)</t>
  </si>
  <si>
    <t>Dinâmica de Gases A1-Matutino (São Bernardo)</t>
  </si>
  <si>
    <t>Dinâmica e Controle de Veículos Espaciais A1-Matutino (São Bernardo)</t>
  </si>
  <si>
    <t>Dinâmica I B1-Noturno (São Bernardo)</t>
  </si>
  <si>
    <t>Dinâmica Orbital A1-Matutino (São Bernardo)</t>
  </si>
  <si>
    <t>Direito Internacional Público A1-Matutino (São Bernardo)</t>
  </si>
  <si>
    <t>Direito Internacional Público A1-Noturno (São Bernardo)</t>
  </si>
  <si>
    <t>Doenças do Sistema Nervoso a1-Matutino (São Bernardo)</t>
  </si>
  <si>
    <t>Doenças do Sistema Nervoso a1-Noturno (São Bernardo)</t>
  </si>
  <si>
    <t>Econometria I A1-Matutino (São Bernardo)</t>
  </si>
  <si>
    <t>Econometria I A1-Noturno (São Bernardo)</t>
  </si>
  <si>
    <t>Economia Brasileira II A1-Matutino (São Bernardo)</t>
  </si>
  <si>
    <t>Economia Brasileira II A1-Noturno (São Bernardo)</t>
  </si>
  <si>
    <t>Economia do Meio Ambiente A1-Matutino (São Bernardo)</t>
  </si>
  <si>
    <t>Economia do Meio Ambiente A1-Noturno (São Bernardo)</t>
  </si>
  <si>
    <t>Economia do Território A1-Matutino (São Bernardo)</t>
  </si>
  <si>
    <t>4 - 0 - 3</t>
  </si>
  <si>
    <t>Economia do Território A1-Noturno (São Bernardo)</t>
  </si>
  <si>
    <t>Economia Industrial A1-Matutino (São Bernardo)</t>
  </si>
  <si>
    <t>Economia Política a1-Matutino (São Bernardo)</t>
  </si>
  <si>
    <t>Economia Política a1-Noturno (São Bernardo)</t>
  </si>
  <si>
    <t>Economia Política Internacional da Energia A1-Matutino (São Bernardo)</t>
  </si>
  <si>
    <t>Economia Política Internacional da Energia A1-Noturno (São Bernardo)</t>
  </si>
  <si>
    <t>Educação inclusiva A1-Matutino (Santo André)</t>
  </si>
  <si>
    <t>Educação inclusiva A1-Noturno (Santo André)</t>
  </si>
  <si>
    <t>Elaboração e Análise de Cenários Econômicos A1-Noturno (São Bernardo)</t>
  </si>
  <si>
    <t>Eletromagnetismo I A1-Noturno (Santo André)</t>
  </si>
  <si>
    <t>Eletrônica Digital A1-Matutino (Santo André)</t>
  </si>
  <si>
    <t>Eletrônica Digital B1-Noturno (Santo André)</t>
  </si>
  <si>
    <t>Empreendedorismo A1-Matutino (São Bernardo)</t>
  </si>
  <si>
    <t>Empreendedorismo B1-Matutino (São Bernardo)</t>
  </si>
  <si>
    <t>Energia Geotérmica A1-Noturno (Santo André)</t>
  </si>
  <si>
    <t>Engenharia de Biocombustíveis A1-Matutino (Santo André)</t>
  </si>
  <si>
    <t>Engenharia de Biocombustíveis A1-Noturno (Santo André)</t>
  </si>
  <si>
    <t>Engenharia de Biocombustíveis B1-Matutino (Santo André)</t>
  </si>
  <si>
    <t>Engenharia de Metais A1-Matutino (Santo André)</t>
  </si>
  <si>
    <t>Engenharia de Petróleo e Gás A1-Matutino (Santo André)</t>
  </si>
  <si>
    <t>Engenharia de Sistemas de Comunicação e Missão Crítica A1-Noturno (Santo André)</t>
  </si>
  <si>
    <t>Engenharia Econômica A1-Matutino (Santo André)</t>
  </si>
  <si>
    <t>Engenharia Econômica a1-Matutino (São Bernardo)</t>
  </si>
  <si>
    <t>Engenharia Econômica A1-Noturno (Santo André)</t>
  </si>
  <si>
    <t>Engenharia Econômica a1-Noturno (São Bernardo)</t>
  </si>
  <si>
    <t>Engenharia Econômica A2-Matutino (Santo André)</t>
  </si>
  <si>
    <t>Engenharia Econômica a2-Noturno (São Bernardo)</t>
  </si>
  <si>
    <t>Engenharia Econômica Aplicada a Sistemas de Gestão A1-Noturno (São Bernardo)</t>
  </si>
  <si>
    <t>Engenharia Econômica B1-Matutino (Santo André)</t>
  </si>
  <si>
    <t>Engenharia Econômica B2-Noturno (Santo André)</t>
  </si>
  <si>
    <t>Engenharia Eólica B1-Noturno (Santo André)</t>
  </si>
  <si>
    <t>Engenharia Laboral A1-Matutino (São Bernardo)</t>
  </si>
  <si>
    <t>Engenharia Logística A1-Matutino (São Bernardo)</t>
  </si>
  <si>
    <t>Engenharia Nuclear A1-Noturno (Santo André)</t>
  </si>
  <si>
    <t>Engenharia Óptica e Imagens A1-Noturno (Santo André)</t>
  </si>
  <si>
    <t>Engenharia Solar Fotovoltaica A1-Matutino (Santo André)</t>
  </si>
  <si>
    <t>Engenharia Unificada I A1-Matutino (Santo André)</t>
  </si>
  <si>
    <t>0 - 2 - 5</t>
  </si>
  <si>
    <t>Engenharia Unificada I A1-Noturno (Santo André)</t>
  </si>
  <si>
    <t>Engenharia Unificada I A2-Matutino (Santo André)</t>
  </si>
  <si>
    <t>Engenharia Unificada I A2-Noturno (Santo André)</t>
  </si>
  <si>
    <t>Engenharia Unificada I A3-Matutino (Santo André)</t>
  </si>
  <si>
    <t>Engenharia Unificada I A3-Noturno (Santo André)</t>
  </si>
  <si>
    <t>Engenharia Unificada I A4-Matutino (Santo André)</t>
  </si>
  <si>
    <t>Engenharia Unificada I A4-Noturno (Santo André)</t>
  </si>
  <si>
    <t>Engenharia Unificada I A5-Noturno (Santo André)</t>
  </si>
  <si>
    <t>Engenharia Unificada II A1-Matutino (Santo André)</t>
  </si>
  <si>
    <t>Engenharia Unificada II A1-Matutino (São Bernardo)</t>
  </si>
  <si>
    <t>Engenharia Unificada II A1-Noturno (Santo André)</t>
  </si>
  <si>
    <t>Engenharia Unificada II A1-Noturno (São Bernardo)</t>
  </si>
  <si>
    <t>Engenharia Unificada II A2-Matutino (Santo André)</t>
  </si>
  <si>
    <t>Engenharia Unificada II A2-Matutino (São Bernardo)</t>
  </si>
  <si>
    <t>Engenharia Unificada II A2-Noturno (Santo André)</t>
  </si>
  <si>
    <t>Engenharia Unificada II A2-Noturno (São Bernardo)</t>
  </si>
  <si>
    <t>Engenharia Unificada II A3-Noturno (Santo André)</t>
  </si>
  <si>
    <t>Engenharia Unificada II A4-Matutino (Santo André)</t>
  </si>
  <si>
    <t>Engenharia Unificada II A4-Noturno (Santo André)</t>
  </si>
  <si>
    <t>Engenharia Unificada II A5-Matutino (Santo André)</t>
  </si>
  <si>
    <t>Engenharia Unificada II A5-Noturno (Santo André)</t>
  </si>
  <si>
    <t>Engenharia Unificada II A7-Matutino (Santo André)</t>
  </si>
  <si>
    <t>Engenharia Unificada II B1-Matutino (São Bernardo)</t>
  </si>
  <si>
    <t>Engenharia Unificada II B1-Noturno (São Bernardo)</t>
  </si>
  <si>
    <t>Engenharia Unificada II B2-Noturno (São Bernardo)</t>
  </si>
  <si>
    <t>Epistemologia Feminista A1-Matutino (São Bernardo)</t>
  </si>
  <si>
    <t>Equações Diferenciais Ordinárias A1-Matutino (Santo André)</t>
  </si>
  <si>
    <t>Equações Diferenciais Ordinárias A1-Noturno (Santo André)</t>
  </si>
  <si>
    <t>Espectroscopia A1-Noturno (Santo André)</t>
  </si>
  <si>
    <t>Estabilidade e Controle de Aeronaves A1-Matutino (São Bernardo)</t>
  </si>
  <si>
    <t>Estado e Relações de Poder A1-Matutino (São Bernardo)</t>
  </si>
  <si>
    <t>Estado e Relações de Poder A1-Noturno (São Bernardo)</t>
  </si>
  <si>
    <t>Estatística Aplicada a Sistemas de Gestão A1-Matutino (São Bernardo)</t>
  </si>
  <si>
    <t>Estrutura da Matéria A1-Matutino (Santo André)</t>
  </si>
  <si>
    <t>Estrutura da Matéria A1-Matutino (São Bernardo)</t>
  </si>
  <si>
    <t>Estrutura da Matéria A1-Noturno (Santo André)</t>
  </si>
  <si>
    <t>Estrutura da Matéria A1-Noturno (São Bernardo)</t>
  </si>
  <si>
    <t>Estrutura da Matéria A2-Matutino (Santo André)</t>
  </si>
  <si>
    <t>Estrutura da Matéria A2-Noturno (Santo André)</t>
  </si>
  <si>
    <t>Estrutura da Matéria A3-Matutino (Santo André)</t>
  </si>
  <si>
    <t>Estrutura da Matéria A3-Noturno (Santo André)</t>
  </si>
  <si>
    <t>Estrutura da Matéria Avançada A1-Matutino (Santo André)</t>
  </si>
  <si>
    <t>Estrutura da Matéria Avançada A1-Noturno (Santo André)</t>
  </si>
  <si>
    <t>Estrutura da Matéria B1-Matutino (Santo André)</t>
  </si>
  <si>
    <t>Estrutura da Matéria B1-Matutino (São Bernardo)</t>
  </si>
  <si>
    <t>Estrutura da Matéria B1-Noturno (Santo André)</t>
  </si>
  <si>
    <t>Estrutura da Matéria B1-Noturno (São Bernardo)</t>
  </si>
  <si>
    <t>Estrutura da Matéria B2-Matutino (Santo André)</t>
  </si>
  <si>
    <t>Estrutura da Matéria B2-Noturno (Santo André)</t>
  </si>
  <si>
    <t>Estrutura da Matéria C1-Matutino (Santo André)</t>
  </si>
  <si>
    <t>Estrutura da Matéria C1-Matutino (São Bernardo)</t>
  </si>
  <si>
    <t>Estrutura da Matéria C1-Noturno (Santo André)</t>
  </si>
  <si>
    <t>Estrutura da Matéria C1-Noturno (São Bernardo)</t>
  </si>
  <si>
    <t>Estrutura da Matéria C2-Matutino (Santo André)</t>
  </si>
  <si>
    <t>Estrutura da Matéria C2-Noturno (Santo André)</t>
  </si>
  <si>
    <t>Estrutura da Matéria C3-Matutino (Santo André)</t>
  </si>
  <si>
    <t>Estrutura da Matéria C3-Noturno (Santo André)</t>
  </si>
  <si>
    <t>Estrutura e Dinâmica Social A1-Matutino (Santo André)</t>
  </si>
  <si>
    <t>Estrutura e Dinâmica Social A1-Matutino (São Bernardo)</t>
  </si>
  <si>
    <t>Estrutura e Dinâmica Social A1-Noturno (Santo André)</t>
  </si>
  <si>
    <t>Estrutura e Dinâmica Social A1-Noturno (São Bernardo)</t>
  </si>
  <si>
    <t>Estrutura e Dinâmica Social A2-Matutino (São Bernardo)</t>
  </si>
  <si>
    <t>Estrutura e Dinâmica Social A2-Noturno (São Bernardo)</t>
  </si>
  <si>
    <t>Estrutura e Dinâmica Social B1-Matutino (Santo André)</t>
  </si>
  <si>
    <t>Estrutura e Dinâmica Social B1-Noturno (Santo André)</t>
  </si>
  <si>
    <t>Estrutura e Dinâmica Social B2-Matutino (São Bernardo)</t>
  </si>
  <si>
    <t>Estrutura e Dinâmica Social B2-Noturno (São Bernardo)</t>
  </si>
  <si>
    <t>Estudos de Gênero A1-Matutino (São Bernardo)</t>
  </si>
  <si>
    <t>Estudos de Gênero A1-Noturno (São Bernardo)</t>
  </si>
  <si>
    <t>Estudos de Gênero B1-Matutino (São Bernardo)</t>
  </si>
  <si>
    <t>Estudos de Gênero B1-Noturno (São Bernardo)</t>
  </si>
  <si>
    <t>Estudos do Meio Físico A1-Matutino (São Bernardo)</t>
  </si>
  <si>
    <t>Estudos do Meio Físico B1-Noturno (São Bernardo)</t>
  </si>
  <si>
    <t>Ética A1-Matutino (São Bernardo)</t>
  </si>
  <si>
    <t>Ética A1-Noturno (São Bernardo)</t>
  </si>
  <si>
    <t>Evolução e Diversidade de Plantas II A1-Matutino (Santo André)</t>
  </si>
  <si>
    <t>Evolução e Diversidade de Plantas II A1-Noturno (Santo André)</t>
  </si>
  <si>
    <t>Evolução e Diversificação da Vida na Terra A1-Matutino (Santo André)</t>
  </si>
  <si>
    <t>Evolução e Diversificação da Vida na Terra A1-Matutino (São Bernardo)</t>
  </si>
  <si>
    <t>Evolução e Diversificação da Vida na Terra A1-Noturno (Santo André)</t>
  </si>
  <si>
    <t>Evolução e Diversificação da Vida na Terra A1-Noturno (São Bernardo)</t>
  </si>
  <si>
    <t>Evolução e Diversificação da Vida na Terra A2-Matutino (Santo André)</t>
  </si>
  <si>
    <t>Evolução e Diversificação da Vida na Terra A2-Noturno (Santo André)</t>
  </si>
  <si>
    <t>Evolução e Diversificação da Vida na Terra A3-Matutino (Santo André)</t>
  </si>
  <si>
    <t>Evolução e Diversificação da Vida na Terra A3-Noturno (Santo André)</t>
  </si>
  <si>
    <t>Evolução e Diversificação da Vida na Terra B1-Matutino (Santo André)</t>
  </si>
  <si>
    <t>Evolução e Diversificação da Vida na Terra B1-Matutino (São Bernardo)</t>
  </si>
  <si>
    <t>Evolução e Diversificação da Vida na Terra B1-Noturno (Santo André)</t>
  </si>
  <si>
    <t>Evolução e Diversificação da Vida na Terra B1-Noturno (São Bernardo)</t>
  </si>
  <si>
    <t>Evolução e Diversificação da Vida na Terra B2-Matutino (Santo André)</t>
  </si>
  <si>
    <t>Evolução e Diversificação da Vida na Terra B2-Noturno (Santo André)</t>
  </si>
  <si>
    <t>Evolução e Diversificação da Vida na Terra C1-Matutino (Santo André)</t>
  </si>
  <si>
    <t>Evolução e Diversificação da Vida na Terra C1-Matutino (São Bernardo)</t>
  </si>
  <si>
    <t>Evolução e Diversificação da Vida na Terra C1-Noturno (Santo André)</t>
  </si>
  <si>
    <t>Evolução e Diversificação da Vida na Terra C1-Noturno (São Bernardo)</t>
  </si>
  <si>
    <t>Evolução e Diversificação da Vida na Terra C2-Matutino (Santo André)</t>
  </si>
  <si>
    <t>Evolução e Diversificação da Vida na Terra C2-Noturno (Santo André)</t>
  </si>
  <si>
    <t>Farmacologia A1-Matutino (Santo André)</t>
  </si>
  <si>
    <t>Farmacologia A1-Noturno (Santo André)</t>
  </si>
  <si>
    <t>Federalismo e Políticas Públicas A1-Matutino (São Bernardo)</t>
  </si>
  <si>
    <t>Federalismo e Políticas Públicas A1-Noturno (São Bernardo)</t>
  </si>
  <si>
    <t>Fenômenos de Transporte A1-Matutino (Santo André)</t>
  </si>
  <si>
    <t>Fenômenos de Transporte A1-Matutino (São Bernardo)</t>
  </si>
  <si>
    <t>Fenômenos de Transporte A1-Noturno (Santo André)</t>
  </si>
  <si>
    <t>Fenômenos de Transporte A1-Noturno (São Bernardo)</t>
  </si>
  <si>
    <t>Fenômenos de Transporte A2-Noturno (São Bernardo)</t>
  </si>
  <si>
    <t>Fenômenos Eletromagnéticos A1-Matutino (Santo André)</t>
  </si>
  <si>
    <t>Fenômenos Eletromagnéticos A1-Matutino (São Bernardo)</t>
  </si>
  <si>
    <t>Fenômenos Eletromagnéticos A1-Noturno (Santo André)</t>
  </si>
  <si>
    <t>Fenômenos Eletromagnéticos A1-Noturno (São Bernardo)</t>
  </si>
  <si>
    <t>Fenômenos Eletromagnéticos A2-Matutino (Santo André)</t>
  </si>
  <si>
    <t>Fenômenos Eletromagnéticos A2-Matutino (São Bernardo)</t>
  </si>
  <si>
    <t>Fenômenos Eletromagnéticos A2-Noturno (Santo André)</t>
  </si>
  <si>
    <t>Fenômenos Eletromagnéticos A2-Noturno (São Bernardo)</t>
  </si>
  <si>
    <t>Fenômenos Eletromagnéticos A3-Noturno (Santo André)</t>
  </si>
  <si>
    <t>Fenômenos Eletromagnéticos A3-Noturno (São Bernardo)</t>
  </si>
  <si>
    <t>Fenômenos Eletromagnéticos A4-Matutino (Santo André)</t>
  </si>
  <si>
    <t>Fenômenos Eletromagnéticos A4-Noturno (Santo André)</t>
  </si>
  <si>
    <t>Fenômenos Eletromagnéticos A5-Matutino (Santo André)</t>
  </si>
  <si>
    <t>Fenômenos Eletromagnéticos A5-Noturno (Santo André)</t>
  </si>
  <si>
    <t>Fenômenos Eletromagnéticos A6-Matutino (Santo André)</t>
  </si>
  <si>
    <t>Fenômenos Eletromagnéticos A6-Noturno (Santo André)</t>
  </si>
  <si>
    <t>Fenômenos Eletromagnéticos A7-Matutino (Santo André)</t>
  </si>
  <si>
    <t>Fenômenos Eletromagnéticos A7-Noturno (Santo André)</t>
  </si>
  <si>
    <t>Fenômenos Eletromagnéticos A8-Noturno (Santo André)</t>
  </si>
  <si>
    <t>Fenômenos Eletromagnéticos A9-Matutino (Santo André)</t>
  </si>
  <si>
    <t>Fenômenos Eletromagnéticos A9-Noturno (Santo André)</t>
  </si>
  <si>
    <t>Fenômenos Eletromagnéticos B1-Matutino (Santo André)</t>
  </si>
  <si>
    <t>Fenômenos Eletromagnéticos B1-Matutino (São Bernardo)</t>
  </si>
  <si>
    <t>Fenômenos Eletromagnéticos B1-Noturno (Santo André)</t>
  </si>
  <si>
    <t>Fenômenos Eletromagnéticos B2-Matutino (Santo André)</t>
  </si>
  <si>
    <t>Fenômenos Eletromagnéticos B3-Matutino (Santo André)</t>
  </si>
  <si>
    <t>Fenômenos Eletromagnéticos B3-Noturno (São Bernardo)</t>
  </si>
  <si>
    <t>Fenômenos Eletromagnéticos B4-Matutino (Santo André)</t>
  </si>
  <si>
    <t>Fenômenos Eletromagnéticos B4-Noturno (Santo André)</t>
  </si>
  <si>
    <t>Fenômenos Eletromagnéticos B5-Matutino (Santo André)</t>
  </si>
  <si>
    <t>Fenômenos Eletromagnéticos B5-Noturno (Santo André)</t>
  </si>
  <si>
    <t>Fenômenos Eletromagnéticos B6-Matutino (Santo André)</t>
  </si>
  <si>
    <t>Fenômenos Eletromagnéticos B7-Matutino (Santo André)</t>
  </si>
  <si>
    <t>Fenômenos Eletromagnéticos B7-Noturno (Santo André)</t>
  </si>
  <si>
    <t>Fenômenos Eletromagnéticos B8-Matutino (Santo André)</t>
  </si>
  <si>
    <t>Fenômenos Eletromagnéticos B8-Noturno (Santo André)</t>
  </si>
  <si>
    <t>Fenômenos Eletromagnéticos B9-Noturno (Santo André)</t>
  </si>
  <si>
    <t>Fenômenos Térmicos A1-Matutino (São Bernardo)</t>
  </si>
  <si>
    <t>Fenômenos Térmicos A1-Noturno (Santo André)</t>
  </si>
  <si>
    <t>Fenômenos Térmicos A1-Noturno (São Bernardo)</t>
  </si>
  <si>
    <t>Fenômenos Térmicos A2-Matutino (Santo André)</t>
  </si>
  <si>
    <t>Fenômenos Térmicos A3-Matutino (Santo André)</t>
  </si>
  <si>
    <t>Fenômenos Térmicos A3-Noturno (Santo André)</t>
  </si>
  <si>
    <t>Fenômenos Térmicos B1-Matutino (Santo André)</t>
  </si>
  <si>
    <t>Fenômenos Térmicos B1-Noturno (Santo André)</t>
  </si>
  <si>
    <t>Fenômenos Térmicos B2-Noturno (Santo André)</t>
  </si>
  <si>
    <t>Fenômenos Térmicos B3-Matutino (Santo André)</t>
  </si>
  <si>
    <t>Fenômenos Térmicos B3-Noturno (Santo André)</t>
  </si>
  <si>
    <t>Física Computacional A1-Noturno (Santo André)</t>
  </si>
  <si>
    <t>Física Médica II a1-Matutino (São Bernardo)</t>
  </si>
  <si>
    <t>Física Médica II a1-Noturno (São Bernardo)</t>
  </si>
  <si>
    <t>Física Ondulatória A1-Matutino (Santo André)</t>
  </si>
  <si>
    <t>Física Ondulatória B1-Noturno (Santo André)</t>
  </si>
  <si>
    <t>Física Quântica A1-Matutino (Santo André)</t>
  </si>
  <si>
    <t>Física Quântica A1-Noturno (Santo André)</t>
  </si>
  <si>
    <t>Física Quântica A1-Noturno (São Bernardo)</t>
  </si>
  <si>
    <t>Física Quântica B1-Matutino (Santo André)</t>
  </si>
  <si>
    <t>Física Quântica B1-Noturno (Santo André)</t>
  </si>
  <si>
    <t>Física Quântica B1-Noturno (São Bernardo)</t>
  </si>
  <si>
    <t>Física Térmica A1-Matutino (Santo André)</t>
  </si>
  <si>
    <t>Física Térmica A1-Noturno (Santo André)</t>
  </si>
  <si>
    <t>Físico-Química Experimental A1-Matutino (Santo André)</t>
  </si>
  <si>
    <t>0 - 4 - 6</t>
  </si>
  <si>
    <t>Físico-Química Experimental A1-Noturno (Santo André)</t>
  </si>
  <si>
    <t>Fisiologia Vegetal II A1-Noturno (Santo André)</t>
  </si>
  <si>
    <t>Formação do Sistema Internacional A1-Matutino (São Bernardo)</t>
  </si>
  <si>
    <t>Formação do Sistema Internacional A1-Noturno (São Bernardo)</t>
  </si>
  <si>
    <t>Formação Histórica da América Latina a1-Matutino (São Bernardo)</t>
  </si>
  <si>
    <t>Formação Histórica da América Latina a1-Noturno (São Bernardo)</t>
  </si>
  <si>
    <t>Funções de Uma Variável A1-Matutino (São Bernardo)</t>
  </si>
  <si>
    <t>4 - 0 - 6</t>
  </si>
  <si>
    <t>Funções de Uma Variável A1-Noturno (São Bernardo)</t>
  </si>
  <si>
    <t>Funções de Várias Variáveis A1-Matutino (Santo André)</t>
  </si>
  <si>
    <t>Funções de Várias Variáveis A1-Matutino (São Bernardo)</t>
  </si>
  <si>
    <t>Funções de Várias Variáveis A1-Noturno (Santo André)</t>
  </si>
  <si>
    <t>Funções de Várias Variáveis A1-Noturno (São Bernardo)</t>
  </si>
  <si>
    <t>Funções de Várias Variáveis A2-Noturno (Santo André)</t>
  </si>
  <si>
    <t>Funções de Várias Variáveis B1-Matutino (Santo André)</t>
  </si>
  <si>
    <t>Funções de Várias Variáveis B1-Noturno (Santo André)</t>
  </si>
  <si>
    <t>Funções de Várias Variáveis B2-Noturno (Santo André)</t>
  </si>
  <si>
    <t>Fundamentos da Biotecnologia A1-Matutino (Santo André)</t>
  </si>
  <si>
    <t>Fundamentos da Biotecnologia A1-Noturno (Santo André)</t>
  </si>
  <si>
    <t>Fundamentos da Biotecnologia B1-Matutino (Santo André)</t>
  </si>
  <si>
    <t>Fundamentos de Álgebra A1-Matutino (Santo André)</t>
  </si>
  <si>
    <t>Fundamentos de Álgebra A1-Noturno (Santo André)</t>
  </si>
  <si>
    <t>Fundamentos de Análise A1-Matutino (Santo André)</t>
  </si>
  <si>
    <t>Fundamentos de Análise A1-Noturno (Santo André)</t>
  </si>
  <si>
    <t>Fundamentos de Conversão de Energia Elétrica A1-Noturno (Santo André)</t>
  </si>
  <si>
    <t>Fundamentos de Desenho Técnico A1-Noturno (Santo André)</t>
  </si>
  <si>
    <t>Fundamentos de Desenho Técnico A2-Noturno (Santo André)</t>
  </si>
  <si>
    <t>Fundamentos de Desenho Técnico B1-Noturno (Santo André)</t>
  </si>
  <si>
    <t>Fundamentos de Desenho Técnico B2-Noturno (Santo André)</t>
  </si>
  <si>
    <t>Fundamentos de Eletromagnetismo Aplicado A1-Matutino (Santo André)</t>
  </si>
  <si>
    <t>Fundamentos de Eletromagnetismo Aplicado A1-Noturno (Santo André)</t>
  </si>
  <si>
    <t>Fundamentos de Eletrônica Analógica e Digital a1-Matutino (São Bernardo)</t>
  </si>
  <si>
    <t>Fundamentos de Eletrônica Analógica e Digital a1-Noturno (São Bernardo)</t>
  </si>
  <si>
    <t>Fundamentos de Fotônica A1-Matutino (Santo André)</t>
  </si>
  <si>
    <t>Fundamentos de Fotônica A1-Noturno (Santo André)</t>
  </si>
  <si>
    <t>Fundamentos de Processamento Gráfico A1-Noturno (Santo André)</t>
  </si>
  <si>
    <t>Fundamentos de Sistemas Dinâmicos A1-Matutino (Santo André)</t>
  </si>
  <si>
    <t>Gênero, Raça, Classe e Sexualidade A1-Noturno (São Bernardo)</t>
  </si>
  <si>
    <t>Genética II A1-Matutino (Santo André)</t>
  </si>
  <si>
    <t>Genética II A1-Noturno (Santo André)</t>
  </si>
  <si>
    <t>Genômica e Pós-Genômica A1-Matutino (Santo André)</t>
  </si>
  <si>
    <t>Genômica e Pós-Genômica A1-Noturno (Santo André)</t>
  </si>
  <si>
    <t>Geografia política a1-Matutino (São Bernardo)</t>
  </si>
  <si>
    <t>Geografia política a1-Noturno (São Bernardo)</t>
  </si>
  <si>
    <t>Geologia e Paleontologia A1-Matutino (Santo André)</t>
  </si>
  <si>
    <t>Geologia e Paleontologia A1-Noturno (Santo André)</t>
  </si>
  <si>
    <t>Geometria Diferencial II A1-Matutino (Santo André)</t>
  </si>
  <si>
    <t>Geometria Diferencial II A1-Noturno (Santo André)</t>
  </si>
  <si>
    <t>Geometria Não Euclidiana A1-Matutino (Santo André)</t>
  </si>
  <si>
    <t>Gerência de Ativos a1-Matutino (São Bernardo)</t>
  </si>
  <si>
    <t>2 - 0 - 3</t>
  </si>
  <si>
    <t>Gestão da Inovação A1-Matutino (São Bernardo)</t>
  </si>
  <si>
    <t>Gestão de Operações A1-Matutino (São Bernardo)</t>
  </si>
  <si>
    <t>Globalização e os Processos de Integração Regional A1-Matutino (São Bernardo)</t>
  </si>
  <si>
    <t>Globalização e os Processos de Integração Regional A1-Noturno (São Bernardo)</t>
  </si>
  <si>
    <t>Habitação e Assentamentos Humanos A1-Matutino (Santo André)</t>
  </si>
  <si>
    <t>Hidráulica de Condutos Livres A1-Noturno (Santo André)</t>
  </si>
  <si>
    <t>Hidráulica de Condutos Livres B1-Matutino (Santo André)</t>
  </si>
  <si>
    <t>Hidráulica de Condutos Livres B1-Noturno (Santo André)</t>
  </si>
  <si>
    <t>História da Cidade e do Urbanismo A1-Matutino (Santo André)</t>
  </si>
  <si>
    <t>História da Cidade e do Urbanismo A1-Noturno (Santo André)</t>
  </si>
  <si>
    <t>História da Filosofia Contemporânea: o século XIX A1-Matutino (São Bernardo)</t>
  </si>
  <si>
    <t>História da Filosofia Contemporânea: o século XIX A1-Noturno (São Bernardo)</t>
  </si>
  <si>
    <t>História da Filosofia Medieval: do século XI ao XIV A1-Matutino (São Bernardo)</t>
  </si>
  <si>
    <t>História da Filosofia Medieval: do século XI ao XIV A1-Noturno (São Bernardo)</t>
  </si>
  <si>
    <t>História da Física no Brasil A1-Matutino (Santo André)</t>
  </si>
  <si>
    <t>História da Matemática A1-Noturno (Santo André)</t>
  </si>
  <si>
    <t>História do Terceiro Mundo a1-Matutino (São Bernardo)</t>
  </si>
  <si>
    <t>História do Terceiro Mundo a1-Noturno (São Bernardo)</t>
  </si>
  <si>
    <t>História Econômica Geral a1-Matutino (São Bernardo)</t>
  </si>
  <si>
    <t>História Econômica Geral a1-Noturno (São Bernardo)</t>
  </si>
  <si>
    <t>Identidade e Cultura A1-Matutino (São Bernardo)</t>
  </si>
  <si>
    <t>Identidade e Cultura a1-Noturno (São Bernardo)</t>
  </si>
  <si>
    <t>Identidade e Cultura B1-Matutino (São Bernardo)</t>
  </si>
  <si>
    <t>Identidade e Cultura B1-Noturno (São Bernardo)</t>
  </si>
  <si>
    <t>Inovação Tecnológica A1-Matutino (São Bernardo)</t>
  </si>
  <si>
    <t>Instalações Elétricas I A1-Noturno (Santo André)</t>
  </si>
  <si>
    <t>0 - 4 - 4</t>
  </si>
  <si>
    <t>Instalações Elétricas I A2-Noturno (Santo André)</t>
  </si>
  <si>
    <t>Instalações Elétricas II A2-Matutino (Santo André)</t>
  </si>
  <si>
    <t>Instalações Hospitalares a1-Matutino (São Bernardo)</t>
  </si>
  <si>
    <t>Instrumentação e Controle A1-Noturno (Santo André)</t>
  </si>
  <si>
    <t>Instrumentação e Controle A1-Noturno (São Bernardo)</t>
  </si>
  <si>
    <t>Instrumentação e Controle a2-Matutino (São Bernardo)</t>
  </si>
  <si>
    <t>Instrumentação e Controle A2-Noturno (Santo André)</t>
  </si>
  <si>
    <t>Instrumentação e Controle A2-Noturno (São Bernardo)</t>
  </si>
  <si>
    <t>Instrumentação e Metrologia Óptica A1-Matutino (Santo André)</t>
  </si>
  <si>
    <t>Inteligência Artificial A1-Matutino (Santo André)</t>
  </si>
  <si>
    <t>Inteligência Artificial A1-Noturno (Santo André)</t>
  </si>
  <si>
    <t>Interações Atômicas e Moleculares A1-Matutino (Santo André)</t>
  </si>
  <si>
    <t>Interações Atômicas e Moleculares A1-Noturno (Santo André)</t>
  </si>
  <si>
    <t>Interações Atômicas e Moleculares A1-Noturno (São Bernardo)</t>
  </si>
  <si>
    <t>Interações Atômicas e Moleculares A2-Noturno (Santo André)</t>
  </si>
  <si>
    <t>Interações Atômicas e Moleculares B1-Matutino (Santo André)</t>
  </si>
  <si>
    <t>Interações Atômicas e Moleculares B1-Noturno (Santo André)</t>
  </si>
  <si>
    <t>Interações Atômicas e Moleculares B1-Noturno (São Bernardo)</t>
  </si>
  <si>
    <t>Interações Atômicas e Moleculares B2-Noturno (Santo André)</t>
  </si>
  <si>
    <t>Interpretações do Brasil A1-Matutino (São Bernardo)</t>
  </si>
  <si>
    <t>Interpretações do Brasil A1-Noturno (São Bernardo)</t>
  </si>
  <si>
    <t>Interpretações do Brasil A2-Matutino (São Bernardo)</t>
  </si>
  <si>
    <t>Interpretações do Brasil A2-Noturno (São Bernardo)</t>
  </si>
  <si>
    <t>Interpretações do Brasil B1-Matutino (São Bernardo)</t>
  </si>
  <si>
    <t>Interpretações do Brasil B1-Noturno (São Bernardo)</t>
  </si>
  <si>
    <t>Introdução à Astronáutica a1-Matutino (São Bernardo)</t>
  </si>
  <si>
    <t>Introdução à Astronáutica I-Matutino (São Bernardo)</t>
  </si>
  <si>
    <t>Introdução à Criptografia A1-Noturno (Santo André)</t>
  </si>
  <si>
    <t>Introdução à Economia A1-Matutino (São Bernardo)</t>
  </si>
  <si>
    <t>Introdução à Economia A1-Noturno (São Bernardo)</t>
  </si>
  <si>
    <t>Introdução à Economia B1-Matutino (São Bernardo)</t>
  </si>
  <si>
    <t>Introdução à Economia B1-Noturno (São Bernardo)</t>
  </si>
  <si>
    <t>Introdução à Engenharia Biomédica a1-Matutino (São Bernardo)</t>
  </si>
  <si>
    <t>Introdução à Linguística Computacional A1-Matutino (Santo André)</t>
  </si>
  <si>
    <t>Introdução à Neurociência A1-Matutino (São Bernardo)</t>
  </si>
  <si>
    <t>Introdução à Neurociência A1-Noturno (São Bernardo)</t>
  </si>
  <si>
    <t>Introdução ao Direito Constitucional A1-Matutino (São Bernardo)</t>
  </si>
  <si>
    <t>Introdução ao Direito Constitucional A1-Noturno (São Bernardo)</t>
  </si>
  <si>
    <t>Introdução ao Pensamento Econômico A1-Matutino (São Bernardo)</t>
  </si>
  <si>
    <t>Introdução ao Pensamento Econômico A1-Noturno (São Bernardo)</t>
  </si>
  <si>
    <t>Introdução ao Processamento de Sinais de Voz e Áudio A1-Matutino (Santo André)</t>
  </si>
  <si>
    <t>Introdução aos Processos de Fabricação Metal - Mecânico a1-Matutino (São Bernardo)</t>
  </si>
  <si>
    <t>Introdução aos Sistemas Elétricos de Potência A1-Matutino (Santo André)</t>
  </si>
  <si>
    <t>Introdução à Probabilidade e à Estatística A1-Matutino (Santo André)</t>
  </si>
  <si>
    <t>Introdução à Probabilidade e à Estatística A1-Matutino (São Bernardo)</t>
  </si>
  <si>
    <t>Introdução à Probabilidade e à Estatística A1-Noturno (Santo André)</t>
  </si>
  <si>
    <t>Introdução à Probabilidade e à Estatística A1-Noturno (São Bernardo)</t>
  </si>
  <si>
    <t>Introdução à Probabilidade e à Estatística A2-Matutino (Santo André)</t>
  </si>
  <si>
    <t>Introdução à Probabilidade e à Estatística A2-Matutino (São Bernardo)</t>
  </si>
  <si>
    <t>Introdução à Probabilidade e à Estatística A2-Noturno (Santo André)</t>
  </si>
  <si>
    <t>Introdução à Probabilidade e à Estatística A2-Noturno (São Bernardo)</t>
  </si>
  <si>
    <t>Introdução à Probabilidade e à Estatística A3-Noturno (Santo André)</t>
  </si>
  <si>
    <t>Introdução à Probabilidade e à Estatística B1-Matutino (Santo André)</t>
  </si>
  <si>
    <t>Introdução à Probabilidade e à Estatística B1-Matutino (São Bernardo)</t>
  </si>
  <si>
    <t>Introdução à Probabilidade e à Estatística B1-Noturno (Santo André)</t>
  </si>
  <si>
    <t>Introdução à Probabilidade e à Estatística B1-Noturno (São Bernardo)</t>
  </si>
  <si>
    <t>Introdução à Probabilidade e à Estatística B2-Matutino (Santo André)</t>
  </si>
  <si>
    <t>Introdução à Probabilidade e à Estatística B2-Noturno (São Bernardo)</t>
  </si>
  <si>
    <t>Introdução às Engenharias A1-Matutino (São Bernardo)</t>
  </si>
  <si>
    <t>Introdução às Engenharias A1-Noturno (São Bernardo)</t>
  </si>
  <si>
    <t>Introdução às Equações Diferenciais Ordinárias A1-Matutino (Santo André)</t>
  </si>
  <si>
    <t>Introdução às Equações Diferenciais Ordinárias A1-Matutino (São Bernardo)</t>
  </si>
  <si>
    <t>Introdução às Equações Diferenciais Ordinárias A1-Noturno (Santo André)</t>
  </si>
  <si>
    <t>Introdução às Equações Diferenciais Ordinárias A1-Noturno (São Bernardo)</t>
  </si>
  <si>
    <t>Introdução às Equações Diferenciais Ordinárias A2-Matutino (Santo André)</t>
  </si>
  <si>
    <t>Introdução às Equações Diferenciais Ordinárias A2-Noturno (Santo André)</t>
  </si>
  <si>
    <t>Introdução às Equações Diferenciais Ordinárias B1-Matutino (Santo André)</t>
  </si>
  <si>
    <t>Introdução às Equações Diferenciais Ordinárias B1-Matutino (São Bernardo)</t>
  </si>
  <si>
    <t>Introdução às Equações Diferenciais Ordinárias B1-Noturno (Santo André)</t>
  </si>
  <si>
    <t>Introdução às Equações Diferenciais Ordinárias B1-Noturno (São Bernardo)</t>
  </si>
  <si>
    <t>Introdução às Equações Diferenciais Ordinárias B2-Matutino (Santo André)</t>
  </si>
  <si>
    <t>Introdução às Equações Diferenciais Ordinárias B3-Matutino (Santo André)</t>
  </si>
  <si>
    <t>Introdução às Humanidades e às Ciências Sociais A1-Matutino (São Bernardo)</t>
  </si>
  <si>
    <t>Introdução às Humanidades e às Ciências Sociais A1-Noturno (São Bernardo)</t>
  </si>
  <si>
    <t>Introdução às Humanidades e às Ciências Sociais B1-Matutino (São Bernardo)</t>
  </si>
  <si>
    <t>Introdução às Humanidades e às Ciências Sociais B1-Noturno (São Bernardo)</t>
  </si>
  <si>
    <t>Laboratório de Bioinformática A1-Matutino (Santo André)</t>
  </si>
  <si>
    <t>0 - 4 - 5</t>
  </si>
  <si>
    <t>Laboratório de Bioinformática A1-Noturno (Santo André)</t>
  </si>
  <si>
    <t>Laboratório de Calor e Fluidos A1-Matutino (Santo André)</t>
  </si>
  <si>
    <t>Laboratório de Calor e Fluidos A1-Noturno (Santo André)</t>
  </si>
  <si>
    <t>Laboratório de Calor e Fluidos B1-Matutino (Santo André)</t>
  </si>
  <si>
    <t>Laboratório de Calor e Fluidos C1-Matutino (Santo André)</t>
  </si>
  <si>
    <t>Laboratório de Engenharia de Software A1-Matutino (Santo André)</t>
  </si>
  <si>
    <t>Laboratório de Física I A1-Matutino (Santo André)</t>
  </si>
  <si>
    <t>0 - 3 - 5</t>
  </si>
  <si>
    <t>Laboratório de Física I B1-Noturno (Santo André)</t>
  </si>
  <si>
    <t>Laboratório de Máquinas Elétricas A1-Matutino (Santo André)</t>
  </si>
  <si>
    <t>0 - 2 - 4</t>
  </si>
  <si>
    <t>Laboratório de Máquinas Elétricas B1-Matutino (Santo André)</t>
  </si>
  <si>
    <t>Laboratório de Máquinas Térmicas e Hidráulicas A1-Matutino (Santo André)</t>
  </si>
  <si>
    <t>Laboratório de Práticas Integradoras I (PCC) A1-Matutino (São Bernardo)</t>
  </si>
  <si>
    <t>Laboratório de Práticas Integradoras I (PCC) A1-Noturno (São Bernardo)</t>
  </si>
  <si>
    <t>Lasers e Óptica Moderna A1-Noturno (Santo André)</t>
  </si>
  <si>
    <t>Legislação Relacionada à Saúde a1-Matutino (São Bernardo)</t>
  </si>
  <si>
    <t>Legislação Relacionada à Saúde a1-Noturno (São Bernardo)</t>
  </si>
  <si>
    <t>Linguagens Formais e Automata A1-Matutino (Santo André)</t>
  </si>
  <si>
    <t>Lógica Básica A1-Matutino (Santo André)</t>
  </si>
  <si>
    <t>Lógica Básica A1-Matutino (São Bernardo)</t>
  </si>
  <si>
    <t>Lógica Básica A1-Noturno (Santo André)</t>
  </si>
  <si>
    <t>Lógica Básica A1-Noturno (São Bernardo)</t>
  </si>
  <si>
    <t>Macroeconomia II a1-Matutino (São Bernardo)</t>
  </si>
  <si>
    <t>Macroeconomia II a1-Noturno (São Bernardo)</t>
  </si>
  <si>
    <t>Macroeconomia Pós-Keynesiana a1-Matutino (São Bernardo)</t>
  </si>
  <si>
    <t>Macroeconomia Pós-Keynesiana a1-Noturno (São Bernardo)</t>
  </si>
  <si>
    <t>Máquinas Elétricas A1-Matutino (Santo André)</t>
  </si>
  <si>
    <t>Máquinas Elétricas A1-Noturno (Santo André)</t>
  </si>
  <si>
    <t>Materiais Compósitos A1-Matutino (Santo André)</t>
  </si>
  <si>
    <t>Materiais Compósitos A1-Noturno (Santo André)</t>
  </si>
  <si>
    <t>Materiais e Suas Propriedades A1-Matutino (São Bernardo)</t>
  </si>
  <si>
    <t>Materiais e Suas Propriedades A1-Noturno (Santo André)</t>
  </si>
  <si>
    <t>Materiais e Suas Propriedades A2-Noturno (Santo André)</t>
  </si>
  <si>
    <t>Materiais e Suas Propriedades B1-Matutino (Santo André)</t>
  </si>
  <si>
    <t>Materiais e Suas Propriedades B1-Noturno (Santo André)</t>
  </si>
  <si>
    <t>Materiais e Suas Propriedades B2-Matutino (Santo André)</t>
  </si>
  <si>
    <t>Materiais e Suas Propriedades C1-Matutino (São Bernardo)</t>
  </si>
  <si>
    <t>Materiais e Suas Propriedades C1-Noturno (São Bernardo)</t>
  </si>
  <si>
    <t>Materiais Nanoestruturados A1-Matutino (Santo André)</t>
  </si>
  <si>
    <t>Materiais para Energia e Ambiente A1-Noturno (Santo André)</t>
  </si>
  <si>
    <t>Matérias Primas Cerâmicas A1-Matutino (Santo André)</t>
  </si>
  <si>
    <t>Mecânica Clássica II A1-Matutino (Santo André)</t>
  </si>
  <si>
    <t>Mecânica Clássica II B1-Noturno (Santo André)</t>
  </si>
  <si>
    <t>Mecânica dos Fluidos I A1-Noturno (Santo André)</t>
  </si>
  <si>
    <t>Mecânica dos Sólidos I A1-Noturno (Santo André)</t>
  </si>
  <si>
    <t>Mecânica dos Sólidos I A-Matutino (São Bernardo)</t>
  </si>
  <si>
    <t>Mecânica dos Sólidos I A-Noturno (São Bernardo)</t>
  </si>
  <si>
    <t>Mecânica dos Sólidos I B1-Matutino (Santo André)</t>
  </si>
  <si>
    <t>Mecânica dos Sólidos I B1-Noturno (Santo André)</t>
  </si>
  <si>
    <t>Mecânica Estatística A1-Matutino (Santo André)</t>
  </si>
  <si>
    <t>6 - 0 - 6</t>
  </si>
  <si>
    <t>Mecânica Estatística A1-Noturno (Santo André)</t>
  </si>
  <si>
    <t>Mecânica Quântica III A1-Matutino (Santo André)</t>
  </si>
  <si>
    <t>Metafísica Clássica A1-Matutino (São Bernardo)</t>
  </si>
  <si>
    <t>Metodologia em História A1-Noturno (São Bernardo)</t>
  </si>
  <si>
    <t>Métodos Computacionais para Análise Estrutural A1-Noturno (São Bernardo)</t>
  </si>
  <si>
    <t>Métodos de Planejamento A1-Matutino (São Bernardo)</t>
  </si>
  <si>
    <t>Métodos de Planejamento A1-Noturno (São Bernardo)</t>
  </si>
  <si>
    <t>Métodos Experimentais em Engenharia A1-Matutino (Santo André)</t>
  </si>
  <si>
    <t>Métodos Experimentais em Engenharia A1-Noturno (Santo André)</t>
  </si>
  <si>
    <t>Métodos Experimentais em Engenharia B1-Matutino (Santo André)</t>
  </si>
  <si>
    <t>Métodos Experimentais em Engenharia B1-Noturno (Santo André)</t>
  </si>
  <si>
    <t>Microbiologia A1-Matutino (Santo André)</t>
  </si>
  <si>
    <t>Microbiologia A1-Noturno (Santo André)</t>
  </si>
  <si>
    <t>Microeconomia do Desenvolvimento A1-Matutino (São Bernardo)</t>
  </si>
  <si>
    <t>Microeconomia II a1-Matutino (São Bernardo)</t>
  </si>
  <si>
    <t>Microeconomia II a1-Noturno (São Bernardo)</t>
  </si>
  <si>
    <t>Modelagem e Controle A1-Matutino (Santo André)</t>
  </si>
  <si>
    <t>2 - 0 - 5</t>
  </si>
  <si>
    <t>Modelagem e Controle A1-Noturno (Santo André)</t>
  </si>
  <si>
    <t>Modelos de Comunicação nas Organizações A1-Noturno (São Bernardo)</t>
  </si>
  <si>
    <t>Morfofisiologia Humana I A1-Matutino (São Bernardo)</t>
  </si>
  <si>
    <t>Morfofisiologia Humana I A1-Noturno (São Bernardo)</t>
  </si>
  <si>
    <t>Mudança Tecnológica e Dinâmica Capitalista na Economia Contemporânea A1-Matutino (São Bernardo)</t>
  </si>
  <si>
    <t>Mudança Tecnológica e Dinâmica Capitalista na Economia Contemporânea A1-Noturno (São Bernardo)</t>
  </si>
  <si>
    <t>Nanocompósitos A1-Noturno (Santo André)</t>
  </si>
  <si>
    <t>Negociação e Solução de Conflitos Organizacionais A1-Noturno (São Bernardo)</t>
  </si>
  <si>
    <t>4 - 0 - 2</t>
  </si>
  <si>
    <t>Neuroanatomia A1-Matutino (São Bernardo)</t>
  </si>
  <si>
    <t>Neuroanatomia A2-Matutino (São Bernardo)</t>
  </si>
  <si>
    <t>Neuroarte A1-Matutino (São Bernardo)</t>
  </si>
  <si>
    <t>Neuroarte a1-Noturno (São Bernardo)</t>
  </si>
  <si>
    <t>Neurobiologia Molecular e Celular A1-Matutino (São Bernardo)</t>
  </si>
  <si>
    <t>Neurobiologia Molecular e Celular A1-Noturno (São Bernardo)</t>
  </si>
  <si>
    <t>Neuroetologia A1-Matutino (São Bernardo)</t>
  </si>
  <si>
    <t>Neuroetologia A1-Noturno (São Bernardo)</t>
  </si>
  <si>
    <t>Neuropsicologia A1-Matutino (São Bernardo)</t>
  </si>
  <si>
    <t>Neuropsicologia A1-Noturno (São Bernardo)</t>
  </si>
  <si>
    <t>Oficina de Planejamento e Governança Metropolitana A1-Noturno (São Bernardo)</t>
  </si>
  <si>
    <t>Oficina de Planejamento Macro e Meso Regional A1-Matutino (São Bernardo)</t>
  </si>
  <si>
    <t>Oficina de Planejamento Macro e Meso Regional A1-Noturno (São Bernardo)</t>
  </si>
  <si>
    <t>Operação de Sistemas Elétricos de Potência A1-Noturno (Santo André)</t>
  </si>
  <si>
    <t>Organização do Trabalho a1-Noturno (São Bernardo)</t>
  </si>
  <si>
    <t>Participação, Movimentos Sociais e Políticas Públicas A1-Matutino (São Bernardo)</t>
  </si>
  <si>
    <t>Participação, Movimentos Sociais e Políticas Públicas A1-Noturno (São Bernardo)</t>
  </si>
  <si>
    <t>Pensamento Crítico A1-Matutino (São Bernardo)</t>
  </si>
  <si>
    <t>Pensamento Crítico A1-Noturno (São Bernardo)</t>
  </si>
  <si>
    <t>Pesquisa Operacional Aplicada A1-Noturno (São Bernardo)</t>
  </si>
  <si>
    <t>Pesquisa Operacional Aplicada B1-Noturno (São Bernardo)</t>
  </si>
  <si>
    <t>Planejamento e Controle da Produção A1-Noturno (São Bernardo)</t>
  </si>
  <si>
    <t>Planejamento e Política Rural A1-Matutino (São Bernardo)</t>
  </si>
  <si>
    <t>Planejamento e Política Rural A1-Noturno (São Bernardo)</t>
  </si>
  <si>
    <t>Planejamento Urbano e Metropolitano A1-Matutino (Santo André)</t>
  </si>
  <si>
    <t>Planejamento Urbano e Metropolitano A1-Noturno (Santo André)</t>
  </si>
  <si>
    <t>Poder Local A1-Matutino (São Bernardo)</t>
  </si>
  <si>
    <t>Poder Local A1-Noturno (São Bernardo)</t>
  </si>
  <si>
    <t>Polímeros Síntese Caracterização e Processos B1-Matutino (Santo André)</t>
  </si>
  <si>
    <t>Política Externa Brasileira Contemporânea a1-Matutino (São Bernardo)</t>
  </si>
  <si>
    <t>Política Externa Brasileira Contemporânea a1-Noturno (São Bernardo)</t>
  </si>
  <si>
    <t>Políticas Educacionais A1-Matutino (Santo André)</t>
  </si>
  <si>
    <t>Políticas Públicas de Esporte e Lazer A1-Matutino (São Bernardo)</t>
  </si>
  <si>
    <t>Políticas Sociais A1-Matutino (São Bernardo)</t>
  </si>
  <si>
    <t>Políticas Sociais A1-Noturno (São Bernardo)</t>
  </si>
  <si>
    <t>Política Urbana A1-Matutino (São Bernardo)</t>
  </si>
  <si>
    <t>Política Urbana A1-Noturno (São Bernardo)</t>
  </si>
  <si>
    <t>Prática de Ensino de Filosofia: Currículos A1-Noturno (São Bernardo)</t>
  </si>
  <si>
    <t>Prática de Ensino de Filosofia: Currículos B1-Matutino (São Bernardo)</t>
  </si>
  <si>
    <t>Práticas de Educação em Direitos Humanos a1-Matutino (São Bernardo)</t>
  </si>
  <si>
    <t>Práticas de Ensino de Biologia II A1-Matutino (Santo André)</t>
  </si>
  <si>
    <t>Práticas de Ensino de Biologia II B1-Noturno (Santo André)</t>
  </si>
  <si>
    <t>Práticas de Ensino de Ciências e Matemática no Ensino Fundamental A1-Matutino (Santo André)</t>
  </si>
  <si>
    <t>Práticas de Ensino de Ciências e Matemática no Ensino Fundamental A1-Noturno (Santo André)</t>
  </si>
  <si>
    <t>Práticas de Ensino de Ciências e Matemática no Ensino Fundamental B1-Matutino (Santo André)</t>
  </si>
  <si>
    <t>Práticas de Ensino de Ciências e Matemática no Ensino Fundamental B1-Noturno (Santo André)</t>
  </si>
  <si>
    <t>Práticas de Ensino de Ciências e Matemática no Ensino Fundamental B2-Matutino (Santo André)</t>
  </si>
  <si>
    <t>Práticas de Ensino de Ciências e Matemática no Ensino Fundamental C1-Noturno (Santo André)</t>
  </si>
  <si>
    <t>Práticas de Ensino de Física I A1-Matutino (Santo André)</t>
  </si>
  <si>
    <t>Práticas de Ensino de Física II A1-Matutino (Santo André)</t>
  </si>
  <si>
    <t>Práticas de Ensino de Física II A1-Noturno (Santo André)</t>
  </si>
  <si>
    <t>Práticas de Ensino de Matemática III A1-Matutino (Santo André)</t>
  </si>
  <si>
    <t>Práticas de Ensino de Matemática III A1-Noturno (Santo André)</t>
  </si>
  <si>
    <t>Práticas de Ensino de Química II A1-Matutino (Santo André)</t>
  </si>
  <si>
    <t>0 - 3 - 4</t>
  </si>
  <si>
    <t>Práticas de Ensino de Química II A1-Noturno (Santo André)</t>
  </si>
  <si>
    <t>Práticas em Ciências e Humanidades A1-Matutino (São Bernardo)</t>
  </si>
  <si>
    <t>Práticas em Ciências e Humanidades A1-Noturno (São Bernardo)</t>
  </si>
  <si>
    <t>Práticas escolares em educação especial e inclusiva A1-Matutino (Santo André)</t>
  </si>
  <si>
    <t>Práticas escolares em educação especial e inclusiva A1-Matutino (São Bernardo)</t>
  </si>
  <si>
    <t>Práticas escolares em educação especial e inclusiva A1-Noturno (Santo André)</t>
  </si>
  <si>
    <t>Práticas escolares em educação especial e inclusiva A1-Noturno (São Bernardo)</t>
  </si>
  <si>
    <t>Práticas escolares em educação especial e inclusiva B1-Matutino (Santo André)</t>
  </si>
  <si>
    <t>Práticas escolares em educação especial e inclusiva B1-Noturno (Santo André)</t>
  </si>
  <si>
    <t>Princípios de Administração A1-Matutino (Santo André)</t>
  </si>
  <si>
    <t>Princípios de Administração A-Matutino (São Bernardo)</t>
  </si>
  <si>
    <t>Princípios de Administração B1-Matutino (Santo André)</t>
  </si>
  <si>
    <t>Princípios de Administração B1-Matutino (São Bernardo)</t>
  </si>
  <si>
    <t>Princípios de Administração b2-Noturno (São Bernardo)</t>
  </si>
  <si>
    <t>Princípios de Administração B-Noturno (São Bernardo)</t>
  </si>
  <si>
    <t>Princípios de Mecânica Quântica A1-Matutino (Santo André)</t>
  </si>
  <si>
    <t>Princípios de Mecânica Quântica A1-Noturno (Santo André)</t>
  </si>
  <si>
    <t>Processadores Digitais em Controle e Automação A1-Matutino (Santo André)</t>
  </si>
  <si>
    <t>Processamento da Informação A1-Matutino (Santo André)</t>
  </si>
  <si>
    <t>Processamento da Informação A1-Matutino (São Bernardo)</t>
  </si>
  <si>
    <t>Processamento da Informação A1-Noturno (Santo André)</t>
  </si>
  <si>
    <t>Processamento da Informação A1-Noturno (São Bernardo)</t>
  </si>
  <si>
    <t>Processamento da Informação A2-Matutino (Santo André)</t>
  </si>
  <si>
    <t>Processamento da Informação A2-Matutino (São Bernardo)</t>
  </si>
  <si>
    <t>Processamento da Informação A2-Noturno (Santo André)</t>
  </si>
  <si>
    <t>Processamento da Informação A2-Noturno (São Bernardo)</t>
  </si>
  <si>
    <t>Processamento da Informação A3-Matutino (Santo André)</t>
  </si>
  <si>
    <t>Processamento da Informação A3-Noturno (Santo André)</t>
  </si>
  <si>
    <t>Processamento de Materiais Cerâmicos A1-Matutino (Santo André)</t>
  </si>
  <si>
    <t>Processamento de Polímeros A1-Noturno (Santo André)</t>
  </si>
  <si>
    <t>Processamento de Sinais Neurais A1-Matutino (São Bernardo)</t>
  </si>
  <si>
    <t>Processamento de Sinais Neurais A1-Noturno (São Bernardo)</t>
  </si>
  <si>
    <t>Processamento e Análise de Falhas em Biomateriais a1-Noturno (São Bernardo)</t>
  </si>
  <si>
    <t>Processamento e Conformação de Metais I A1-Noturno (Santo André)</t>
  </si>
  <si>
    <t>Processos Estocásticos A1-Noturno (Santo André)</t>
  </si>
  <si>
    <t>Processos Termoquímicos de Conversão Energética A1-Noturno (Santo André)</t>
  </si>
  <si>
    <t>Programação Baseada em Componentes para Jogos A1-Matutino (Santo André)</t>
  </si>
  <si>
    <t>Programação Estruturada A1-Matutino (Santo André)</t>
  </si>
  <si>
    <t>Programação Estruturada A1-Noturno (Santo André)</t>
  </si>
  <si>
    <t>Programação Estruturada A2-Matutino (Santo André)</t>
  </si>
  <si>
    <t>Programação Estruturada A2-Noturno (Santo André)</t>
  </si>
  <si>
    <t>Programação Estruturada A3-Matutino (Santo André)</t>
  </si>
  <si>
    <t>Programação Estruturada A3-Noturno (Santo André)</t>
  </si>
  <si>
    <t>Programação Estruturada A4-Matutino (Santo André)</t>
  </si>
  <si>
    <t>Programação Estruturada A4-Noturno (Santo André)</t>
  </si>
  <si>
    <t>Programação Estruturada B1-Noturno (Santo André)</t>
  </si>
  <si>
    <t>Programação Estruturada B2-Noturno (Santo André)</t>
  </si>
  <si>
    <t>Programação Matemática A1-Matutino (Santo André)</t>
  </si>
  <si>
    <t>Programação Matemática A1-Noturno (Santo André)</t>
  </si>
  <si>
    <t>Programação Matemática A2-Noturno (Santo André)</t>
  </si>
  <si>
    <t>Projeto Ambiental Urbano A1-Noturno (Santo André)</t>
  </si>
  <si>
    <t>Projeto Assistido por Computador A1-Matutino (Santo André)</t>
  </si>
  <si>
    <t>0 - 2 - 3</t>
  </si>
  <si>
    <t>Projeto Assistido por Computador A1-Noturno (Santo André)</t>
  </si>
  <si>
    <t>Projeto Assistido por Computador B1-Noturno (Santo André)</t>
  </si>
  <si>
    <t>Projeto Assistido por Computador C1-Noturno (Santo André)</t>
  </si>
  <si>
    <t>Projeto Dirigido A1-Matutino (Santo André)</t>
  </si>
  <si>
    <t>0 - 2 - 10</t>
  </si>
  <si>
    <t>Projeto Dirigido A1-Matutino (São Bernardo)</t>
  </si>
  <si>
    <t>Projeto Dirigido A1-Noturno (Santo André)</t>
  </si>
  <si>
    <t>Projeto Dirigido A1-Noturno (São Bernardo)</t>
  </si>
  <si>
    <t>Projeto Dirigido A2-Matutino (Santo André)</t>
  </si>
  <si>
    <t>Projeto Dirigido A2-Noturno (Santo André)</t>
  </si>
  <si>
    <t>Projeto Dirigido B1-Matutino (Santo André)</t>
  </si>
  <si>
    <t>Projeto Dirigido B1-Matutino (São Bernardo)</t>
  </si>
  <si>
    <t>Projeto Dirigido B1-Noturno (Santo André)</t>
  </si>
  <si>
    <t>Projeto Dirigido B1-Noturno (São Bernardo)</t>
  </si>
  <si>
    <t>Projeto Dirigido B2-Matutino (Santo André)</t>
  </si>
  <si>
    <t>Projeto Dirigido B2-Noturno (Santo André)</t>
  </si>
  <si>
    <t>Projetos de Ensino de Matemática e Ciências com Arte A1-Matutino (Santo André)</t>
  </si>
  <si>
    <t>Projeto Virtual e Integrado de Manufatura a1-Noturno (São Bernardo)</t>
  </si>
  <si>
    <t>Propriedade Intelectual A1-Matutino (São Bernardo)</t>
  </si>
  <si>
    <t>Propriedades Elétricas, Magnéticas e Ópticas A1-Matutino (Santo André)</t>
  </si>
  <si>
    <t>Propriedades Elétricas, Magnéticas e Ópticas A1-Noturno (Santo André)</t>
  </si>
  <si>
    <t>Propriedades Mecânicas e Térmicas A1-Matutino (Santo André)</t>
  </si>
  <si>
    <t>Propriedades Mecânicas e Térmicas A1-Noturno (Santo André)</t>
  </si>
  <si>
    <t>Propriedades Mecânicas e Térmicas B1-Matutino (Santo André)</t>
  </si>
  <si>
    <t>Proteção de Sistemas Elétricos de Potência A1-Noturno (Santo André)</t>
  </si>
  <si>
    <t>Psicologia Cognitiva A1-Matutino (São Bernardo)</t>
  </si>
  <si>
    <t>Psicologia Cognitiva A1-Noturno (São Bernardo)</t>
  </si>
  <si>
    <t>Qualidade da Energia Elétrica A1-Noturno (Santo André)</t>
  </si>
  <si>
    <t>Questões Ambientais Globais A1-Noturno (Santo André)</t>
  </si>
  <si>
    <t>Questões Metodológicas em Economia a1-Matutino (São Bernardo)</t>
  </si>
  <si>
    <t>Questões Metodológicas em Economia a1-Noturno (São Bernardo)</t>
  </si>
  <si>
    <t>Química Analítica Clássica I A1-Matutino (Santo André)</t>
  </si>
  <si>
    <t>Química Analítica Clássica I A1-Noturno (Santo André)</t>
  </si>
  <si>
    <t>Química do Petróleo A1-Matutino (Santo André)</t>
  </si>
  <si>
    <t>Química Inorgânica de Materiais A1-Noturno (Santo André)</t>
  </si>
  <si>
    <t>Química Orgânica Aplicada A1-Matutino (Santo André)</t>
  </si>
  <si>
    <t>Química Orgânica Aplicada A1-Noturno (Santo André)</t>
  </si>
  <si>
    <t>Química Orgânica Experimental A1-Matutino (Santo André)</t>
  </si>
  <si>
    <t>Química Orgânica Experimental A1-Noturno (Santo André)</t>
  </si>
  <si>
    <t>Química Orgânica Experimental B1-Noturno (Santo André)</t>
  </si>
  <si>
    <t>Refrigeração e Condicionamento de Ar A1-Noturno (Santo André)</t>
  </si>
  <si>
    <t>Regulação e Mercado de Energia Elétrica A1-Noturno (Santo André)</t>
  </si>
  <si>
    <t>Relações Monetárias e Financeiras Internacionais A1-Matutino (São Bernardo)</t>
  </si>
  <si>
    <t>Relações Monetárias e Financeiras Internacionais A1-Noturno (São Bernardo)</t>
  </si>
  <si>
    <t>Representação Gráfica de Projetos Ambientais e Urbanos A1-Matutino (Santo André)</t>
  </si>
  <si>
    <t>Representação Gráfica de Projetos Ambientais e Urbanos A1-Noturno (Santo André)</t>
  </si>
  <si>
    <t>Reúso de Água A1-Matutino (Santo André)</t>
  </si>
  <si>
    <t>Saúde Ambiental A1-Noturno (Santo André)</t>
  </si>
  <si>
    <t>Saúde, Determinantes Socioambientais e Equidade A1-Matutino (Santo André)</t>
  </si>
  <si>
    <t>Saúde, Determinantes Socioambientais e Equidade A1-Noturno (Santo André)</t>
  </si>
  <si>
    <t>Segurança de Instalações Nucleares A1-Noturno (Santo André)</t>
  </si>
  <si>
    <t>Segurança e Regulamentação em Biotecnologia A1-Matutino (Santo André)</t>
  </si>
  <si>
    <t>Segurança e Regulamentação em Biotecnologia A1-Noturno (Santo André)</t>
  </si>
  <si>
    <t>Sensores e Transdutores A1-Matutino (Santo André)</t>
  </si>
  <si>
    <t>Sensores e Transdutores A1-Noturno (Santo André)</t>
  </si>
  <si>
    <t>Sensoriamento Remoto A1-Matutino (Santo André)</t>
  </si>
  <si>
    <t>Sensoriamento Remoto A1-Matutino (São Bernardo)</t>
  </si>
  <si>
    <t>Sequências e Séries A1-Matutino (Santo André)</t>
  </si>
  <si>
    <t>Sequências e Séries A1-Noturno (Santo André)</t>
  </si>
  <si>
    <t>Siderurgia e Engenharia dos Aços A1-Matutino (Santo André)</t>
  </si>
  <si>
    <t>Simetrias no Plano Euclidiano A1-Noturno (Santo André)</t>
  </si>
  <si>
    <t>Sinais Aleatórios A1-Matutino (Santo André)</t>
  </si>
  <si>
    <t>Sinais Aleatórios A1-Noturno (Santo André)</t>
  </si>
  <si>
    <t>Síntese de Polímeros A1-Matutino (Santo André)</t>
  </si>
  <si>
    <t>Sistema ONU e os Desafios do Multilateralismo A1-Matutino (São Bernardo)</t>
  </si>
  <si>
    <t>Sistema ONU e os Desafios do Multilateralismo A1-Noturno (São Bernardo)</t>
  </si>
  <si>
    <t>Sistemas CAD/CAM A1-Noturno (Santo André)</t>
  </si>
  <si>
    <t>Sistemas CAD/CAM B1-Noturno (Santo André)</t>
  </si>
  <si>
    <t>Sistemas CAM a1-Noturno (São Bernardo)</t>
  </si>
  <si>
    <t>Sistemas CAM b1-Noturno (São Bernardo)</t>
  </si>
  <si>
    <t>Sistemas de Controle II A1-Matutino (São Bernardo)</t>
  </si>
  <si>
    <t>Sistemas de Controle II A1-Noturno (Santo André)</t>
  </si>
  <si>
    <t>Sistemas de Controle II A1-Noturno (São Bernardo)</t>
  </si>
  <si>
    <t>Sistemas de Controle II B1-Noturno (Santo André)</t>
  </si>
  <si>
    <t>Sistemas de Propulsão II A1-Noturno (São Bernardo)</t>
  </si>
  <si>
    <t>Sistemas de Tratamento de Água A1-Matutino (Santo André)</t>
  </si>
  <si>
    <t>Sistemas de Tratamento de Água A1-Noturno (Santo André)</t>
  </si>
  <si>
    <t>Sistemas Distribuídos A1-Matutino (Santo André)</t>
  </si>
  <si>
    <t>Sistemas Distribuídos A1-Noturno (Santo André)</t>
  </si>
  <si>
    <t>Sistemas Distribuídos A2-Noturno (Santo André)</t>
  </si>
  <si>
    <t>Sistemas Embarcados para Engenharia Biomédica a1-Matutino (São Bernardo)</t>
  </si>
  <si>
    <t>Sistemas e Processos de Produção a1-Noturno (São Bernardo)</t>
  </si>
  <si>
    <t>Sistemas Inteligentes A1-Matutino (Santo André)</t>
  </si>
  <si>
    <t>Sistemas Microprocessados A1-Matutino (Santo André)</t>
  </si>
  <si>
    <t>Sistemas Microprocessados A1-Noturno (Santo André)</t>
  </si>
  <si>
    <t>Sistemas Microprocessados A2-Noturno (Santo André)</t>
  </si>
  <si>
    <t>Sistemática e Biogeografia A1-Matutino (Santo André)</t>
  </si>
  <si>
    <t>Sistemática e Biogeografia A1-Noturno (Santo André)</t>
  </si>
  <si>
    <t>Sociedade Civil Organizada Global a1-Matutino (São Bernardo)</t>
  </si>
  <si>
    <t>Sociedade Civil Organizada Global A1-Noturno (São Bernardo)</t>
  </si>
  <si>
    <t>Sociologia dos Territórios A1-Matutino (São Bernardo)</t>
  </si>
  <si>
    <t>Sociologia dos Territórios A1-Noturno (São Bernardo)</t>
  </si>
  <si>
    <t>Técnicas Aplicadas a Processos Biotecnológicos A1-Matutino (Santo André)</t>
  </si>
  <si>
    <t>Técnicas Aplicadas a Processos Biotecnológicos A1-Noturno (Santo André)</t>
  </si>
  <si>
    <t>Técnicas de Análise Estrutural e Projeto a1-Matutino (São Bernardo)</t>
  </si>
  <si>
    <t>Técnicas de Análise Estrutural e Projeto a1-Noturno (São Bernardo)</t>
  </si>
  <si>
    <t>Técnicas de Análise Estrutural e Projeto a2-Noturno (São Bernardo)</t>
  </si>
  <si>
    <t>Tecnologias da Informação e Comunicação na Educação A1-Matutino (Santo André)</t>
  </si>
  <si>
    <t>Temas de Filosofia Contemporânea II A1-Matutino (São Bernardo)</t>
  </si>
  <si>
    <t>Temas de Filosofia Contemporânea II A1-Noturno (São Bernardo)</t>
  </si>
  <si>
    <t>Temas e Problemas em Filosofia A1-Matutino (São Bernardo)</t>
  </si>
  <si>
    <t>Temas e Problemas em Filosofia A1-Noturno (São Bernardo)</t>
  </si>
  <si>
    <t>Temas e Problemas em Filosofia B1-Matutino (São Bernardo)</t>
  </si>
  <si>
    <t>Temas e Problemas em Filosofia B1-Noturno (São Bernardo)</t>
  </si>
  <si>
    <t>Tempos, Métodos e Arranjos Físicos a1-Matutino (São Bernardo)</t>
  </si>
  <si>
    <t>Teoria Aritmética dos Números A1-Matutino (Santo André)</t>
  </si>
  <si>
    <t>Teoria Aritmética dos Números A1-Noturno (Santo André)</t>
  </si>
  <si>
    <t>Teoria Básica de Categorias A1-Matutino (Santo André)</t>
  </si>
  <si>
    <t>Teoria da Relatividade A1-Matutino (Santo André)</t>
  </si>
  <si>
    <t>Teoria da Relatividade A1-Noturno (Santo André)</t>
  </si>
  <si>
    <t>Teoria de Acionamentos Elétricos A1-Noturno (Santo André)</t>
  </si>
  <si>
    <t>Teoria de Controle Ótimo A1-Noturno (Santo André)</t>
  </si>
  <si>
    <t>Teoria do Conhecimento: Empirismo e Racionalismo A1-Matutino (São Bernardo)</t>
  </si>
  <si>
    <t>Teoria do Conhecimento: Empirismo e Racionalismo A1-Noturno (São Bernardo)</t>
  </si>
  <si>
    <t>Teoria dos Grafos A1-Matutino (Santo André)</t>
  </si>
  <si>
    <t>Teoria dos Grafos A1-Noturno (Santo André)</t>
  </si>
  <si>
    <t>Teoria dos Grafos A2-Noturno (Santo André)</t>
  </si>
  <si>
    <t>Teoria dos Jogos A1-Matutino (São Bernardo)</t>
  </si>
  <si>
    <t>Teoria dos Jogos A1-Noturno (São Bernardo)</t>
  </si>
  <si>
    <t>Termodinâmica Aplicada II A1-Matutino (Santo André)</t>
  </si>
  <si>
    <t>Termodinâmica Estatística de Materiais A1-Matutino (Santo André)</t>
  </si>
  <si>
    <t>Termodinâmica Estatística de Materiais A1-Noturno (Santo André)</t>
  </si>
  <si>
    <t>Tomada de Decisões e Neuroeconomia A1-Matutino (São Bernardo)</t>
  </si>
  <si>
    <t>Tomada de Decisões e Neuroeconomia A1-Noturno (São Bernardo)</t>
  </si>
  <si>
    <t>Tópicos Computacionais em Materiais A1-Matutino (Santo André)</t>
  </si>
  <si>
    <t>Tópicos Computacionais em Materiais A1-Noturno (Santo André)</t>
  </si>
  <si>
    <t>Tópicos Computacionais em Materiais B1-Noturno (Santo André)</t>
  </si>
  <si>
    <t>Tópicos contemporâneos em Educação e Filosofia A1-Matutino (Santo André)</t>
  </si>
  <si>
    <t>Tópicos contemporâneos em Educação e Filosofia A1-Matutino (São Bernardo)</t>
  </si>
  <si>
    <t>Tópicos contemporâneos em Educação e Filosofia A1-Noturno (Santo André)</t>
  </si>
  <si>
    <t>Tópicos contemporâneos em Educação e Filosofia A1-Noturno (São Bernardo)</t>
  </si>
  <si>
    <t>Tópicos contemporâneos em Educação e Filosofia B1-Matutino (Santo André)</t>
  </si>
  <si>
    <t>Tópicos contemporâneos em Educação e Filosofia B1-Noturno (Santo André)</t>
  </si>
  <si>
    <t>Tópicos de Metafísica A1-Matutino (São Bernardo)</t>
  </si>
  <si>
    <t>Tópicos de Metafísica A1-Noturno (São Bernardo)</t>
  </si>
  <si>
    <t>Tópicos em Física Experimental A1-Noturno (Santo André)</t>
  </si>
  <si>
    <t>Tópicos Especiais em Economia Financeira A1-Matutino (São Bernardo)</t>
  </si>
  <si>
    <t>Tópicos Especiais em Engenharia Ambiental e Urbana A1-Matutino (Santo André)</t>
  </si>
  <si>
    <t>Tópicos Especiais em Planejamento Territorial A1-Noturno (São Bernardo)</t>
  </si>
  <si>
    <t>Tópicos Experimentais em Materiais I A1-Matutino (Santo André)</t>
  </si>
  <si>
    <t>Tópicos Experimentais em Materiais I A1-Noturno (Santo André)</t>
  </si>
  <si>
    <t>Topologia A1-Matutino (Santo André)</t>
  </si>
  <si>
    <t>Topologia A1-Noturno (Santo André)</t>
  </si>
  <si>
    <t>Trabalho de Conclusão de Curso em Biologia A1-Noturno (Santo André)</t>
  </si>
  <si>
    <t>Trabalho de Conclusão de Curso em Biologia B1-Matutino (Santo André)</t>
  </si>
  <si>
    <t>Trabalho de Conclusão de Curso em Física A1-Noturno (Santo André)</t>
  </si>
  <si>
    <t>2 - 0 - 10</t>
  </si>
  <si>
    <t>Trabalho de Conclusão de Curso em Matemática I A1-Matutino (Santo André)</t>
  </si>
  <si>
    <t>Trabalho de Conclusão de Curso em Matemática II A1-Matutino (Santo André)</t>
  </si>
  <si>
    <t>Trabalho de Conclusão de Curso em Matemática III A1-Matutino (Santo André)</t>
  </si>
  <si>
    <t>0 - 2 - 6</t>
  </si>
  <si>
    <t>Trabalho de Conclusão de Curso em Química A1-Noturno (Santo André)</t>
  </si>
  <si>
    <t>Transferência de Calor Aplicada a Sistemas Aeroespaciais A1-Noturno (São Bernardo)</t>
  </si>
  <si>
    <t>Transferência de Calor I A1-Noturno (Santo André)</t>
  </si>
  <si>
    <t>Transferência de Calor II A1-Matutino (Santo André)</t>
  </si>
  <si>
    <t>Transferência de Massa A1-Matutino (Santo André)</t>
  </si>
  <si>
    <t>Transferência de Massa A1-Noturno (Santo André)</t>
  </si>
  <si>
    <t>Transformações Químicas A1-Matutino (Santo André)</t>
  </si>
  <si>
    <t>Transformações Químicas A1-Noturno (Santo André)</t>
  </si>
  <si>
    <t>Transformações Químicas A2-Noturno (Santo André)</t>
  </si>
  <si>
    <t>Transformações Químicas B1-Matutino (São Bernardo)</t>
  </si>
  <si>
    <t>Transformações Químicas B1-Noturno (São Bernardo)</t>
  </si>
  <si>
    <t>Transformações Químicas C1-Matutino (Santo André)</t>
  </si>
  <si>
    <t>Transformações Químicas C1-Noturno (Santo André)</t>
  </si>
  <si>
    <t>Transformações Químicas C2-Matutino (Santo André)</t>
  </si>
  <si>
    <t>Transformações Químicas C2-Noturno (Santo André)</t>
  </si>
  <si>
    <t>Transformações Químicas C3-Noturno (Santo André)</t>
  </si>
  <si>
    <t>Transformadas em Sinais e Sistemas Lineares A1-Matutino (São Bernardo)</t>
  </si>
  <si>
    <t>Transformadas em Sinais e Sistemas Lineares A1-Noturno (São Bernardo)</t>
  </si>
  <si>
    <t>Transformadas em Sinais e Sistemas Lineares B1-Matutino (Santo André)</t>
  </si>
  <si>
    <t>Transformadas em Sinais e Sistemas Lineares B1-Noturno (Santo André)</t>
  </si>
  <si>
    <t>Transportes e Meio Ambiente A1-Matutino (Santo André)</t>
  </si>
  <si>
    <t>Transportes e Meio Ambiente A1-Noturno (Santo André)</t>
  </si>
  <si>
    <t>TV Digital A1-Noturno (Santo André)</t>
  </si>
  <si>
    <t>Urbanização Brasileira A1-Matutino (São Bernardo)</t>
  </si>
  <si>
    <t>Urbanização Brasileira A1-Noturno (São Bernardo)</t>
  </si>
  <si>
    <t>Variáveis complexas e aplicações A1-Matutino (Santo André)</t>
  </si>
  <si>
    <t>Variáveis complexas e aplicações A1-Noturno (Santo André)</t>
  </si>
  <si>
    <t>Vibrações A1-Matutino (São Bernardo)</t>
  </si>
  <si>
    <t>Vibrações a1-Noturno (São Bernardo)</t>
  </si>
  <si>
    <t>Vida Artificial na Computação A1-Noturno (Santo André)</t>
  </si>
  <si>
    <t>Zoologia de Invertebrados II A1-Matutino (Santo André)</t>
  </si>
  <si>
    <t>Zoologia de Invertebrados II A1-Noturno (Santo André)</t>
  </si>
  <si>
    <t>saldo</t>
  </si>
  <si>
    <t xml:space="preserve">terça das 10:00 às 12:00, sala 409-2, semanal </t>
  </si>
  <si>
    <t xml:space="preserve">terça das 10:00 às 12:00, sala 407-2, semanal </t>
  </si>
  <si>
    <t>Fabiola Oliveira  - docente pos doc</t>
  </si>
  <si>
    <t xml:space="preserve">quarta das 08:00 às 10:00, sala A2-S307-SB, semanal , sexta das 08:00 às 10:00, sala A2-S102-SB, semanal </t>
  </si>
  <si>
    <t>Rena de Paula Orofino Silva</t>
  </si>
  <si>
    <t xml:space="preserve">quarta das 08:00 às 10:00, sala A2-S102-SB, semanal </t>
  </si>
  <si>
    <t>VAGAS RESERVADAS SISU</t>
  </si>
</sst>
</file>

<file path=xl/styles.xml><?xml version="1.0" encoding="utf-8"?>
<styleSheet xmlns="http://schemas.openxmlformats.org/spreadsheetml/2006/main">
  <fonts count="25">
    <font>
      <sz val="11"/>
      <color rgb="FF000000"/>
      <name val="Calibri"/>
      <charset val="134"/>
    </font>
    <font>
      <sz val="1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b/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11"/>
      <color rgb="FF002060"/>
      <name val="Calibri"/>
      <family val="2"/>
    </font>
    <font>
      <sz val="10"/>
      <color theme="1"/>
      <name val="Calibri"/>
      <family val="2"/>
    </font>
    <font>
      <b/>
      <sz val="9"/>
      <color indexed="81"/>
      <name val="Segoe UI"/>
      <family val="2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rgb="FFFFFF0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C4BD97"/>
        <bgColor rgb="FFC4BD97"/>
      </patternFill>
    </fill>
    <fill>
      <patternFill patternType="solid">
        <fgColor rgb="FFFF9900"/>
        <bgColor rgb="FFFF99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4BD97"/>
      </right>
      <top style="medium">
        <color rgb="FFC4BD97"/>
      </top>
      <bottom style="medium">
        <color rgb="FFC4BD9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rgb="FFC4BD97"/>
      </right>
      <top style="medium">
        <color rgb="FFC4BD97"/>
      </top>
      <bottom style="medium">
        <color rgb="FFC4BD97"/>
      </bottom>
      <diagonal/>
    </border>
    <border>
      <left style="medium">
        <color rgb="FFCCCCCC"/>
      </left>
      <right style="medium">
        <color rgb="FFC4BD97"/>
      </right>
      <top style="medium">
        <color rgb="FFCCCCCC"/>
      </top>
      <bottom style="medium">
        <color rgb="FFC4BD97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rgb="FFC4BD97"/>
      </bottom>
      <diagonal/>
    </border>
    <border>
      <left style="thin">
        <color rgb="FFC4BD97"/>
      </left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thin">
        <color rgb="FFCCCCCC"/>
      </left>
      <right style="thin">
        <color rgb="FFC4BD97"/>
      </right>
      <top style="thin">
        <color rgb="FFC4BD97"/>
      </top>
      <bottom style="thin">
        <color rgb="FFC4BD97"/>
      </bottom>
      <diagonal/>
    </border>
    <border>
      <left style="medium">
        <color rgb="FFC4BD97"/>
      </left>
      <right style="medium">
        <color rgb="FFC4BD97"/>
      </right>
      <top style="medium">
        <color rgb="FFCCCCCC"/>
      </top>
      <bottom style="medium">
        <color rgb="FFC4BD97"/>
      </bottom>
      <diagonal/>
    </border>
    <border>
      <left/>
      <right style="thin">
        <color auto="1"/>
      </right>
      <top/>
      <bottom style="thin">
        <color rgb="FFC4BD97"/>
      </bottom>
      <diagonal/>
    </border>
  </borders>
  <cellStyleXfs count="2">
    <xf numFmtId="0" fontId="0" fillId="0" borderId="0"/>
    <xf numFmtId="0" fontId="15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Protection="1">
      <protection locked="0"/>
    </xf>
    <xf numFmtId="0" fontId="2" fillId="3" borderId="2" xfId="0" applyFont="1" applyFill="1" applyBorder="1"/>
    <xf numFmtId="0" fontId="3" fillId="0" borderId="0" xfId="0" applyFont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4" xfId="0" applyBorder="1"/>
    <xf numFmtId="0" fontId="4" fillId="4" borderId="5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1" fillId="2" borderId="7" xfId="0" applyFont="1" applyFill="1" applyBorder="1" applyProtection="1">
      <protection locked="0"/>
    </xf>
    <xf numFmtId="0" fontId="2" fillId="3" borderId="8" xfId="0" applyFont="1" applyFill="1" applyBorder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11" fillId="7" borderId="11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vertical="center" wrapText="1"/>
    </xf>
    <xf numFmtId="0" fontId="13" fillId="0" borderId="13" xfId="0" applyFont="1" applyBorder="1" applyAlignment="1">
      <alignment horizontal="center" vertical="center" wrapText="1"/>
    </xf>
    <xf numFmtId="49" fontId="11" fillId="7" borderId="12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7" fillId="0" borderId="4" xfId="0" applyFont="1" applyBorder="1"/>
    <xf numFmtId="0" fontId="17" fillId="0" borderId="4" xfId="0" applyFont="1" applyBorder="1" applyAlignment="1">
      <alignment wrapText="1"/>
    </xf>
    <xf numFmtId="0" fontId="17" fillId="0" borderId="0" xfId="0" applyFont="1" applyProtection="1">
      <protection locked="0"/>
    </xf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18" fillId="0" borderId="13" xfId="0" applyFont="1" applyBorder="1" applyAlignment="1">
      <alignment horizontal="center" vertical="center" wrapText="1"/>
    </xf>
    <xf numFmtId="0" fontId="20" fillId="8" borderId="12" xfId="0" applyFont="1" applyFill="1" applyBorder="1" applyAlignment="1">
      <alignment horizontal="center" vertical="center" wrapText="1"/>
    </xf>
    <xf numFmtId="0" fontId="0" fillId="6" borderId="9" xfId="0" applyFill="1" applyBorder="1"/>
    <xf numFmtId="0" fontId="17" fillId="9" borderId="4" xfId="0" applyFont="1" applyFill="1" applyBorder="1"/>
    <xf numFmtId="0" fontId="20" fillId="7" borderId="12" xfId="0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vertical="center" wrapText="1"/>
    </xf>
    <xf numFmtId="0" fontId="22" fillId="0" borderId="13" xfId="0" applyFont="1" applyBorder="1" applyAlignment="1">
      <alignment horizontal="center" vertical="center" wrapText="1"/>
    </xf>
    <xf numFmtId="0" fontId="23" fillId="0" borderId="0" xfId="0" applyFont="1" applyProtection="1">
      <protection locked="0"/>
    </xf>
    <xf numFmtId="0" fontId="17" fillId="0" borderId="4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8" fillId="0" borderId="0" xfId="0" applyFont="1" applyAlignment="1" applyProtection="1">
      <alignment horizontal="left"/>
      <protection locked="0"/>
    </xf>
    <xf numFmtId="0" fontId="24" fillId="0" borderId="13" xfId="0" applyFont="1" applyBorder="1" applyAlignment="1">
      <alignment horizontal="center" vertical="center" wrapText="1"/>
    </xf>
    <xf numFmtId="0" fontId="0" fillId="10" borderId="0" xfId="0" applyFill="1"/>
    <xf numFmtId="14" fontId="0" fillId="0" borderId="0" xfId="0" applyNumberFormat="1"/>
    <xf numFmtId="0" fontId="3" fillId="0" borderId="0" xfId="0" applyFont="1"/>
    <xf numFmtId="0" fontId="10" fillId="0" borderId="10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</cellXfs>
  <cellStyles count="2">
    <cellStyle name="Normal" xfId="0" builtinId="0"/>
    <cellStyle name="Normal 6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91"/>
  <sheetViews>
    <sheetView topLeftCell="B1" zoomScale="110" zoomScaleNormal="110" workbookViewId="0">
      <selection activeCell="B2" sqref="B2:B1091"/>
    </sheetView>
  </sheetViews>
  <sheetFormatPr defaultColWidth="9" defaultRowHeight="15"/>
  <cols>
    <col min="1" max="1" width="18.140625" customWidth="1"/>
    <col min="2" max="2" width="45.7109375" style="4" customWidth="1"/>
    <col min="3" max="3" width="32.140625" style="4" customWidth="1"/>
    <col min="4" max="4" width="20" style="4" customWidth="1"/>
    <col min="5" max="6" width="33.42578125" style="4" customWidth="1"/>
    <col min="7" max="7" width="15.28515625" style="4" customWidth="1"/>
    <col min="8" max="20" width="33.42578125" style="4" customWidth="1"/>
  </cols>
  <sheetData>
    <row r="1" spans="1:20" s="1" customFormat="1">
      <c r="A1" s="1" t="s">
        <v>0</v>
      </c>
      <c r="B1" s="5" t="s">
        <v>1</v>
      </c>
      <c r="C1" s="5" t="s">
        <v>2</v>
      </c>
      <c r="D1" s="6"/>
      <c r="E1" s="6"/>
      <c r="F1" s="6"/>
      <c r="G1" s="6"/>
      <c r="H1" s="6"/>
      <c r="I1" s="6"/>
      <c r="J1" s="6"/>
      <c r="K1" s="6"/>
      <c r="L1" s="6"/>
      <c r="M1" s="11"/>
      <c r="N1" s="11"/>
      <c r="O1" s="12"/>
      <c r="P1" s="12"/>
      <c r="Q1" s="11"/>
      <c r="R1" s="12"/>
      <c r="S1" s="12"/>
      <c r="T1" s="11"/>
    </row>
    <row r="2" spans="1:20">
      <c r="A2" s="7" t="s">
        <v>3</v>
      </c>
      <c r="B2" s="8" t="str">
        <f>IF(C2="","",CONCATENATE(C2,",",E2,",",D2,IF(F2="","",CONCATENATE(";",F2,",",H2,",",G2,IF(I2="","",CONCATENATE(";",I2,",",K2,",",J2))))))</f>
        <v>segunda das 08:00 às 10:00, semanal ,(presencial)</v>
      </c>
      <c r="C2" s="9" t="s">
        <v>4</v>
      </c>
      <c r="D2" s="29" t="s">
        <v>5</v>
      </c>
      <c r="E2" s="4" t="s">
        <v>6</v>
      </c>
      <c r="M2" s="13"/>
      <c r="N2" s="9"/>
    </row>
    <row r="3" spans="1:20">
      <c r="A3" s="7" t="s">
        <v>7</v>
      </c>
      <c r="B3" s="8" t="str">
        <f t="shared" ref="B3:B66" si="0">IF(C3="","",CONCATENATE(C3,",",E3,",",D3,IF(F3="","",CONCATENATE(";",F3,",",H3,",",G3,IF(I3="","",CONCATENATE(";",I3,",",K3,",",J3))))))</f>
        <v>segunda das 21:00 às 23:00, semanal ,(presencial)</v>
      </c>
      <c r="C3" s="9" t="s">
        <v>8</v>
      </c>
      <c r="D3" s="29" t="s">
        <v>5</v>
      </c>
      <c r="E3" s="4" t="s">
        <v>6</v>
      </c>
      <c r="M3" s="13"/>
      <c r="N3" s="9"/>
    </row>
    <row r="4" spans="1:20">
      <c r="A4" s="7" t="s">
        <v>9</v>
      </c>
      <c r="B4" s="8" t="str">
        <f t="shared" si="0"/>
        <v>quarta das 10:00 às 12:00, semanal ,(presencial)</v>
      </c>
      <c r="C4" s="9" t="s">
        <v>10</v>
      </c>
      <c r="D4" s="29" t="s">
        <v>5</v>
      </c>
      <c r="E4" s="4" t="s">
        <v>6</v>
      </c>
      <c r="M4" s="13"/>
      <c r="N4" s="9"/>
    </row>
    <row r="5" spans="1:20">
      <c r="A5" s="7" t="s">
        <v>11</v>
      </c>
      <c r="B5" s="8" t="str">
        <f t="shared" si="0"/>
        <v>quarta das 19:00 às 21:00, semanal ,(presencial)</v>
      </c>
      <c r="C5" s="9" t="s">
        <v>12</v>
      </c>
      <c r="D5" s="29" t="s">
        <v>5</v>
      </c>
      <c r="E5" s="4" t="s">
        <v>6</v>
      </c>
      <c r="M5" s="13"/>
      <c r="N5" s="9"/>
    </row>
    <row r="6" spans="1:20">
      <c r="A6" s="7" t="s">
        <v>13</v>
      </c>
      <c r="B6" s="8" t="str">
        <f t="shared" si="0"/>
        <v>terça das 08:00 às 10:00, semanal ,(presencial)</v>
      </c>
      <c r="C6" s="9" t="s">
        <v>14</v>
      </c>
      <c r="D6" s="29" t="s">
        <v>5</v>
      </c>
      <c r="E6" s="4" t="s">
        <v>6</v>
      </c>
      <c r="M6" s="13"/>
      <c r="N6" s="9"/>
    </row>
    <row r="7" spans="1:20">
      <c r="A7" s="7" t="s">
        <v>15</v>
      </c>
      <c r="B7" s="8" t="str">
        <f t="shared" si="0"/>
        <v>terça das 21:00 às 23:00, semanal ,(presencial)</v>
      </c>
      <c r="C7" s="9" t="s">
        <v>16</v>
      </c>
      <c r="D7" s="29" t="s">
        <v>5</v>
      </c>
      <c r="E7" s="4" t="s">
        <v>6</v>
      </c>
      <c r="M7" s="13"/>
      <c r="N7" s="9"/>
    </row>
    <row r="8" spans="1:20">
      <c r="A8" s="7" t="s">
        <v>17</v>
      </c>
      <c r="B8" s="8" t="str">
        <f t="shared" si="0"/>
        <v>terça das 14:00 às 18:00, semanal ,(presencial)</v>
      </c>
      <c r="C8" s="10" t="s">
        <v>18</v>
      </c>
      <c r="D8" s="29" t="s">
        <v>5</v>
      </c>
      <c r="E8" s="4" t="s">
        <v>6</v>
      </c>
      <c r="M8" s="13"/>
      <c r="N8" s="10"/>
    </row>
    <row r="9" spans="1:20">
      <c r="A9" s="7" t="s">
        <v>19</v>
      </c>
      <c r="B9" s="8" t="str">
        <f t="shared" si="0"/>
        <v>sexta das 08:00 às 12:00, semanal ,(remota)</v>
      </c>
      <c r="C9" s="9" t="s">
        <v>20</v>
      </c>
      <c r="D9" s="29" t="s">
        <v>21</v>
      </c>
      <c r="E9" s="4" t="s">
        <v>6</v>
      </c>
      <c r="M9" s="13"/>
      <c r="N9" s="9"/>
    </row>
    <row r="10" spans="1:20">
      <c r="A10" s="7" t="s">
        <v>22</v>
      </c>
      <c r="B10" s="8" t="str">
        <f t="shared" si="0"/>
        <v>sexta das 19:00 às 23:00, semanal ,(remota)</v>
      </c>
      <c r="C10" s="9" t="s">
        <v>23</v>
      </c>
      <c r="D10" s="29" t="s">
        <v>21</v>
      </c>
      <c r="E10" s="4" t="s">
        <v>6</v>
      </c>
      <c r="M10" s="13"/>
      <c r="N10" s="9"/>
    </row>
    <row r="11" spans="1:20">
      <c r="A11" s="7" t="s">
        <v>24</v>
      </c>
      <c r="B11" s="8" t="str">
        <f t="shared" si="0"/>
        <v>terça das 10:00 às 12:00, semanal ,(presencial)</v>
      </c>
      <c r="C11" s="9" t="s">
        <v>25</v>
      </c>
      <c r="D11" s="29" t="s">
        <v>5</v>
      </c>
      <c r="E11" s="4" t="s">
        <v>6</v>
      </c>
      <c r="M11" s="13"/>
      <c r="N11" s="9"/>
    </row>
    <row r="12" spans="1:20">
      <c r="A12" s="7" t="s">
        <v>26</v>
      </c>
      <c r="B12" s="8" t="str">
        <f t="shared" si="0"/>
        <v>terça das 19:00 às 21:00, semanal ,(presencial)</v>
      </c>
      <c r="C12" s="9" t="s">
        <v>27</v>
      </c>
      <c r="D12" s="29" t="s">
        <v>5</v>
      </c>
      <c r="E12" s="4" t="s">
        <v>6</v>
      </c>
      <c r="M12" s="13"/>
      <c r="N12" s="9"/>
    </row>
    <row r="13" spans="1:20">
      <c r="A13" s="7" t="s">
        <v>28</v>
      </c>
      <c r="B13" s="8" t="str">
        <f t="shared" si="0"/>
        <v>terça das 08:00 às 10:00, semanal ,(presencial)</v>
      </c>
      <c r="C13" s="9" t="s">
        <v>14</v>
      </c>
      <c r="D13" s="29" t="s">
        <v>5</v>
      </c>
      <c r="E13" s="4" t="s">
        <v>6</v>
      </c>
      <c r="M13" s="13"/>
      <c r="N13" s="9"/>
    </row>
    <row r="14" spans="1:20">
      <c r="A14" s="7" t="s">
        <v>29</v>
      </c>
      <c r="B14" s="8" t="str">
        <f t="shared" si="0"/>
        <v>terça das 21:00 às 23:00, semanal ,(presencial)</v>
      </c>
      <c r="C14" s="9" t="s">
        <v>16</v>
      </c>
      <c r="D14" s="29" t="s">
        <v>5</v>
      </c>
      <c r="E14" s="4" t="s">
        <v>6</v>
      </c>
      <c r="M14" s="13"/>
      <c r="N14" s="9"/>
    </row>
    <row r="15" spans="1:20">
      <c r="A15" s="7" t="s">
        <v>30</v>
      </c>
      <c r="B15" s="8" t="str">
        <f t="shared" si="0"/>
        <v>quinta das 08:00 às 10:00, semanal ,(presencial)</v>
      </c>
      <c r="C15" s="9" t="s">
        <v>31</v>
      </c>
      <c r="D15" s="29" t="s">
        <v>5</v>
      </c>
      <c r="E15" s="4" t="s">
        <v>6</v>
      </c>
      <c r="M15" s="13"/>
      <c r="N15" s="9"/>
    </row>
    <row r="16" spans="1:20">
      <c r="A16" s="7" t="s">
        <v>32</v>
      </c>
      <c r="B16" s="8" t="str">
        <f t="shared" si="0"/>
        <v>quinta das 21:00 às 23:00, semanal ,(presencial)</v>
      </c>
      <c r="C16" s="9" t="s">
        <v>33</v>
      </c>
      <c r="D16" s="29" t="s">
        <v>5</v>
      </c>
      <c r="E16" s="4" t="s">
        <v>6</v>
      </c>
      <c r="M16" s="13"/>
      <c r="N16" s="9"/>
    </row>
    <row r="17" spans="1:14">
      <c r="A17" s="7" t="s">
        <v>34</v>
      </c>
      <c r="B17" s="8" t="str">
        <f t="shared" si="0"/>
        <v>quarta das 19:00 às 21:00, semanal ,(presencial)</v>
      </c>
      <c r="C17" s="9" t="s">
        <v>12</v>
      </c>
      <c r="D17" s="29" t="s">
        <v>5</v>
      </c>
      <c r="E17" s="4" t="s">
        <v>6</v>
      </c>
      <c r="M17" s="13"/>
      <c r="N17" s="9"/>
    </row>
    <row r="18" spans="1:14">
      <c r="A18" s="7" t="s">
        <v>35</v>
      </c>
      <c r="B18" s="8" t="str">
        <f t="shared" si="0"/>
        <v>quarta das 10:00 às 12:00, semanal ,(presencial)</v>
      </c>
      <c r="C18" s="9" t="s">
        <v>10</v>
      </c>
      <c r="D18" s="29" t="s">
        <v>5</v>
      </c>
      <c r="E18" s="4" t="s">
        <v>6</v>
      </c>
      <c r="M18" s="13"/>
      <c r="N18" s="9"/>
    </row>
    <row r="19" spans="1:14">
      <c r="A19" s="7" t="s">
        <v>36</v>
      </c>
      <c r="B19" s="8" t="str">
        <f t="shared" si="0"/>
        <v>segunda das 08:00 às 10:00, semanal ,(presencial)</v>
      </c>
      <c r="C19" s="9" t="s">
        <v>4</v>
      </c>
      <c r="D19" s="29" t="s">
        <v>5</v>
      </c>
      <c r="E19" s="4" t="s">
        <v>6</v>
      </c>
      <c r="M19" s="13"/>
      <c r="N19" s="9"/>
    </row>
    <row r="20" spans="1:14">
      <c r="A20" s="7" t="s">
        <v>37</v>
      </c>
      <c r="B20" s="8" t="str">
        <f t="shared" si="0"/>
        <v>segunda das 19:00 às 21:00, semanal ,(presencial)</v>
      </c>
      <c r="C20" s="9" t="s">
        <v>38</v>
      </c>
      <c r="D20" s="29" t="s">
        <v>5</v>
      </c>
      <c r="E20" s="4" t="s">
        <v>6</v>
      </c>
      <c r="M20" s="13"/>
      <c r="N20" s="9"/>
    </row>
    <row r="21" spans="1:14" ht="25.5">
      <c r="A21" s="7" t="s">
        <v>39</v>
      </c>
      <c r="B21" s="8" t="str">
        <f t="shared" si="0"/>
        <v>segunda das 10:00 às 12:00, semanal ,(presencial); quarta das 08:00 às 10:00, semanal ,(presencial)</v>
      </c>
      <c r="C21" s="9" t="s">
        <v>40</v>
      </c>
      <c r="D21" s="29" t="s">
        <v>5</v>
      </c>
      <c r="E21" s="4" t="s">
        <v>6</v>
      </c>
      <c r="F21" s="4" t="s">
        <v>41</v>
      </c>
      <c r="G21" s="29" t="s">
        <v>5</v>
      </c>
      <c r="H21" s="4" t="s">
        <v>6</v>
      </c>
      <c r="M21" s="13"/>
      <c r="N21" s="9"/>
    </row>
    <row r="22" spans="1:14" ht="25.5">
      <c r="A22" s="7" t="s">
        <v>42</v>
      </c>
      <c r="B22" s="8" t="str">
        <f t="shared" si="0"/>
        <v>segunda das 21:00 às 23:00, semanal ,(presencial); quarta das 19:00 às 21:00, semanal ,(presencial)</v>
      </c>
      <c r="C22" s="9" t="s">
        <v>8</v>
      </c>
      <c r="D22" s="29" t="s">
        <v>5</v>
      </c>
      <c r="E22" s="4" t="s">
        <v>6</v>
      </c>
      <c r="F22" s="4" t="s">
        <v>43</v>
      </c>
      <c r="G22" s="29" t="s">
        <v>5</v>
      </c>
      <c r="H22" s="4" t="s">
        <v>6</v>
      </c>
      <c r="M22" s="13"/>
      <c r="N22" s="9"/>
    </row>
    <row r="23" spans="1:14" ht="25.5">
      <c r="A23" s="7" t="s">
        <v>44</v>
      </c>
      <c r="B23" s="8" t="str">
        <f t="shared" si="0"/>
        <v>segunda das 21:00 às 23:00, semanal ,(remota); quarta das 19:00 às 21:00, semanal ,(remota)</v>
      </c>
      <c r="C23" s="10" t="s">
        <v>8</v>
      </c>
      <c r="D23" s="29" t="s">
        <v>21</v>
      </c>
      <c r="E23" s="4" t="s">
        <v>6</v>
      </c>
      <c r="F23" s="4" t="s">
        <v>43</v>
      </c>
      <c r="G23" s="29" t="s">
        <v>21</v>
      </c>
      <c r="H23" s="4" t="s">
        <v>6</v>
      </c>
      <c r="M23" s="13"/>
      <c r="N23" s="10"/>
    </row>
    <row r="24" spans="1:14" ht="25.5">
      <c r="A24" s="7" t="s">
        <v>45</v>
      </c>
      <c r="B24" s="8" t="str">
        <f t="shared" si="0"/>
        <v>terça das 08:00 às 10:00, semanal ,(presencial); sexta das 10:00 às 12:00, semanal ,(presencial)</v>
      </c>
      <c r="C24" s="9" t="s">
        <v>14</v>
      </c>
      <c r="D24" s="29" t="s">
        <v>5</v>
      </c>
      <c r="E24" s="4" t="s">
        <v>6</v>
      </c>
      <c r="F24" s="4" t="s">
        <v>46</v>
      </c>
      <c r="G24" s="29" t="s">
        <v>5</v>
      </c>
      <c r="H24" s="4" t="s">
        <v>6</v>
      </c>
      <c r="M24" s="13"/>
      <c r="N24" s="9"/>
    </row>
    <row r="25" spans="1:14" ht="25.5">
      <c r="A25" s="7" t="s">
        <v>47</v>
      </c>
      <c r="B25" s="8" t="str">
        <f t="shared" si="0"/>
        <v>quarta das 08:00 às 10:00, semanal ,(remota); sexta das 10:00 às 12:00, semanal ,(remota)</v>
      </c>
      <c r="C25" s="9" t="s">
        <v>48</v>
      </c>
      <c r="D25" s="29" t="s">
        <v>21</v>
      </c>
      <c r="E25" s="4" t="s">
        <v>6</v>
      </c>
      <c r="F25" s="4" t="s">
        <v>46</v>
      </c>
      <c r="G25" s="29" t="s">
        <v>21</v>
      </c>
      <c r="H25" s="4" t="s">
        <v>6</v>
      </c>
      <c r="M25" s="13"/>
      <c r="N25" s="9"/>
    </row>
    <row r="26" spans="1:14" ht="25.5">
      <c r="A26" s="7" t="s">
        <v>49</v>
      </c>
      <c r="B26" s="8" t="str">
        <f t="shared" si="0"/>
        <v>quarta das 19:00 às 21:00, semanal ,(remota); sexta das 21:00 às 23:00, semanal ,(remota)</v>
      </c>
      <c r="C26" s="9" t="s">
        <v>12</v>
      </c>
      <c r="D26" s="29" t="s">
        <v>21</v>
      </c>
      <c r="E26" s="4" t="s">
        <v>6</v>
      </c>
      <c r="F26" s="4" t="s">
        <v>50</v>
      </c>
      <c r="G26" s="29" t="s">
        <v>21</v>
      </c>
      <c r="H26" s="4" t="s">
        <v>6</v>
      </c>
      <c r="M26" s="13"/>
      <c r="N26" s="9"/>
    </row>
    <row r="27" spans="1:14">
      <c r="A27" s="7" t="s">
        <v>51</v>
      </c>
      <c r="B27" s="8" t="str">
        <f t="shared" si="0"/>
        <v>segunda das 08:00 às 10:00, semanal ,(presencial)</v>
      </c>
      <c r="C27" s="9" t="s">
        <v>4</v>
      </c>
      <c r="D27" s="29" t="s">
        <v>5</v>
      </c>
      <c r="E27" s="4" t="s">
        <v>6</v>
      </c>
      <c r="M27" s="13"/>
      <c r="N27" s="9"/>
    </row>
    <row r="28" spans="1:14">
      <c r="A28" s="7" t="s">
        <v>52</v>
      </c>
      <c r="B28" s="8" t="str">
        <f t="shared" si="0"/>
        <v>segunda das 19:00 às 21:00, semanal ,(presencial)</v>
      </c>
      <c r="C28" s="9" t="s">
        <v>38</v>
      </c>
      <c r="D28" s="29" t="s">
        <v>5</v>
      </c>
      <c r="E28" s="4" t="s">
        <v>6</v>
      </c>
      <c r="M28" s="13"/>
      <c r="N28" s="9"/>
    </row>
    <row r="29" spans="1:14">
      <c r="A29" s="7" t="s">
        <v>53</v>
      </c>
      <c r="B29" s="8" t="str">
        <f t="shared" si="0"/>
        <v>segunda das 08:00 às 10:00, semanal ,(remota)</v>
      </c>
      <c r="C29" s="9" t="s">
        <v>4</v>
      </c>
      <c r="D29" s="29" t="s">
        <v>21</v>
      </c>
      <c r="E29" s="4" t="s">
        <v>6</v>
      </c>
      <c r="M29" s="13"/>
      <c r="N29" s="9"/>
    </row>
    <row r="30" spans="1:14">
      <c r="A30" s="7" t="s">
        <v>54</v>
      </c>
      <c r="B30" s="8" t="str">
        <f t="shared" si="0"/>
        <v>segunda das 19:00 às 21:00, semanal ,(remota)</v>
      </c>
      <c r="C30" s="9" t="s">
        <v>38</v>
      </c>
      <c r="D30" s="29" t="s">
        <v>21</v>
      </c>
      <c r="E30" s="4" t="s">
        <v>6</v>
      </c>
      <c r="M30" s="13"/>
      <c r="N30" s="9"/>
    </row>
    <row r="31" spans="1:14" ht="25.5">
      <c r="A31" s="7" t="s">
        <v>55</v>
      </c>
      <c r="B31" s="8" t="str">
        <f t="shared" si="0"/>
        <v>segunda das 08:00 às 10:00, semanal ,(remota); quinta das 10:00 às 12:00, semanal ,(remota)</v>
      </c>
      <c r="C31" s="9" t="s">
        <v>4</v>
      </c>
      <c r="D31" s="29" t="s">
        <v>21</v>
      </c>
      <c r="E31" s="4" t="s">
        <v>6</v>
      </c>
      <c r="F31" s="4" t="s">
        <v>56</v>
      </c>
      <c r="G31" s="29" t="s">
        <v>21</v>
      </c>
      <c r="H31" s="4" t="s">
        <v>6</v>
      </c>
      <c r="M31" s="13"/>
      <c r="N31" s="9"/>
    </row>
    <row r="32" spans="1:14" ht="25.5">
      <c r="A32" s="7" t="s">
        <v>57</v>
      </c>
      <c r="B32" s="8" t="str">
        <f t="shared" si="0"/>
        <v>terça das 19:00 às 21:00, semanal ,(presencial); quinta das 21:00 às 23:00, semanal ,(presencial)</v>
      </c>
      <c r="C32" s="9" t="s">
        <v>27</v>
      </c>
      <c r="D32" s="29" t="s">
        <v>5</v>
      </c>
      <c r="E32" s="4" t="s">
        <v>6</v>
      </c>
      <c r="F32" s="4" t="s">
        <v>58</v>
      </c>
      <c r="G32" s="29" t="s">
        <v>5</v>
      </c>
      <c r="H32" s="4" t="s">
        <v>6</v>
      </c>
      <c r="M32" s="13"/>
      <c r="N32" s="9"/>
    </row>
    <row r="33" spans="1:14">
      <c r="A33" s="7" t="s">
        <v>59</v>
      </c>
      <c r="B33" s="8" t="str">
        <f t="shared" si="0"/>
        <v>segunda das 19:00 às 21:00, semanal ,(presencial)</v>
      </c>
      <c r="C33" s="9" t="s">
        <v>38</v>
      </c>
      <c r="D33" s="29" t="s">
        <v>5</v>
      </c>
      <c r="E33" s="4" t="s">
        <v>6</v>
      </c>
      <c r="M33" s="13"/>
      <c r="N33" s="9"/>
    </row>
    <row r="34" spans="1:14" ht="25.5">
      <c r="A34" s="7" t="s">
        <v>60</v>
      </c>
      <c r="B34" s="8" t="str">
        <f t="shared" si="0"/>
        <v>quarta das 10:00 às 12:00, semanal ,(presencial); sexta das 10:00 às 12:00, semanal ,(presencial)</v>
      </c>
      <c r="C34" s="9" t="s">
        <v>10</v>
      </c>
      <c r="D34" s="29" t="s">
        <v>5</v>
      </c>
      <c r="E34" s="4" t="s">
        <v>6</v>
      </c>
      <c r="F34" s="4" t="s">
        <v>46</v>
      </c>
      <c r="G34" s="29" t="s">
        <v>5</v>
      </c>
      <c r="H34" s="4" t="s">
        <v>6</v>
      </c>
      <c r="M34" s="13"/>
      <c r="N34" s="9"/>
    </row>
    <row r="35" spans="1:14" ht="25.5">
      <c r="A35" s="7" t="s">
        <v>61</v>
      </c>
      <c r="B35" s="8" t="str">
        <f t="shared" si="0"/>
        <v>segunda das 10:00 às 12:00, semanal ,(remota); quinta das 08:00 às 10:00, semanal ,(remota)</v>
      </c>
      <c r="C35" s="9" t="s">
        <v>40</v>
      </c>
      <c r="D35" s="29" t="s">
        <v>21</v>
      </c>
      <c r="E35" s="4" t="s">
        <v>6</v>
      </c>
      <c r="F35" s="4" t="s">
        <v>62</v>
      </c>
      <c r="G35" s="29" t="s">
        <v>21</v>
      </c>
      <c r="H35" s="4" t="s">
        <v>6</v>
      </c>
      <c r="M35" s="13"/>
      <c r="N35" s="9"/>
    </row>
    <row r="36" spans="1:14" ht="25.5">
      <c r="A36" s="7" t="s">
        <v>63</v>
      </c>
      <c r="B36" s="8" t="str">
        <f t="shared" si="0"/>
        <v>segunda das 19:00 às 21:00, semanal ,(remota); quinta das 21:00 às 23:00, semanal ,(remota)</v>
      </c>
      <c r="C36" s="9" t="s">
        <v>38</v>
      </c>
      <c r="D36" s="29" t="s">
        <v>21</v>
      </c>
      <c r="E36" s="4" t="s">
        <v>6</v>
      </c>
      <c r="F36" s="4" t="s">
        <v>58</v>
      </c>
      <c r="G36" s="29" t="s">
        <v>21</v>
      </c>
      <c r="H36" s="4" t="s">
        <v>6</v>
      </c>
      <c r="M36" s="13"/>
      <c r="N36" s="9"/>
    </row>
    <row r="37" spans="1:14" ht="25.5">
      <c r="A37" s="7" t="s">
        <v>64</v>
      </c>
      <c r="B37" s="8" t="str">
        <f t="shared" si="0"/>
        <v>terça das 21:00 às 23:00, semanal ,(presencial); quinta das 19:00 às 21:00, semanal ,(presencial)</v>
      </c>
      <c r="C37" s="9" t="s">
        <v>16</v>
      </c>
      <c r="D37" s="29" t="s">
        <v>5</v>
      </c>
      <c r="E37" s="4" t="s">
        <v>6</v>
      </c>
      <c r="F37" s="4" t="s">
        <v>65</v>
      </c>
      <c r="G37" s="29" t="s">
        <v>5</v>
      </c>
      <c r="H37" s="4" t="s">
        <v>6</v>
      </c>
      <c r="M37" s="13"/>
      <c r="N37" s="9"/>
    </row>
    <row r="38" spans="1:14">
      <c r="A38" s="7" t="s">
        <v>66</v>
      </c>
      <c r="B38" s="8" t="str">
        <f t="shared" si="0"/>
        <v>terça das 08:00 às 10:00, semanal ,(presencial)</v>
      </c>
      <c r="C38" s="9" t="s">
        <v>14</v>
      </c>
      <c r="D38" s="29" t="s">
        <v>5</v>
      </c>
      <c r="E38" s="4" t="s">
        <v>6</v>
      </c>
      <c r="M38" s="13"/>
      <c r="N38" s="9"/>
    </row>
    <row r="39" spans="1:14">
      <c r="A39" s="7" t="s">
        <v>67</v>
      </c>
      <c r="B39" s="8" t="str">
        <f t="shared" si="0"/>
        <v>terça das 19:00 às 21:00, semanal ,(presencial)</v>
      </c>
      <c r="C39" s="9" t="s">
        <v>27</v>
      </c>
      <c r="D39" s="29" t="s">
        <v>5</v>
      </c>
      <c r="E39" s="4" t="s">
        <v>6</v>
      </c>
      <c r="M39" s="13"/>
      <c r="N39" s="9"/>
    </row>
    <row r="40" spans="1:14">
      <c r="A40" s="7" t="s">
        <v>68</v>
      </c>
      <c r="B40" s="8" t="str">
        <f t="shared" si="0"/>
        <v>terça das 08:00 às 10:00, semanal ,(presencial)</v>
      </c>
      <c r="C40" s="9" t="s">
        <v>14</v>
      </c>
      <c r="D40" s="29" t="s">
        <v>5</v>
      </c>
      <c r="E40" s="4" t="s">
        <v>6</v>
      </c>
      <c r="M40" s="13"/>
      <c r="N40" s="9"/>
    </row>
    <row r="41" spans="1:14">
      <c r="A41" s="7" t="s">
        <v>69</v>
      </c>
      <c r="B41" s="8" t="str">
        <f t="shared" si="0"/>
        <v>terça das 19:00 às 21:00, semanal ,(presencial)</v>
      </c>
      <c r="C41" s="9" t="s">
        <v>27</v>
      </c>
      <c r="D41" s="29" t="s">
        <v>5</v>
      </c>
      <c r="E41" s="4" t="s">
        <v>6</v>
      </c>
      <c r="M41" s="13"/>
      <c r="N41" s="9"/>
    </row>
    <row r="42" spans="1:14">
      <c r="A42" s="7" t="s">
        <v>70</v>
      </c>
      <c r="B42" s="8" t="str">
        <f t="shared" si="0"/>
        <v>quarta das 10:00 às 12:00, semanal ,(presencial)</v>
      </c>
      <c r="C42" s="9" t="s">
        <v>10</v>
      </c>
      <c r="D42" s="29" t="s">
        <v>5</v>
      </c>
      <c r="E42" s="4" t="s">
        <v>6</v>
      </c>
      <c r="M42" s="13"/>
      <c r="N42" s="9"/>
    </row>
    <row r="43" spans="1:14">
      <c r="A43" s="7" t="s">
        <v>71</v>
      </c>
      <c r="B43" s="8" t="str">
        <f t="shared" si="0"/>
        <v>quarta das 21:00 às 23:00, semanal ,(presencial)</v>
      </c>
      <c r="C43" s="9" t="s">
        <v>72</v>
      </c>
      <c r="D43" s="29" t="s">
        <v>5</v>
      </c>
      <c r="E43" s="4" t="s">
        <v>6</v>
      </c>
      <c r="M43" s="13"/>
      <c r="N43" s="9"/>
    </row>
    <row r="44" spans="1:14" ht="25.5">
      <c r="A44" s="7" t="s">
        <v>73</v>
      </c>
      <c r="B44" s="8" t="str">
        <f t="shared" si="0"/>
        <v>quarta das 10:00 às 12:00, semanal ,(remota); sexta das 08:00 às 10:00, semanal ,(remota)</v>
      </c>
      <c r="C44" s="9" t="s">
        <v>10</v>
      </c>
      <c r="D44" s="29" t="s">
        <v>21</v>
      </c>
      <c r="E44" s="4" t="s">
        <v>6</v>
      </c>
      <c r="F44" s="4" t="s">
        <v>74</v>
      </c>
      <c r="G44" s="29" t="s">
        <v>21</v>
      </c>
      <c r="H44" s="4" t="s">
        <v>6</v>
      </c>
      <c r="M44" s="13"/>
      <c r="N44" s="9"/>
    </row>
    <row r="45" spans="1:14" ht="25.5">
      <c r="A45" s="7" t="s">
        <v>75</v>
      </c>
      <c r="B45" s="8" t="str">
        <f t="shared" si="0"/>
        <v>quarta das 21:00 às 23:00, semanal ,(remota); sexta das 19:00 às 21:00, semanal ,(remota)</v>
      </c>
      <c r="C45" s="9" t="s">
        <v>72</v>
      </c>
      <c r="D45" s="29" t="s">
        <v>21</v>
      </c>
      <c r="E45" s="4" t="s">
        <v>6</v>
      </c>
      <c r="F45" s="4" t="s">
        <v>76</v>
      </c>
      <c r="G45" s="29" t="s">
        <v>21</v>
      </c>
      <c r="H45" s="4" t="s">
        <v>6</v>
      </c>
      <c r="M45" s="13"/>
      <c r="N45" s="9"/>
    </row>
    <row r="46" spans="1:14" ht="25.5">
      <c r="A46" s="7" t="s">
        <v>77</v>
      </c>
      <c r="B46" s="8" t="str">
        <f t="shared" si="0"/>
        <v>terça das 10:00 às 12:00, quinzenal I,(presencial); sexta das 08:00 às 10:00, semanal ,(presencial)</v>
      </c>
      <c r="C46" s="9" t="s">
        <v>25</v>
      </c>
      <c r="D46" s="29" t="s">
        <v>5</v>
      </c>
      <c r="E46" s="4" t="s">
        <v>78</v>
      </c>
      <c r="F46" s="4" t="s">
        <v>74</v>
      </c>
      <c r="G46" s="29" t="s">
        <v>5</v>
      </c>
      <c r="H46" s="4" t="s">
        <v>6</v>
      </c>
      <c r="M46" s="13"/>
      <c r="N46" s="9"/>
    </row>
    <row r="47" spans="1:14" ht="25.5">
      <c r="A47" s="7" t="s">
        <v>79</v>
      </c>
      <c r="B47" s="8" t="str">
        <f t="shared" si="0"/>
        <v>terça das 21:00 às 23:00, quinzenal I,(presencial); sexta das 19:00 às 21:00, semanal ,(presencial)</v>
      </c>
      <c r="C47" s="9" t="s">
        <v>16</v>
      </c>
      <c r="D47" s="29" t="s">
        <v>5</v>
      </c>
      <c r="E47" s="4" t="s">
        <v>78</v>
      </c>
      <c r="F47" s="4" t="s">
        <v>76</v>
      </c>
      <c r="G47" s="29" t="s">
        <v>5</v>
      </c>
      <c r="H47" s="4" t="s">
        <v>6</v>
      </c>
      <c r="M47" s="13"/>
      <c r="N47" s="9"/>
    </row>
    <row r="48" spans="1:14">
      <c r="A48" s="7" t="s">
        <v>80</v>
      </c>
      <c r="B48" s="8" t="str">
        <f t="shared" si="0"/>
        <v/>
      </c>
      <c r="C48" s="9"/>
      <c r="D48" s="29"/>
      <c r="M48" s="13"/>
      <c r="N48" s="9"/>
    </row>
    <row r="49" spans="1:14">
      <c r="A49" s="7" t="s">
        <v>81</v>
      </c>
      <c r="B49" s="8" t="str">
        <f t="shared" si="0"/>
        <v/>
      </c>
      <c r="C49" s="9"/>
      <c r="D49" s="29"/>
      <c r="M49" s="13"/>
      <c r="N49" s="9"/>
    </row>
    <row r="50" spans="1:14">
      <c r="A50" s="7" t="s">
        <v>82</v>
      </c>
      <c r="B50" s="8" t="str">
        <f t="shared" si="0"/>
        <v/>
      </c>
      <c r="C50" s="9"/>
      <c r="D50" s="29"/>
      <c r="M50" s="13"/>
      <c r="N50" s="9"/>
    </row>
    <row r="51" spans="1:14">
      <c r="A51" s="7" t="s">
        <v>83</v>
      </c>
      <c r="B51" s="8" t="str">
        <f t="shared" si="0"/>
        <v/>
      </c>
      <c r="C51" s="9"/>
      <c r="D51" s="29"/>
      <c r="M51" s="13"/>
      <c r="N51" s="9"/>
    </row>
    <row r="52" spans="1:14">
      <c r="A52" s="7" t="s">
        <v>84</v>
      </c>
      <c r="B52" s="8" t="str">
        <f t="shared" si="0"/>
        <v/>
      </c>
      <c r="C52" s="9"/>
      <c r="D52" s="29"/>
      <c r="M52" s="13"/>
      <c r="N52" s="9"/>
    </row>
    <row r="53" spans="1:14">
      <c r="A53" s="7" t="s">
        <v>85</v>
      </c>
      <c r="B53" s="8" t="str">
        <f t="shared" si="0"/>
        <v/>
      </c>
      <c r="C53" s="9"/>
      <c r="D53" s="29"/>
      <c r="M53" s="13"/>
      <c r="N53" s="9"/>
    </row>
    <row r="54" spans="1:14">
      <c r="A54" s="7" t="s">
        <v>86</v>
      </c>
      <c r="B54" s="8" t="str">
        <f t="shared" si="0"/>
        <v/>
      </c>
      <c r="C54" s="9"/>
      <c r="D54" s="29"/>
      <c r="M54" s="13"/>
      <c r="N54" s="9"/>
    </row>
    <row r="55" spans="1:14">
      <c r="A55" s="7" t="s">
        <v>87</v>
      </c>
      <c r="B55" s="8" t="str">
        <f t="shared" si="0"/>
        <v/>
      </c>
      <c r="C55" s="9"/>
      <c r="D55" s="29"/>
      <c r="M55" s="13"/>
      <c r="N55" s="9"/>
    </row>
    <row r="56" spans="1:14">
      <c r="A56" s="7" t="s">
        <v>88</v>
      </c>
      <c r="B56" s="8" t="str">
        <f t="shared" si="0"/>
        <v/>
      </c>
      <c r="C56" s="9"/>
      <c r="D56" s="29"/>
      <c r="M56" s="13"/>
      <c r="N56" s="9"/>
    </row>
    <row r="57" spans="1:14">
      <c r="A57" s="7" t="s">
        <v>89</v>
      </c>
      <c r="B57" s="8" t="str">
        <f t="shared" si="0"/>
        <v/>
      </c>
      <c r="C57" s="9"/>
      <c r="D57" s="29"/>
      <c r="M57" s="13"/>
      <c r="N57" s="9"/>
    </row>
    <row r="58" spans="1:14">
      <c r="A58" s="7" t="s">
        <v>90</v>
      </c>
      <c r="B58" s="8" t="str">
        <f t="shared" si="0"/>
        <v/>
      </c>
      <c r="C58" s="9"/>
      <c r="D58" s="29"/>
      <c r="M58" s="13"/>
      <c r="N58" s="9"/>
    </row>
    <row r="59" spans="1:14">
      <c r="A59" s="7" t="s">
        <v>91</v>
      </c>
      <c r="B59" s="8" t="str">
        <f t="shared" si="0"/>
        <v/>
      </c>
      <c r="C59" s="9"/>
      <c r="D59" s="29"/>
      <c r="M59" s="13"/>
      <c r="N59" s="9"/>
    </row>
    <row r="60" spans="1:14">
      <c r="A60" s="7" t="s">
        <v>92</v>
      </c>
      <c r="B60" s="8" t="str">
        <f t="shared" si="0"/>
        <v/>
      </c>
      <c r="C60" s="9"/>
      <c r="D60" s="29"/>
      <c r="M60" s="13"/>
      <c r="N60" s="9"/>
    </row>
    <row r="61" spans="1:14">
      <c r="A61" s="7" t="s">
        <v>93</v>
      </c>
      <c r="B61" s="8" t="str">
        <f t="shared" si="0"/>
        <v/>
      </c>
      <c r="C61" s="9"/>
      <c r="D61" s="29"/>
      <c r="M61" s="13"/>
      <c r="N61" s="9"/>
    </row>
    <row r="62" spans="1:14">
      <c r="A62" s="7" t="s">
        <v>94</v>
      </c>
      <c r="B62" s="8" t="str">
        <f t="shared" si="0"/>
        <v/>
      </c>
      <c r="C62" s="9"/>
      <c r="D62" s="29"/>
      <c r="M62" s="13"/>
      <c r="N62" s="9"/>
    </row>
    <row r="63" spans="1:14">
      <c r="A63" s="7" t="s">
        <v>95</v>
      </c>
      <c r="B63" s="8" t="str">
        <f t="shared" si="0"/>
        <v/>
      </c>
      <c r="C63" s="9"/>
      <c r="D63" s="29"/>
      <c r="M63" s="13"/>
      <c r="N63" s="9"/>
    </row>
    <row r="64" spans="1:14">
      <c r="A64" s="7" t="s">
        <v>96</v>
      </c>
      <c r="B64" s="8" t="str">
        <f t="shared" si="0"/>
        <v/>
      </c>
      <c r="C64" s="9"/>
      <c r="D64" s="29"/>
      <c r="M64" s="13"/>
      <c r="N64" s="9"/>
    </row>
    <row r="65" spans="1:14">
      <c r="A65" s="7" t="s">
        <v>97</v>
      </c>
      <c r="B65" s="8" t="str">
        <f t="shared" si="0"/>
        <v/>
      </c>
      <c r="C65" s="9"/>
      <c r="D65" s="29"/>
      <c r="M65" s="13"/>
      <c r="N65" s="9"/>
    </row>
    <row r="66" spans="1:14">
      <c r="A66" s="7" t="s">
        <v>98</v>
      </c>
      <c r="B66" s="8" t="str">
        <f t="shared" si="0"/>
        <v/>
      </c>
      <c r="C66" s="9"/>
      <c r="D66" s="29"/>
      <c r="M66" s="13"/>
      <c r="N66" s="9"/>
    </row>
    <row r="67" spans="1:14">
      <c r="A67" s="7" t="s">
        <v>99</v>
      </c>
      <c r="B67" s="8" t="str">
        <f t="shared" ref="B67:B130" si="1">IF(C67="","",CONCATENATE(C67,",",E67,",",D67,IF(F67="","",CONCATENATE(";",F67,",",H67,",",G67,IF(I67="","",CONCATENATE(";",I67,",",K67,",",J67))))))</f>
        <v/>
      </c>
      <c r="C67" s="9"/>
      <c r="D67" s="29"/>
      <c r="M67" s="13"/>
      <c r="N67" s="9"/>
    </row>
    <row r="68" spans="1:14">
      <c r="A68" s="7" t="s">
        <v>100</v>
      </c>
      <c r="B68" s="8" t="str">
        <f t="shared" si="1"/>
        <v/>
      </c>
      <c r="C68" s="9"/>
      <c r="D68" s="29"/>
      <c r="M68" s="13"/>
      <c r="N68" s="9"/>
    </row>
    <row r="69" spans="1:14">
      <c r="A69" s="7" t="s">
        <v>101</v>
      </c>
      <c r="B69" s="8" t="str">
        <f t="shared" si="1"/>
        <v/>
      </c>
      <c r="C69" s="9"/>
      <c r="D69" s="29"/>
      <c r="M69" s="13"/>
      <c r="N69" s="9"/>
    </row>
    <row r="70" spans="1:14">
      <c r="A70" s="7" t="s">
        <v>102</v>
      </c>
      <c r="B70" s="8" t="str">
        <f t="shared" si="1"/>
        <v/>
      </c>
      <c r="C70" s="9"/>
      <c r="D70" s="29"/>
      <c r="M70" s="13"/>
      <c r="N70" s="9"/>
    </row>
    <row r="71" spans="1:14">
      <c r="A71" s="7" t="s">
        <v>103</v>
      </c>
      <c r="B71" s="8" t="str">
        <f t="shared" si="1"/>
        <v/>
      </c>
      <c r="C71" s="9"/>
      <c r="D71" s="29"/>
      <c r="M71" s="13"/>
      <c r="N71" s="9"/>
    </row>
    <row r="72" spans="1:14">
      <c r="A72" s="7" t="s">
        <v>104</v>
      </c>
      <c r="B72" s="8" t="str">
        <f t="shared" si="1"/>
        <v/>
      </c>
      <c r="C72" s="9"/>
      <c r="D72" s="29"/>
      <c r="M72" s="13"/>
      <c r="N72" s="9"/>
    </row>
    <row r="73" spans="1:14">
      <c r="A73" s="7" t="s">
        <v>105</v>
      </c>
      <c r="B73" s="8" t="str">
        <f t="shared" si="1"/>
        <v/>
      </c>
      <c r="C73" s="9"/>
      <c r="D73" s="29"/>
      <c r="M73" s="13"/>
      <c r="N73" s="9"/>
    </row>
    <row r="74" spans="1:14">
      <c r="A74" s="7" t="s">
        <v>106</v>
      </c>
      <c r="B74" s="8" t="str">
        <f t="shared" si="1"/>
        <v/>
      </c>
      <c r="C74" s="9"/>
      <c r="D74" s="29"/>
      <c r="M74" s="13"/>
      <c r="N74" s="9"/>
    </row>
    <row r="75" spans="1:14">
      <c r="A75" s="7" t="s">
        <v>107</v>
      </c>
      <c r="B75" s="8" t="str">
        <f t="shared" si="1"/>
        <v/>
      </c>
      <c r="C75" s="9"/>
      <c r="D75" s="29"/>
      <c r="M75" s="13"/>
      <c r="N75" s="9"/>
    </row>
    <row r="76" spans="1:14" ht="25.5">
      <c r="A76" s="7" t="s">
        <v>108</v>
      </c>
      <c r="B76" s="8" t="str">
        <f t="shared" si="1"/>
        <v>segunda das 10:00 às 12:00, semanal ,(presencial); sexta das 08:00 às 10:00, quinzenal I,(presencial)</v>
      </c>
      <c r="C76" s="9" t="s">
        <v>40</v>
      </c>
      <c r="D76" s="29" t="s">
        <v>5</v>
      </c>
      <c r="E76" s="4" t="s">
        <v>6</v>
      </c>
      <c r="F76" s="4" t="s">
        <v>74</v>
      </c>
      <c r="G76" s="29" t="s">
        <v>5</v>
      </c>
      <c r="H76" s="4" t="s">
        <v>78</v>
      </c>
      <c r="M76" s="13"/>
      <c r="N76" s="9"/>
    </row>
    <row r="77" spans="1:14" ht="25.5">
      <c r="A77" s="7" t="s">
        <v>109</v>
      </c>
      <c r="B77" s="8" t="str">
        <f t="shared" si="1"/>
        <v>segunda das 08:00 às 10:00, semanal ,(presencial); sexta das 10:00 às 12:00, quinzenal I,(presencial)</v>
      </c>
      <c r="C77" s="9" t="s">
        <v>4</v>
      </c>
      <c r="D77" s="29" t="s">
        <v>5</v>
      </c>
      <c r="E77" s="4" t="s">
        <v>6</v>
      </c>
      <c r="F77" s="4" t="s">
        <v>46</v>
      </c>
      <c r="G77" s="29" t="s">
        <v>5</v>
      </c>
      <c r="H77" s="4" t="s">
        <v>78</v>
      </c>
      <c r="M77" s="13"/>
      <c r="N77" s="9"/>
    </row>
    <row r="78" spans="1:14" ht="25.5">
      <c r="A78" s="7" t="s">
        <v>110</v>
      </c>
      <c r="B78" s="8" t="str">
        <f t="shared" si="1"/>
        <v>segunda das 21:00 às 23:00, semanal ,(presencial); sexta das 19:00 às 21:00, quinzenal I,(presencial)</v>
      </c>
      <c r="C78" s="9" t="s">
        <v>8</v>
      </c>
      <c r="D78" s="29" t="s">
        <v>5</v>
      </c>
      <c r="E78" s="4" t="s">
        <v>6</v>
      </c>
      <c r="F78" s="4" t="s">
        <v>76</v>
      </c>
      <c r="G78" s="29" t="s">
        <v>5</v>
      </c>
      <c r="H78" s="4" t="s">
        <v>78</v>
      </c>
      <c r="M78" s="13"/>
      <c r="N78" s="9"/>
    </row>
    <row r="79" spans="1:14" ht="25.5">
      <c r="A79" s="7" t="s">
        <v>111</v>
      </c>
      <c r="B79" s="8" t="str">
        <f t="shared" si="1"/>
        <v>segunda das 19:00 às 21:00, semanal ,(presencial); sexta das 21:00 às 23:00, quinzenal I,(presencial)</v>
      </c>
      <c r="C79" s="9" t="s">
        <v>38</v>
      </c>
      <c r="D79" s="29" t="s">
        <v>5</v>
      </c>
      <c r="E79" s="4" t="s">
        <v>6</v>
      </c>
      <c r="F79" s="4" t="s">
        <v>50</v>
      </c>
      <c r="G79" s="29" t="s">
        <v>5</v>
      </c>
      <c r="H79" s="4" t="s">
        <v>78</v>
      </c>
      <c r="M79" s="13"/>
      <c r="N79" s="9"/>
    </row>
    <row r="80" spans="1:14" ht="25.5">
      <c r="A80" s="7" t="s">
        <v>112</v>
      </c>
      <c r="B80" s="8" t="str">
        <f t="shared" si="1"/>
        <v>segunda das 10:00 às 12:00, semanal ,(presencial); sexta das 08:00 às 10:00, quinzenal I,(presencial)</v>
      </c>
      <c r="C80" s="9" t="s">
        <v>40</v>
      </c>
      <c r="D80" s="29" t="s">
        <v>5</v>
      </c>
      <c r="E80" s="4" t="s">
        <v>6</v>
      </c>
      <c r="F80" s="4" t="s">
        <v>74</v>
      </c>
      <c r="G80" s="29" t="s">
        <v>5</v>
      </c>
      <c r="H80" s="4" t="s">
        <v>78</v>
      </c>
      <c r="M80" s="13"/>
      <c r="N80" s="9"/>
    </row>
    <row r="81" spans="1:14" ht="25.5">
      <c r="A81" s="7" t="s">
        <v>113</v>
      </c>
      <c r="B81" s="8" t="str">
        <f t="shared" si="1"/>
        <v>segunda das 08:00 às 10:00, semanal ,(presencial); sexta das 10:00 às 12:00, quinzenal I,(presencial)</v>
      </c>
      <c r="C81" s="9" t="s">
        <v>4</v>
      </c>
      <c r="D81" s="29" t="s">
        <v>5</v>
      </c>
      <c r="E81" s="4" t="s">
        <v>6</v>
      </c>
      <c r="F81" s="4" t="s">
        <v>46</v>
      </c>
      <c r="G81" s="29" t="s">
        <v>5</v>
      </c>
      <c r="H81" s="4" t="s">
        <v>78</v>
      </c>
      <c r="M81" s="13"/>
      <c r="N81" s="9"/>
    </row>
    <row r="82" spans="1:14" ht="25.5">
      <c r="A82" s="7" t="s">
        <v>114</v>
      </c>
      <c r="B82" s="8" t="str">
        <f t="shared" si="1"/>
        <v>segunda das 21:00 às 23:00, semanal ,(presencial); sexta das 19:00 às 21:00, quinzenal I,(presencial)</v>
      </c>
      <c r="C82" s="9" t="s">
        <v>8</v>
      </c>
      <c r="D82" s="29" t="s">
        <v>5</v>
      </c>
      <c r="E82" s="4" t="s">
        <v>6</v>
      </c>
      <c r="F82" s="4" t="s">
        <v>76</v>
      </c>
      <c r="G82" s="29" t="s">
        <v>5</v>
      </c>
      <c r="H82" s="4" t="s">
        <v>78</v>
      </c>
      <c r="M82" s="13"/>
      <c r="N82" s="9"/>
    </row>
    <row r="83" spans="1:14" ht="25.5">
      <c r="A83" s="7" t="s">
        <v>115</v>
      </c>
      <c r="B83" s="8" t="str">
        <f t="shared" si="1"/>
        <v>segunda das 19:00 às 21:00, semanal ,(presencial); sexta das 21:00 às 23:00, quinzenal I,(presencial)</v>
      </c>
      <c r="C83" s="9" t="s">
        <v>38</v>
      </c>
      <c r="D83" s="29" t="s">
        <v>5</v>
      </c>
      <c r="E83" s="4" t="s">
        <v>6</v>
      </c>
      <c r="F83" s="4" t="s">
        <v>50</v>
      </c>
      <c r="G83" s="29" t="s">
        <v>5</v>
      </c>
      <c r="H83" s="4" t="s">
        <v>78</v>
      </c>
      <c r="M83" s="13"/>
      <c r="N83" s="9"/>
    </row>
    <row r="84" spans="1:14" ht="25.5">
      <c r="A84" s="7" t="s">
        <v>116</v>
      </c>
      <c r="B84" s="8" t="str">
        <f t="shared" si="1"/>
        <v>terça das 10:00 às 12:00, semanal ,(presencial); sexta das 08:00 às 10:00, quinzenal II,(presencial)</v>
      </c>
      <c r="C84" s="9" t="s">
        <v>25</v>
      </c>
      <c r="D84" s="29" t="s">
        <v>5</v>
      </c>
      <c r="E84" s="4" t="s">
        <v>6</v>
      </c>
      <c r="F84" s="4" t="s">
        <v>74</v>
      </c>
      <c r="G84" s="29" t="s">
        <v>5</v>
      </c>
      <c r="H84" s="4" t="s">
        <v>117</v>
      </c>
      <c r="M84" s="13"/>
      <c r="N84" s="9"/>
    </row>
    <row r="85" spans="1:14" ht="25.5">
      <c r="A85" s="7" t="s">
        <v>118</v>
      </c>
      <c r="B85" s="8" t="str">
        <f t="shared" si="1"/>
        <v>terça das 21:00 às 23:00, semanal ,(presencial); sexta das 19:00 às 21:00, quinzenal II,(presencial)</v>
      </c>
      <c r="C85" s="9" t="s">
        <v>16</v>
      </c>
      <c r="D85" s="29" t="s">
        <v>5</v>
      </c>
      <c r="E85" s="4" t="s">
        <v>6</v>
      </c>
      <c r="F85" s="4" t="s">
        <v>76</v>
      </c>
      <c r="G85" s="29" t="s">
        <v>5</v>
      </c>
      <c r="H85" s="4" t="s">
        <v>117</v>
      </c>
      <c r="M85" s="13"/>
      <c r="N85" s="9"/>
    </row>
    <row r="86" spans="1:14" ht="25.5">
      <c r="A86" s="7" t="s">
        <v>119</v>
      </c>
      <c r="B86" s="8" t="str">
        <f t="shared" si="1"/>
        <v>terça das 10:00 às 12:00, semanal ,(presencial); sexta das 08:00 às 10:00, quinzenal II,(presencial)</v>
      </c>
      <c r="C86" s="9" t="s">
        <v>25</v>
      </c>
      <c r="D86" s="29" t="s">
        <v>5</v>
      </c>
      <c r="E86" s="4" t="s">
        <v>6</v>
      </c>
      <c r="F86" s="4" t="s">
        <v>74</v>
      </c>
      <c r="G86" s="29" t="s">
        <v>5</v>
      </c>
      <c r="H86" s="4" t="s">
        <v>117</v>
      </c>
      <c r="M86" s="13"/>
      <c r="N86" s="9"/>
    </row>
    <row r="87" spans="1:14" ht="25.5">
      <c r="A87" s="7" t="s">
        <v>120</v>
      </c>
      <c r="B87" s="8" t="str">
        <f t="shared" si="1"/>
        <v>terça das 21:00 às 23:00, semanal ,(remota); sexta das 19:00 às 21:00, quinzenal II,(remota)</v>
      </c>
      <c r="C87" s="9" t="s">
        <v>16</v>
      </c>
      <c r="D87" s="29" t="s">
        <v>21</v>
      </c>
      <c r="E87" s="4" t="s">
        <v>6</v>
      </c>
      <c r="F87" s="4" t="s">
        <v>76</v>
      </c>
      <c r="G87" s="29" t="s">
        <v>21</v>
      </c>
      <c r="H87" s="4" t="s">
        <v>117</v>
      </c>
      <c r="M87" s="13"/>
      <c r="N87" s="9"/>
    </row>
    <row r="88" spans="1:14" ht="25.5">
      <c r="A88" s="7" t="s">
        <v>121</v>
      </c>
      <c r="B88" s="8" t="str">
        <f t="shared" si="1"/>
        <v>segunda das 10:00 às 12:00, semanal ,(presencial); sexta das 08:00 às 10:00, quinzenal I,(presencial)</v>
      </c>
      <c r="C88" s="9" t="s">
        <v>40</v>
      </c>
      <c r="D88" s="29" t="s">
        <v>5</v>
      </c>
      <c r="E88" s="4" t="s">
        <v>6</v>
      </c>
      <c r="F88" s="4" t="s">
        <v>74</v>
      </c>
      <c r="G88" s="29" t="s">
        <v>5</v>
      </c>
      <c r="H88" s="4" t="s">
        <v>78</v>
      </c>
      <c r="M88" s="13"/>
      <c r="N88" s="9"/>
    </row>
    <row r="89" spans="1:14" ht="25.5">
      <c r="A89" s="7" t="s">
        <v>122</v>
      </c>
      <c r="B89" s="8" t="str">
        <f t="shared" si="1"/>
        <v>segunda das 08:00 às 10:00, semanal ,(presencial); sexta das 10:00 às 12:00, quinzenal I,(presencial)</v>
      </c>
      <c r="C89" s="9" t="s">
        <v>4</v>
      </c>
      <c r="D89" s="29" t="s">
        <v>5</v>
      </c>
      <c r="E89" s="4" t="s">
        <v>6</v>
      </c>
      <c r="F89" s="4" t="s">
        <v>46</v>
      </c>
      <c r="G89" s="29" t="s">
        <v>5</v>
      </c>
      <c r="H89" s="4" t="s">
        <v>78</v>
      </c>
      <c r="M89" s="13"/>
      <c r="N89" s="9"/>
    </row>
    <row r="90" spans="1:14" ht="25.5">
      <c r="A90" s="7" t="s">
        <v>123</v>
      </c>
      <c r="B90" s="8" t="str">
        <f t="shared" si="1"/>
        <v>segunda das 21:00 às 23:00, semanal ,(remota); sexta das 19:00 às 21:00, quinzenal I,(remota)</v>
      </c>
      <c r="C90" s="9" t="s">
        <v>8</v>
      </c>
      <c r="D90" s="29" t="s">
        <v>21</v>
      </c>
      <c r="E90" s="4" t="s">
        <v>6</v>
      </c>
      <c r="F90" s="4" t="s">
        <v>76</v>
      </c>
      <c r="G90" s="29" t="s">
        <v>21</v>
      </c>
      <c r="H90" s="4" t="s">
        <v>78</v>
      </c>
      <c r="M90" s="13"/>
      <c r="N90" s="9"/>
    </row>
    <row r="91" spans="1:14" ht="25.5">
      <c r="A91" s="7" t="s">
        <v>124</v>
      </c>
      <c r="B91" s="8" t="str">
        <f t="shared" si="1"/>
        <v>segunda das 19:00 às 21:00, semanal ,(remota); sexta das 21:00 às 23:00, quinzenal I,(remota)</v>
      </c>
      <c r="C91" s="9" t="s">
        <v>38</v>
      </c>
      <c r="D91" s="29" t="s">
        <v>21</v>
      </c>
      <c r="E91" s="4" t="s">
        <v>6</v>
      </c>
      <c r="F91" s="4" t="s">
        <v>50</v>
      </c>
      <c r="G91" s="29" t="s">
        <v>21</v>
      </c>
      <c r="H91" s="4" t="s">
        <v>78</v>
      </c>
      <c r="M91" s="13"/>
      <c r="N91" s="9"/>
    </row>
    <row r="92" spans="1:14" ht="25.5">
      <c r="A92" s="7" t="s">
        <v>125</v>
      </c>
      <c r="B92" s="8" t="str">
        <f t="shared" si="1"/>
        <v>segunda das 10:00 às 12:00, semanal ,(presencial); sexta das 08:00 às 10:00, quinzenal I,(presencial)</v>
      </c>
      <c r="C92" s="9" t="s">
        <v>40</v>
      </c>
      <c r="D92" s="29" t="s">
        <v>5</v>
      </c>
      <c r="E92" s="4" t="s">
        <v>6</v>
      </c>
      <c r="F92" s="4" t="s">
        <v>74</v>
      </c>
      <c r="G92" s="29" t="s">
        <v>5</v>
      </c>
      <c r="H92" s="4" t="s">
        <v>78</v>
      </c>
      <c r="M92" s="13"/>
      <c r="N92" s="9"/>
    </row>
    <row r="93" spans="1:14" ht="25.5">
      <c r="A93" s="7" t="s">
        <v>126</v>
      </c>
      <c r="B93" s="8" t="str">
        <f t="shared" si="1"/>
        <v>segunda das 08:00 às 10:00, semanal ,(presencial); sexta das 10:00 às 12:00, quinzenal I,(presencial)</v>
      </c>
      <c r="C93" s="9" t="s">
        <v>4</v>
      </c>
      <c r="D93" s="29" t="s">
        <v>5</v>
      </c>
      <c r="E93" s="4" t="s">
        <v>6</v>
      </c>
      <c r="F93" s="4" t="s">
        <v>46</v>
      </c>
      <c r="G93" s="29" t="s">
        <v>5</v>
      </c>
      <c r="H93" s="4" t="s">
        <v>78</v>
      </c>
      <c r="M93" s="13"/>
      <c r="N93" s="9"/>
    </row>
    <row r="94" spans="1:14" ht="25.5">
      <c r="A94" s="7" t="s">
        <v>127</v>
      </c>
      <c r="B94" s="8" t="str">
        <f t="shared" si="1"/>
        <v>segunda das 21:00 às 23:00, semanal ,(presencial); sexta das 19:00 às 21:00, quinzenal I,(presencial)</v>
      </c>
      <c r="C94" s="9" t="s">
        <v>8</v>
      </c>
      <c r="D94" s="29" t="s">
        <v>5</v>
      </c>
      <c r="E94" s="4" t="s">
        <v>6</v>
      </c>
      <c r="F94" s="4" t="s">
        <v>76</v>
      </c>
      <c r="G94" s="29" t="s">
        <v>5</v>
      </c>
      <c r="H94" s="4" t="s">
        <v>78</v>
      </c>
      <c r="M94" s="13"/>
      <c r="N94" s="9"/>
    </row>
    <row r="95" spans="1:14" ht="25.5">
      <c r="A95" s="7" t="s">
        <v>128</v>
      </c>
      <c r="B95" s="8" t="str">
        <f t="shared" si="1"/>
        <v>segunda das 19:00 às 21:00, semanal ,(presencial); sexta das 21:00 às 23:00, quinzenal I,(presencial)</v>
      </c>
      <c r="C95" s="9" t="s">
        <v>38</v>
      </c>
      <c r="D95" s="29" t="s">
        <v>5</v>
      </c>
      <c r="E95" s="4" t="s">
        <v>6</v>
      </c>
      <c r="F95" s="4" t="s">
        <v>50</v>
      </c>
      <c r="G95" s="29" t="s">
        <v>5</v>
      </c>
      <c r="H95" s="4" t="s">
        <v>78</v>
      </c>
      <c r="M95" s="13"/>
      <c r="N95" s="9"/>
    </row>
    <row r="96" spans="1:14" ht="25.5">
      <c r="A96" s="7" t="s">
        <v>129</v>
      </c>
      <c r="B96" s="8" t="str">
        <f t="shared" si="1"/>
        <v>terça das 08:00 às 10:00, semanal ,(presencial); sexta das 10:00 às 12:00, quinzenal II,(presencial)</v>
      </c>
      <c r="C96" s="9" t="s">
        <v>14</v>
      </c>
      <c r="D96" s="29" t="s">
        <v>5</v>
      </c>
      <c r="E96" s="4" t="s">
        <v>6</v>
      </c>
      <c r="F96" s="4" t="s">
        <v>46</v>
      </c>
      <c r="G96" s="29" t="s">
        <v>5</v>
      </c>
      <c r="H96" s="4" t="s">
        <v>117</v>
      </c>
      <c r="M96" s="13"/>
      <c r="N96" s="9"/>
    </row>
    <row r="97" spans="1:14" ht="25.5">
      <c r="A97" s="7" t="s">
        <v>130</v>
      </c>
      <c r="B97" s="8" t="str">
        <f t="shared" si="1"/>
        <v>terça das 10:00 às 12:00, semanal ,(presencial); sexta das 08:00 às 10:00, quinzenal II,(presencial)</v>
      </c>
      <c r="C97" s="9" t="s">
        <v>25</v>
      </c>
      <c r="D97" s="29" t="s">
        <v>5</v>
      </c>
      <c r="E97" s="4" t="s">
        <v>6</v>
      </c>
      <c r="F97" s="4" t="s">
        <v>74</v>
      </c>
      <c r="G97" s="29" t="s">
        <v>5</v>
      </c>
      <c r="H97" s="4" t="s">
        <v>117</v>
      </c>
      <c r="M97" s="13"/>
      <c r="N97" s="9"/>
    </row>
    <row r="98" spans="1:14" ht="25.5">
      <c r="A98" s="7" t="s">
        <v>131</v>
      </c>
      <c r="B98" s="8" t="str">
        <f t="shared" si="1"/>
        <v>terça das 19:00 às 21:00, semanal ,(presencial); sexta das 21:00 às 23:00, quinzenal II,(presencial)</v>
      </c>
      <c r="C98" s="9" t="s">
        <v>27</v>
      </c>
      <c r="D98" s="29" t="s">
        <v>5</v>
      </c>
      <c r="E98" s="4" t="s">
        <v>6</v>
      </c>
      <c r="F98" s="4" t="s">
        <v>50</v>
      </c>
      <c r="G98" s="29" t="s">
        <v>5</v>
      </c>
      <c r="H98" s="4" t="s">
        <v>117</v>
      </c>
      <c r="M98" s="13"/>
      <c r="N98" s="9"/>
    </row>
    <row r="99" spans="1:14" ht="25.5">
      <c r="A99" s="7" t="s">
        <v>132</v>
      </c>
      <c r="B99" s="8" t="str">
        <f t="shared" si="1"/>
        <v>terça das 21:00 às 23:00, semanal ,(presencial); sexta das 19:00 às 21:00, quinzenal II,(presencial)</v>
      </c>
      <c r="C99" s="9" t="s">
        <v>16</v>
      </c>
      <c r="D99" s="29" t="s">
        <v>5</v>
      </c>
      <c r="E99" s="4" t="s">
        <v>6</v>
      </c>
      <c r="F99" s="4" t="s">
        <v>76</v>
      </c>
      <c r="G99" s="29" t="s">
        <v>5</v>
      </c>
      <c r="H99" s="4" t="s">
        <v>117</v>
      </c>
      <c r="M99" s="13"/>
      <c r="N99" s="9"/>
    </row>
    <row r="100" spans="1:14" ht="25.5">
      <c r="A100" s="7" t="s">
        <v>133</v>
      </c>
      <c r="B100" s="8" t="str">
        <f t="shared" si="1"/>
        <v>terça das 08:00 às 10:00, semanal ,(presencial); sexta das 10:00 às 12:00, quinzenal II,(presencial)</v>
      </c>
      <c r="C100" s="9" t="s">
        <v>14</v>
      </c>
      <c r="D100" s="29" t="s">
        <v>5</v>
      </c>
      <c r="E100" s="4" t="s">
        <v>6</v>
      </c>
      <c r="F100" s="4" t="s">
        <v>46</v>
      </c>
      <c r="G100" s="29" t="s">
        <v>5</v>
      </c>
      <c r="H100" s="4" t="s">
        <v>117</v>
      </c>
      <c r="M100" s="13"/>
      <c r="N100" s="9"/>
    </row>
    <row r="101" spans="1:14" ht="25.5">
      <c r="A101" s="7" t="s">
        <v>134</v>
      </c>
      <c r="B101" s="8" t="str">
        <f t="shared" si="1"/>
        <v>terça das 10:00 às 12:00, semanal ,(presencial); sexta das 08:00 às 10:00, quinzenal II,(presencial)</v>
      </c>
      <c r="C101" s="9" t="s">
        <v>25</v>
      </c>
      <c r="D101" s="29" t="s">
        <v>5</v>
      </c>
      <c r="E101" s="4" t="s">
        <v>6</v>
      </c>
      <c r="F101" s="4" t="s">
        <v>74</v>
      </c>
      <c r="G101" s="29" t="s">
        <v>5</v>
      </c>
      <c r="H101" s="4" t="s">
        <v>117</v>
      </c>
      <c r="M101" s="13"/>
      <c r="N101" s="9"/>
    </row>
    <row r="102" spans="1:14" ht="25.5">
      <c r="A102" s="7" t="s">
        <v>135</v>
      </c>
      <c r="B102" s="8" t="str">
        <f t="shared" si="1"/>
        <v>terça das 19:00 às 21:00, semanal ,(presencial); sexta das 21:00 às 23:00, quinzenal II,(presencial)</v>
      </c>
      <c r="C102" s="9" t="s">
        <v>27</v>
      </c>
      <c r="D102" s="29" t="s">
        <v>5</v>
      </c>
      <c r="E102" s="4" t="s">
        <v>6</v>
      </c>
      <c r="F102" s="4" t="s">
        <v>50</v>
      </c>
      <c r="G102" s="29" t="s">
        <v>5</v>
      </c>
      <c r="H102" s="4" t="s">
        <v>117</v>
      </c>
      <c r="M102" s="13"/>
      <c r="N102" s="9"/>
    </row>
    <row r="103" spans="1:14" ht="25.5">
      <c r="A103" s="7" t="s">
        <v>136</v>
      </c>
      <c r="B103" s="8" t="str">
        <f t="shared" si="1"/>
        <v>terça das 21:00 às 23:00, semanal ,(presencial); sexta das 19:00 às 21:00, quinzenal II,(presencial)</v>
      </c>
      <c r="C103" s="9" t="s">
        <v>16</v>
      </c>
      <c r="D103" s="29" t="s">
        <v>5</v>
      </c>
      <c r="E103" s="4" t="s">
        <v>6</v>
      </c>
      <c r="F103" s="4" t="s">
        <v>76</v>
      </c>
      <c r="G103" s="29" t="s">
        <v>5</v>
      </c>
      <c r="H103" s="4" t="s">
        <v>117</v>
      </c>
      <c r="M103" s="13"/>
      <c r="N103" s="9"/>
    </row>
    <row r="104" spans="1:14" ht="25.5">
      <c r="A104" s="7" t="s">
        <v>137</v>
      </c>
      <c r="B104" s="8" t="str">
        <f t="shared" si="1"/>
        <v>quarta das 08:00 às 10:00, semanal ,(presencial); quinta das 08:00 às 10:00, semanal ,(presencial)</v>
      </c>
      <c r="C104" s="9" t="s">
        <v>48</v>
      </c>
      <c r="D104" s="29" t="s">
        <v>5</v>
      </c>
      <c r="E104" s="4" t="s">
        <v>6</v>
      </c>
      <c r="F104" s="4" t="s">
        <v>62</v>
      </c>
      <c r="G104" s="29" t="s">
        <v>5</v>
      </c>
      <c r="H104" s="4" t="s">
        <v>6</v>
      </c>
      <c r="M104" s="13"/>
      <c r="N104" s="9"/>
    </row>
    <row r="105" spans="1:14" ht="25.5">
      <c r="A105" s="7" t="s">
        <v>138</v>
      </c>
      <c r="B105" s="8" t="str">
        <f t="shared" si="1"/>
        <v>quarta das 08:00 às 10:00, semanal ,(presencial); quinta das 08:00 às 10:00, semanal ,(presencial)</v>
      </c>
      <c r="C105" s="9" t="s">
        <v>48</v>
      </c>
      <c r="D105" s="29" t="s">
        <v>5</v>
      </c>
      <c r="E105" s="4" t="s">
        <v>6</v>
      </c>
      <c r="F105" s="4" t="s">
        <v>62</v>
      </c>
      <c r="G105" s="29" t="s">
        <v>5</v>
      </c>
      <c r="H105" s="4" t="s">
        <v>6</v>
      </c>
      <c r="M105" s="13"/>
      <c r="N105" s="9"/>
    </row>
    <row r="106" spans="1:14" ht="25.5">
      <c r="A106" s="7" t="s">
        <v>139</v>
      </c>
      <c r="B106" s="8" t="str">
        <f t="shared" si="1"/>
        <v>quarta das 08:00 às 10:00, semanal ,(presencial); quinta das 08:00 às 10:00, semanal ,(presencial)</v>
      </c>
      <c r="C106" s="9" t="s">
        <v>48</v>
      </c>
      <c r="D106" s="29" t="s">
        <v>5</v>
      </c>
      <c r="E106" s="4" t="s">
        <v>6</v>
      </c>
      <c r="F106" s="4" t="s">
        <v>62</v>
      </c>
      <c r="G106" s="29" t="s">
        <v>5</v>
      </c>
      <c r="H106" s="4" t="s">
        <v>6</v>
      </c>
      <c r="M106" s="13"/>
      <c r="N106" s="9"/>
    </row>
    <row r="107" spans="1:14" ht="25.5">
      <c r="A107" s="7" t="s">
        <v>140</v>
      </c>
      <c r="B107" s="8" t="str">
        <f t="shared" si="1"/>
        <v>quarta das 10:00 às 12:00, semanal ,(presencial); quinta das 10:00 às 12:00, semanal ,(presencial)</v>
      </c>
      <c r="C107" s="9" t="s">
        <v>10</v>
      </c>
      <c r="D107" s="29" t="s">
        <v>5</v>
      </c>
      <c r="E107" s="4" t="s">
        <v>6</v>
      </c>
      <c r="F107" s="4" t="s">
        <v>56</v>
      </c>
      <c r="G107" s="29" t="s">
        <v>5</v>
      </c>
      <c r="H107" s="4" t="s">
        <v>6</v>
      </c>
      <c r="M107" s="13"/>
      <c r="N107" s="9"/>
    </row>
    <row r="108" spans="1:14" ht="25.5">
      <c r="A108" s="7" t="s">
        <v>141</v>
      </c>
      <c r="B108" s="8" t="str">
        <f t="shared" si="1"/>
        <v>quarta das 10:00 às 12:00, semanal ,(presencial); quinta das 10:00 às 12:00, semanal ,(presencial)</v>
      </c>
      <c r="C108" s="9" t="s">
        <v>10</v>
      </c>
      <c r="D108" s="29" t="s">
        <v>5</v>
      </c>
      <c r="E108" s="4" t="s">
        <v>6</v>
      </c>
      <c r="F108" s="4" t="s">
        <v>56</v>
      </c>
      <c r="G108" s="29" t="s">
        <v>5</v>
      </c>
      <c r="H108" s="4" t="s">
        <v>6</v>
      </c>
      <c r="M108" s="13"/>
      <c r="N108" s="9"/>
    </row>
    <row r="109" spans="1:14" ht="25.5">
      <c r="A109" s="7" t="s">
        <v>142</v>
      </c>
      <c r="B109" s="8" t="str">
        <f t="shared" si="1"/>
        <v>quarta das 10:00 às 12:00, semanal ,(presencial); quinta das 10:00 às 12:00, semanal ,(presencial)</v>
      </c>
      <c r="C109" s="9" t="s">
        <v>10</v>
      </c>
      <c r="D109" s="29" t="s">
        <v>5</v>
      </c>
      <c r="E109" s="4" t="s">
        <v>6</v>
      </c>
      <c r="F109" s="4" t="s">
        <v>56</v>
      </c>
      <c r="G109" s="29" t="s">
        <v>5</v>
      </c>
      <c r="H109" s="4" t="s">
        <v>6</v>
      </c>
      <c r="M109" s="13"/>
      <c r="N109" s="9"/>
    </row>
    <row r="110" spans="1:14" ht="25.5">
      <c r="A110" s="7" t="s">
        <v>143</v>
      </c>
      <c r="B110" s="8" t="str">
        <f t="shared" si="1"/>
        <v>quarta das 19:00 às 21:00, semanal ,(presencial); quinta das 19:00 às 21:00, semanal ,(presencial)</v>
      </c>
      <c r="C110" s="9" t="s">
        <v>12</v>
      </c>
      <c r="D110" s="29" t="s">
        <v>5</v>
      </c>
      <c r="E110" s="4" t="s">
        <v>6</v>
      </c>
      <c r="F110" s="4" t="s">
        <v>65</v>
      </c>
      <c r="G110" s="29" t="s">
        <v>5</v>
      </c>
      <c r="H110" s="4" t="s">
        <v>6</v>
      </c>
      <c r="M110" s="13"/>
      <c r="N110" s="9"/>
    </row>
    <row r="111" spans="1:14" ht="25.5">
      <c r="A111" s="7" t="s">
        <v>144</v>
      </c>
      <c r="B111" s="8" t="str">
        <f t="shared" si="1"/>
        <v>quarta das 19:00 às 21:00, semanal ,(presencial); quinta das 19:00 às 21:00, semanal ,(presencial)</v>
      </c>
      <c r="C111" s="9" t="s">
        <v>12</v>
      </c>
      <c r="D111" s="29" t="s">
        <v>5</v>
      </c>
      <c r="E111" s="4" t="s">
        <v>6</v>
      </c>
      <c r="F111" s="4" t="s">
        <v>65</v>
      </c>
      <c r="G111" s="29" t="s">
        <v>5</v>
      </c>
      <c r="H111" s="4" t="s">
        <v>6</v>
      </c>
      <c r="M111" s="13"/>
      <c r="N111" s="9"/>
    </row>
    <row r="112" spans="1:14" ht="25.5">
      <c r="A112" s="7" t="s">
        <v>145</v>
      </c>
      <c r="B112" s="8" t="str">
        <f t="shared" si="1"/>
        <v>quarta das 19:00 às 21:00, semanal ,(presencial); quinta das 19:00 às 21:00, semanal ,(presencial)</v>
      </c>
      <c r="C112" s="9" t="s">
        <v>12</v>
      </c>
      <c r="D112" s="29" t="s">
        <v>5</v>
      </c>
      <c r="E112" s="4" t="s">
        <v>6</v>
      </c>
      <c r="F112" s="4" t="s">
        <v>65</v>
      </c>
      <c r="G112" s="29" t="s">
        <v>5</v>
      </c>
      <c r="H112" s="4" t="s">
        <v>6</v>
      </c>
      <c r="M112" s="13"/>
      <c r="N112" s="9"/>
    </row>
    <row r="113" spans="1:14" ht="25.5">
      <c r="A113" s="7" t="s">
        <v>146</v>
      </c>
      <c r="B113" s="8" t="str">
        <f t="shared" si="1"/>
        <v>quarta das 21:00 às 23:00, semanal ,(presencial); quinta das 21:00 às 23:00, semanal ,(presencial)</v>
      </c>
      <c r="C113" s="9" t="s">
        <v>72</v>
      </c>
      <c r="D113" s="29" t="s">
        <v>5</v>
      </c>
      <c r="E113" s="4" t="s">
        <v>6</v>
      </c>
      <c r="F113" s="4" t="s">
        <v>58</v>
      </c>
      <c r="G113" s="29" t="s">
        <v>5</v>
      </c>
      <c r="H113" s="4" t="s">
        <v>6</v>
      </c>
      <c r="M113" s="13"/>
      <c r="N113" s="9"/>
    </row>
    <row r="114" spans="1:14" ht="25.5">
      <c r="A114" s="7" t="s">
        <v>147</v>
      </c>
      <c r="B114" s="8" t="str">
        <f t="shared" si="1"/>
        <v>quarta das 21:00 às 23:00, semanal ,(presencial); quinta das 21:00 às 23:00, semanal ,(presencial)</v>
      </c>
      <c r="C114" s="9" t="s">
        <v>72</v>
      </c>
      <c r="D114" s="29" t="s">
        <v>5</v>
      </c>
      <c r="E114" s="4" t="s">
        <v>6</v>
      </c>
      <c r="F114" s="4" t="s">
        <v>58</v>
      </c>
      <c r="G114" s="29" t="s">
        <v>5</v>
      </c>
      <c r="H114" s="4" t="s">
        <v>6</v>
      </c>
      <c r="M114" s="13"/>
      <c r="N114" s="9"/>
    </row>
    <row r="115" spans="1:14" ht="25.5">
      <c r="A115" s="7" t="s">
        <v>148</v>
      </c>
      <c r="B115" s="8" t="str">
        <f t="shared" si="1"/>
        <v>quarta das 21:00 às 23:00, semanal ,(presencial); quinta das 21:00 às 23:00, semanal ,(presencial)</v>
      </c>
      <c r="C115" s="9" t="s">
        <v>72</v>
      </c>
      <c r="D115" s="29" t="s">
        <v>5</v>
      </c>
      <c r="E115" s="4" t="s">
        <v>6</v>
      </c>
      <c r="F115" s="4" t="s">
        <v>58</v>
      </c>
      <c r="G115" s="29" t="s">
        <v>5</v>
      </c>
      <c r="H115" s="4" t="s">
        <v>6</v>
      </c>
      <c r="M115" s="13"/>
      <c r="N115" s="9"/>
    </row>
    <row r="116" spans="1:14" ht="25.5">
      <c r="A116" s="7" t="s">
        <v>149</v>
      </c>
      <c r="B116" s="8" t="str">
        <f t="shared" si="1"/>
        <v>quarta das 08:00 às 10:00, semanal ,(presencial); quinta das 08:00 às 10:00, semanal ,(presencial)</v>
      </c>
      <c r="C116" s="9" t="s">
        <v>48</v>
      </c>
      <c r="D116" s="29" t="s">
        <v>5</v>
      </c>
      <c r="E116" s="4" t="s">
        <v>6</v>
      </c>
      <c r="F116" s="4" t="s">
        <v>62</v>
      </c>
      <c r="G116" s="29" t="s">
        <v>5</v>
      </c>
      <c r="H116" s="4" t="s">
        <v>6</v>
      </c>
      <c r="M116" s="13"/>
      <c r="N116" s="9"/>
    </row>
    <row r="117" spans="1:14" ht="25.5">
      <c r="A117" s="7" t="s">
        <v>150</v>
      </c>
      <c r="B117" s="8" t="str">
        <f t="shared" si="1"/>
        <v>quarta das 08:00 às 10:00, semanal ,(presencial); quinta das 08:00 às 10:00, semanal ,(presencial)</v>
      </c>
      <c r="C117" s="9" t="s">
        <v>48</v>
      </c>
      <c r="D117" s="29" t="s">
        <v>5</v>
      </c>
      <c r="E117" s="4" t="s">
        <v>6</v>
      </c>
      <c r="F117" s="4" t="s">
        <v>62</v>
      </c>
      <c r="G117" s="29" t="s">
        <v>5</v>
      </c>
      <c r="H117" s="4" t="s">
        <v>6</v>
      </c>
      <c r="M117" s="13"/>
      <c r="N117" s="9"/>
    </row>
    <row r="118" spans="1:14" ht="25.5">
      <c r="A118" s="7" t="s">
        <v>151</v>
      </c>
      <c r="B118" s="8" t="str">
        <f t="shared" si="1"/>
        <v>quarta das 08:00 às 10:00, semanal ,(presencial); quinta das 08:00 às 10:00, semanal ,(presencial)</v>
      </c>
      <c r="C118" s="9" t="s">
        <v>48</v>
      </c>
      <c r="D118" s="29" t="s">
        <v>5</v>
      </c>
      <c r="E118" s="4" t="s">
        <v>6</v>
      </c>
      <c r="F118" s="4" t="s">
        <v>62</v>
      </c>
      <c r="G118" s="29" t="s">
        <v>5</v>
      </c>
      <c r="H118" s="4" t="s">
        <v>6</v>
      </c>
      <c r="M118" s="13"/>
      <c r="N118" s="9"/>
    </row>
    <row r="119" spans="1:14" ht="25.5">
      <c r="A119" s="7" t="s">
        <v>152</v>
      </c>
      <c r="B119" s="8" t="str">
        <f t="shared" si="1"/>
        <v>quarta das 19:00 às 21:00, semanal ,(presencial); quinta das 19:00 às 21:00, semanal ,(presencial)</v>
      </c>
      <c r="C119" s="10" t="s">
        <v>12</v>
      </c>
      <c r="D119" s="29" t="s">
        <v>5</v>
      </c>
      <c r="E119" s="4" t="s">
        <v>6</v>
      </c>
      <c r="F119" s="4" t="s">
        <v>65</v>
      </c>
      <c r="G119" s="29" t="s">
        <v>5</v>
      </c>
      <c r="H119" s="4" t="s">
        <v>6</v>
      </c>
      <c r="M119" s="13"/>
      <c r="N119" s="10"/>
    </row>
    <row r="120" spans="1:14" ht="25.5">
      <c r="A120" s="7" t="s">
        <v>153</v>
      </c>
      <c r="B120" s="8" t="str">
        <f t="shared" si="1"/>
        <v>quarta das 19:00 às 21:00, semanal ,(presencial); quinta das 19:00 às 21:00, semanal ,(presencial)</v>
      </c>
      <c r="C120" s="9" t="s">
        <v>12</v>
      </c>
      <c r="D120" s="29" t="s">
        <v>5</v>
      </c>
      <c r="E120" s="4" t="s">
        <v>6</v>
      </c>
      <c r="F120" s="4" t="s">
        <v>65</v>
      </c>
      <c r="G120" s="29" t="s">
        <v>5</v>
      </c>
      <c r="H120" s="4" t="s">
        <v>6</v>
      </c>
      <c r="M120" s="13"/>
      <c r="N120" s="9"/>
    </row>
    <row r="121" spans="1:14" ht="25.5">
      <c r="A121" s="7" t="s">
        <v>154</v>
      </c>
      <c r="B121" s="8" t="str">
        <f t="shared" si="1"/>
        <v>quarta das 19:00 às 21:00, semanal ,(presencial); quinta das 19:00 às 21:00, semanal ,(presencial)</v>
      </c>
      <c r="C121" s="9" t="s">
        <v>12</v>
      </c>
      <c r="D121" s="29" t="s">
        <v>5</v>
      </c>
      <c r="E121" s="4" t="s">
        <v>6</v>
      </c>
      <c r="F121" s="4" t="s">
        <v>65</v>
      </c>
      <c r="G121" s="29" t="s">
        <v>5</v>
      </c>
      <c r="H121" s="4" t="s">
        <v>6</v>
      </c>
      <c r="M121" s="13"/>
      <c r="N121" s="9"/>
    </row>
    <row r="122" spans="1:14" ht="25.5">
      <c r="A122" s="7" t="s">
        <v>155</v>
      </c>
      <c r="B122" s="8" t="str">
        <f t="shared" si="1"/>
        <v>segunda das 10:00 às 12:00, quinzenal I,(presencial); quinta das 10:00 às 12:00, semanal ,(presencial)</v>
      </c>
      <c r="C122" s="9" t="s">
        <v>40</v>
      </c>
      <c r="D122" s="29" t="s">
        <v>5</v>
      </c>
      <c r="E122" s="4" t="s">
        <v>78</v>
      </c>
      <c r="F122" s="4" t="s">
        <v>56</v>
      </c>
      <c r="G122" s="29" t="s">
        <v>5</v>
      </c>
      <c r="H122" s="4" t="s">
        <v>6</v>
      </c>
      <c r="M122" s="13"/>
      <c r="N122" s="9"/>
    </row>
    <row r="123" spans="1:14" ht="25.5">
      <c r="A123" s="7" t="s">
        <v>156</v>
      </c>
      <c r="B123" s="8" t="str">
        <f t="shared" si="1"/>
        <v>segunda das 10:00 às 12:00, quinzenal I,(presencial); quinta das 10:00 às 12:00, semanal ,(presencial)</v>
      </c>
      <c r="C123" s="9" t="s">
        <v>40</v>
      </c>
      <c r="D123" s="29" t="s">
        <v>5</v>
      </c>
      <c r="E123" s="4" t="s">
        <v>78</v>
      </c>
      <c r="F123" s="4" t="s">
        <v>56</v>
      </c>
      <c r="G123" s="29" t="s">
        <v>5</v>
      </c>
      <c r="H123" s="4" t="s">
        <v>6</v>
      </c>
      <c r="M123" s="13"/>
      <c r="N123" s="9"/>
    </row>
    <row r="124" spans="1:14" ht="25.5">
      <c r="A124" s="7" t="s">
        <v>157</v>
      </c>
      <c r="B124" s="8" t="str">
        <f t="shared" si="1"/>
        <v>segunda das 10:00 às 12:00, quinzenal I,(presencial); quinta das 10:00 às 12:00, semanal ,(presencial)</v>
      </c>
      <c r="C124" s="9" t="s">
        <v>40</v>
      </c>
      <c r="D124" s="29" t="s">
        <v>5</v>
      </c>
      <c r="E124" s="4" t="s">
        <v>78</v>
      </c>
      <c r="F124" s="4" t="s">
        <v>56</v>
      </c>
      <c r="G124" s="29" t="s">
        <v>5</v>
      </c>
      <c r="H124" s="4" t="s">
        <v>6</v>
      </c>
      <c r="M124" s="13"/>
      <c r="N124" s="9"/>
    </row>
    <row r="125" spans="1:14" ht="25.5">
      <c r="A125" s="7" t="s">
        <v>158</v>
      </c>
      <c r="B125" s="8" t="str">
        <f t="shared" si="1"/>
        <v>segunda das 10:00 às 12:00, quinzenal I,(presencial); quinta das 10:00 às 12:00, semanal ,(presencial)</v>
      </c>
      <c r="C125" s="9" t="s">
        <v>40</v>
      </c>
      <c r="D125" s="29" t="s">
        <v>5</v>
      </c>
      <c r="E125" s="4" t="s">
        <v>78</v>
      </c>
      <c r="F125" s="4" t="s">
        <v>56</v>
      </c>
      <c r="G125" s="29" t="s">
        <v>5</v>
      </c>
      <c r="H125" s="4" t="s">
        <v>6</v>
      </c>
      <c r="M125" s="13"/>
      <c r="N125" s="9"/>
    </row>
    <row r="126" spans="1:14" ht="25.5">
      <c r="A126" s="7" t="s">
        <v>159</v>
      </c>
      <c r="B126" s="8" t="str">
        <f t="shared" si="1"/>
        <v>segunda das 10:00 às 12:00, quinzenal I,(presencial); quinta das 10:00 às 12:00, semanal ,(presencial)</v>
      </c>
      <c r="C126" s="9" t="s">
        <v>40</v>
      </c>
      <c r="D126" s="29" t="s">
        <v>5</v>
      </c>
      <c r="E126" s="4" t="s">
        <v>78</v>
      </c>
      <c r="F126" s="4" t="s">
        <v>56</v>
      </c>
      <c r="G126" s="29" t="s">
        <v>5</v>
      </c>
      <c r="H126" s="4" t="s">
        <v>6</v>
      </c>
      <c r="M126" s="13"/>
      <c r="N126" s="9"/>
    </row>
    <row r="127" spans="1:14" ht="25.5">
      <c r="A127" s="7" t="s">
        <v>160</v>
      </c>
      <c r="B127" s="8" t="str">
        <f t="shared" si="1"/>
        <v>segunda das 10:00 às 12:00, quinzenal I,(presencial); quinta das 10:00 às 12:00, semanal ,(presencial)</v>
      </c>
      <c r="C127" s="9" t="s">
        <v>40</v>
      </c>
      <c r="D127" s="29" t="s">
        <v>5</v>
      </c>
      <c r="E127" s="4" t="s">
        <v>78</v>
      </c>
      <c r="F127" s="4" t="s">
        <v>56</v>
      </c>
      <c r="G127" s="29" t="s">
        <v>5</v>
      </c>
      <c r="H127" s="4" t="s">
        <v>6</v>
      </c>
      <c r="M127" s="13"/>
      <c r="N127" s="9"/>
    </row>
    <row r="128" spans="1:14" ht="25.5">
      <c r="A128" s="7" t="s">
        <v>161</v>
      </c>
      <c r="B128" s="8" t="str">
        <f t="shared" si="1"/>
        <v>segunda das 10:00 às 12:00, quinzenal I,(presencial); quinta das 10:00 às 12:00, semanal ,(presencial)</v>
      </c>
      <c r="C128" s="9" t="s">
        <v>40</v>
      </c>
      <c r="D128" s="29" t="s">
        <v>5</v>
      </c>
      <c r="E128" s="4" t="s">
        <v>78</v>
      </c>
      <c r="F128" s="4" t="s">
        <v>56</v>
      </c>
      <c r="G128" s="29" t="s">
        <v>5</v>
      </c>
      <c r="H128" s="4" t="s">
        <v>6</v>
      </c>
      <c r="M128" s="13"/>
      <c r="N128" s="9"/>
    </row>
    <row r="129" spans="1:14" ht="25.5">
      <c r="A129" s="7" t="s">
        <v>162</v>
      </c>
      <c r="B129" s="8" t="str">
        <f t="shared" si="1"/>
        <v>segunda das 10:00 às 12:00, quinzenal I,(presencial); quinta das 10:00 às 12:00, semanal ,(presencial)</v>
      </c>
      <c r="C129" s="9" t="s">
        <v>40</v>
      </c>
      <c r="D129" s="29" t="s">
        <v>5</v>
      </c>
      <c r="E129" s="4" t="s">
        <v>78</v>
      </c>
      <c r="F129" s="4" t="s">
        <v>56</v>
      </c>
      <c r="G129" s="29" t="s">
        <v>5</v>
      </c>
      <c r="H129" s="4" t="s">
        <v>6</v>
      </c>
      <c r="M129" s="13"/>
      <c r="N129" s="9"/>
    </row>
    <row r="130" spans="1:14" ht="25.5">
      <c r="A130" s="7" t="s">
        <v>163</v>
      </c>
      <c r="B130" s="8" t="str">
        <f t="shared" si="1"/>
        <v>segunda das 10:00 às 12:00, quinzenal I,(presencial); quinta das 10:00 às 12:00, semanal ,(presencial)</v>
      </c>
      <c r="C130" s="9" t="s">
        <v>40</v>
      </c>
      <c r="D130" s="29" t="s">
        <v>5</v>
      </c>
      <c r="E130" s="4" t="s">
        <v>78</v>
      </c>
      <c r="F130" s="4" t="s">
        <v>56</v>
      </c>
      <c r="G130" s="29" t="s">
        <v>5</v>
      </c>
      <c r="H130" s="4" t="s">
        <v>6</v>
      </c>
      <c r="M130" s="13"/>
      <c r="N130" s="9"/>
    </row>
    <row r="131" spans="1:14" ht="25.5">
      <c r="A131" s="7" t="s">
        <v>164</v>
      </c>
      <c r="B131" s="8" t="str">
        <f t="shared" ref="B131:B194" si="2">IF(C131="","",CONCATENATE(C131,",",E131,",",D131,IF(F131="","",CONCATENATE(";",F131,",",H131,",",G131,IF(I131="","",CONCATENATE(";",I131,",",K131,",",J131))))))</f>
        <v>segunda das 08:00 às 10:00, quinzenal I,(presencial); quinta das 08:00 às 10:00, semanal ,(presencial)</v>
      </c>
      <c r="C131" s="9" t="s">
        <v>4</v>
      </c>
      <c r="D131" s="29" t="s">
        <v>5</v>
      </c>
      <c r="E131" s="4" t="s">
        <v>78</v>
      </c>
      <c r="F131" s="4" t="s">
        <v>62</v>
      </c>
      <c r="G131" s="29" t="s">
        <v>5</v>
      </c>
      <c r="H131" s="4" t="s">
        <v>6</v>
      </c>
      <c r="M131" s="13"/>
      <c r="N131" s="9"/>
    </row>
    <row r="132" spans="1:14" ht="25.5">
      <c r="A132" s="7" t="s">
        <v>165</v>
      </c>
      <c r="B132" s="8" t="str">
        <f t="shared" si="2"/>
        <v>segunda das 08:00 às 10:00, quinzenal I,(presencial); quinta das 08:00 às 10:00, semanal ,(presencial)</v>
      </c>
      <c r="C132" s="9" t="s">
        <v>4</v>
      </c>
      <c r="D132" s="29" t="s">
        <v>5</v>
      </c>
      <c r="E132" s="4" t="s">
        <v>78</v>
      </c>
      <c r="F132" s="4" t="s">
        <v>62</v>
      </c>
      <c r="G132" s="29" t="s">
        <v>5</v>
      </c>
      <c r="H132" s="4" t="s">
        <v>6</v>
      </c>
      <c r="M132" s="13"/>
      <c r="N132" s="9"/>
    </row>
    <row r="133" spans="1:14" ht="25.5">
      <c r="A133" s="7" t="s">
        <v>166</v>
      </c>
      <c r="B133" s="8" t="str">
        <f t="shared" si="2"/>
        <v>segunda das 08:00 às 10:00, quinzenal I,(presencial); quinta das 08:00 às 10:00, semanal ,(presencial)</v>
      </c>
      <c r="C133" s="9" t="s">
        <v>4</v>
      </c>
      <c r="D133" s="29" t="s">
        <v>5</v>
      </c>
      <c r="E133" s="4" t="s">
        <v>78</v>
      </c>
      <c r="F133" s="4" t="s">
        <v>62</v>
      </c>
      <c r="G133" s="29" t="s">
        <v>5</v>
      </c>
      <c r="H133" s="4" t="s">
        <v>6</v>
      </c>
      <c r="M133" s="13"/>
      <c r="N133" s="9"/>
    </row>
    <row r="134" spans="1:14" ht="25.5">
      <c r="A134" s="7" t="s">
        <v>167</v>
      </c>
      <c r="B134" s="8" t="str">
        <f t="shared" si="2"/>
        <v>segunda das 08:00 às 10:00, quinzenal I,(presencial); quinta das 08:00 às 10:00, semanal ,(presencial)</v>
      </c>
      <c r="C134" s="9" t="s">
        <v>4</v>
      </c>
      <c r="D134" s="29" t="s">
        <v>5</v>
      </c>
      <c r="E134" s="4" t="s">
        <v>78</v>
      </c>
      <c r="F134" s="4" t="s">
        <v>62</v>
      </c>
      <c r="G134" s="29" t="s">
        <v>5</v>
      </c>
      <c r="H134" s="4" t="s">
        <v>6</v>
      </c>
      <c r="M134" s="13"/>
      <c r="N134" s="9"/>
    </row>
    <row r="135" spans="1:14" ht="25.5">
      <c r="A135" s="7" t="s">
        <v>168</v>
      </c>
      <c r="B135" s="8" t="str">
        <f t="shared" si="2"/>
        <v>segunda das 08:00 às 10:00, quinzenal I,(presencial); quinta das 08:00 às 10:00, semanal ,(presencial)</v>
      </c>
      <c r="C135" s="9" t="s">
        <v>4</v>
      </c>
      <c r="D135" s="29" t="s">
        <v>5</v>
      </c>
      <c r="E135" s="4" t="s">
        <v>78</v>
      </c>
      <c r="F135" s="4" t="s">
        <v>62</v>
      </c>
      <c r="G135" s="29" t="s">
        <v>5</v>
      </c>
      <c r="H135" s="4" t="s">
        <v>6</v>
      </c>
      <c r="M135" s="13"/>
      <c r="N135" s="9"/>
    </row>
    <row r="136" spans="1:14" ht="25.5">
      <c r="A136" s="7" t="s">
        <v>169</v>
      </c>
      <c r="B136" s="8" t="str">
        <f t="shared" si="2"/>
        <v>segunda das 08:00 às 10:00, quinzenal I,(presencial); quinta das 08:00 às 10:00, semanal ,(presencial)</v>
      </c>
      <c r="C136" s="9" t="s">
        <v>4</v>
      </c>
      <c r="D136" s="29" t="s">
        <v>5</v>
      </c>
      <c r="E136" s="4" t="s">
        <v>78</v>
      </c>
      <c r="F136" s="4" t="s">
        <v>62</v>
      </c>
      <c r="G136" s="29" t="s">
        <v>5</v>
      </c>
      <c r="H136" s="4" t="s">
        <v>6</v>
      </c>
      <c r="M136" s="13"/>
      <c r="N136" s="9"/>
    </row>
    <row r="137" spans="1:14" ht="25.5">
      <c r="A137" s="7" t="s">
        <v>170</v>
      </c>
      <c r="B137" s="8" t="str">
        <f t="shared" si="2"/>
        <v>segunda das 08:00 às 10:00, quinzenal I,(presencial); quinta das 08:00 às 10:00, semanal ,(presencial)</v>
      </c>
      <c r="C137" s="9" t="s">
        <v>4</v>
      </c>
      <c r="D137" s="29" t="s">
        <v>5</v>
      </c>
      <c r="E137" s="4" t="s">
        <v>78</v>
      </c>
      <c r="F137" s="4" t="s">
        <v>62</v>
      </c>
      <c r="G137" s="29" t="s">
        <v>5</v>
      </c>
      <c r="H137" s="4" t="s">
        <v>6</v>
      </c>
      <c r="M137" s="13"/>
      <c r="N137" s="9"/>
    </row>
    <row r="138" spans="1:14" ht="25.5">
      <c r="A138" s="7" t="s">
        <v>171</v>
      </c>
      <c r="B138" s="8" t="str">
        <f t="shared" si="2"/>
        <v>segunda das 08:00 às 10:00, quinzenal I,(presencial); quinta das 08:00 às 10:00, semanal ,(presencial)</v>
      </c>
      <c r="C138" s="9" t="s">
        <v>4</v>
      </c>
      <c r="D138" s="29" t="s">
        <v>5</v>
      </c>
      <c r="E138" s="4" t="s">
        <v>78</v>
      </c>
      <c r="F138" s="4" t="s">
        <v>62</v>
      </c>
      <c r="G138" s="29" t="s">
        <v>5</v>
      </c>
      <c r="H138" s="4" t="s">
        <v>6</v>
      </c>
      <c r="M138" s="13"/>
      <c r="N138" s="9"/>
    </row>
    <row r="139" spans="1:14" ht="25.5">
      <c r="A139" s="7" t="s">
        <v>172</v>
      </c>
      <c r="B139" s="8" t="str">
        <f t="shared" si="2"/>
        <v>segunda das 08:00 às 10:00, quinzenal I,(presencial); quinta das 08:00 às 10:00, semanal ,(presencial)</v>
      </c>
      <c r="C139" s="9" t="s">
        <v>4</v>
      </c>
      <c r="D139" s="29" t="s">
        <v>5</v>
      </c>
      <c r="E139" s="4" t="s">
        <v>78</v>
      </c>
      <c r="F139" s="4" t="s">
        <v>62</v>
      </c>
      <c r="G139" s="29" t="s">
        <v>5</v>
      </c>
      <c r="H139" s="4" t="s">
        <v>6</v>
      </c>
      <c r="M139" s="13"/>
      <c r="N139" s="9"/>
    </row>
    <row r="140" spans="1:14" ht="25.5">
      <c r="A140" s="7" t="s">
        <v>173</v>
      </c>
      <c r="B140" s="8" t="str">
        <f t="shared" si="2"/>
        <v>segunda das 21:00 às 23:00, quinzenal I,(presencial); quinta das 21:00 às 23:00, semanal ,(presencial)</v>
      </c>
      <c r="C140" s="9" t="s">
        <v>8</v>
      </c>
      <c r="D140" s="29" t="s">
        <v>5</v>
      </c>
      <c r="E140" s="4" t="s">
        <v>78</v>
      </c>
      <c r="F140" s="4" t="s">
        <v>58</v>
      </c>
      <c r="G140" s="29" t="s">
        <v>5</v>
      </c>
      <c r="H140" s="4" t="s">
        <v>6</v>
      </c>
      <c r="M140" s="13"/>
      <c r="N140" s="9"/>
    </row>
    <row r="141" spans="1:14" ht="25.5">
      <c r="A141" s="7" t="s">
        <v>174</v>
      </c>
      <c r="B141" s="8" t="str">
        <f t="shared" si="2"/>
        <v>segunda das 21:00 às 23:00, quinzenal I,(presencial); quinta das 21:00 às 23:00, semanal ,(presencial)</v>
      </c>
      <c r="C141" s="9" t="s">
        <v>8</v>
      </c>
      <c r="D141" s="29" t="s">
        <v>5</v>
      </c>
      <c r="E141" s="4" t="s">
        <v>78</v>
      </c>
      <c r="F141" s="4" t="s">
        <v>58</v>
      </c>
      <c r="G141" s="29" t="s">
        <v>5</v>
      </c>
      <c r="H141" s="4" t="s">
        <v>6</v>
      </c>
      <c r="M141" s="13"/>
      <c r="N141" s="9"/>
    </row>
    <row r="142" spans="1:14" ht="25.5">
      <c r="A142" s="7" t="s">
        <v>175</v>
      </c>
      <c r="B142" s="8" t="str">
        <f t="shared" si="2"/>
        <v>segunda das 21:00 às 23:00, quinzenal I,(presencial); quinta das 21:00 às 23:00, semanal ,(presencial)</v>
      </c>
      <c r="C142" s="9" t="s">
        <v>8</v>
      </c>
      <c r="D142" s="29" t="s">
        <v>5</v>
      </c>
      <c r="E142" s="4" t="s">
        <v>78</v>
      </c>
      <c r="F142" s="4" t="s">
        <v>58</v>
      </c>
      <c r="G142" s="29" t="s">
        <v>5</v>
      </c>
      <c r="H142" s="4" t="s">
        <v>6</v>
      </c>
      <c r="M142" s="13"/>
      <c r="N142" s="9"/>
    </row>
    <row r="143" spans="1:14" ht="25.5">
      <c r="A143" s="7" t="s">
        <v>176</v>
      </c>
      <c r="B143" s="8" t="str">
        <f t="shared" si="2"/>
        <v>segunda das 21:00 às 23:00, quinzenal I,(presencial); quinta das 21:00 às 23:00, semanal ,(presencial)</v>
      </c>
      <c r="C143" s="9" t="s">
        <v>8</v>
      </c>
      <c r="D143" s="29" t="s">
        <v>5</v>
      </c>
      <c r="E143" s="4" t="s">
        <v>78</v>
      </c>
      <c r="F143" s="4" t="s">
        <v>58</v>
      </c>
      <c r="G143" s="29" t="s">
        <v>5</v>
      </c>
      <c r="H143" s="4" t="s">
        <v>6</v>
      </c>
      <c r="M143" s="13"/>
      <c r="N143" s="9"/>
    </row>
    <row r="144" spans="1:14" ht="25.5">
      <c r="A144" s="7" t="s">
        <v>177</v>
      </c>
      <c r="B144" s="8" t="str">
        <f t="shared" si="2"/>
        <v>segunda das 21:00 às 23:00, quinzenal I,(presencial); quinta das 21:00 às 23:00, semanal ,(presencial)</v>
      </c>
      <c r="C144" s="9" t="s">
        <v>8</v>
      </c>
      <c r="D144" s="29" t="s">
        <v>5</v>
      </c>
      <c r="E144" s="4" t="s">
        <v>78</v>
      </c>
      <c r="F144" s="4" t="s">
        <v>58</v>
      </c>
      <c r="G144" s="29" t="s">
        <v>5</v>
      </c>
      <c r="H144" s="4" t="s">
        <v>6</v>
      </c>
      <c r="M144" s="13"/>
      <c r="N144" s="9"/>
    </row>
    <row r="145" spans="1:14" ht="25.5">
      <c r="A145" s="7" t="s">
        <v>178</v>
      </c>
      <c r="B145" s="8" t="str">
        <f t="shared" si="2"/>
        <v>segunda das 21:00 às 23:00, quinzenal I,(presencial); quinta das 21:00 às 23:00, semanal ,(presencial)</v>
      </c>
      <c r="C145" s="9" t="s">
        <v>8</v>
      </c>
      <c r="D145" s="29" t="s">
        <v>5</v>
      </c>
      <c r="E145" s="4" t="s">
        <v>78</v>
      </c>
      <c r="F145" s="4" t="s">
        <v>58</v>
      </c>
      <c r="G145" s="29" t="s">
        <v>5</v>
      </c>
      <c r="H145" s="4" t="s">
        <v>6</v>
      </c>
      <c r="M145" s="13"/>
      <c r="N145" s="9"/>
    </row>
    <row r="146" spans="1:14" ht="25.5">
      <c r="A146" s="7" t="s">
        <v>179</v>
      </c>
      <c r="B146" s="8" t="str">
        <f t="shared" si="2"/>
        <v>segunda das 21:00 às 23:00, quinzenal I,(presencial); quinta das 21:00 às 23:00, semanal ,(presencial)</v>
      </c>
      <c r="C146" s="9" t="s">
        <v>8</v>
      </c>
      <c r="D146" s="29" t="s">
        <v>5</v>
      </c>
      <c r="E146" s="4" t="s">
        <v>78</v>
      </c>
      <c r="F146" s="4" t="s">
        <v>58</v>
      </c>
      <c r="G146" s="29" t="s">
        <v>5</v>
      </c>
      <c r="H146" s="4" t="s">
        <v>6</v>
      </c>
      <c r="M146" s="13"/>
      <c r="N146" s="9"/>
    </row>
    <row r="147" spans="1:14" ht="25.5">
      <c r="A147" s="7" t="s">
        <v>180</v>
      </c>
      <c r="B147" s="8" t="str">
        <f t="shared" si="2"/>
        <v>segunda das 21:00 às 23:00, quinzenal I,(presencial); quinta das 21:00 às 23:00, semanal ,(presencial)</v>
      </c>
      <c r="C147" s="9" t="s">
        <v>8</v>
      </c>
      <c r="D147" s="29" t="s">
        <v>5</v>
      </c>
      <c r="E147" s="4" t="s">
        <v>78</v>
      </c>
      <c r="F147" s="4" t="s">
        <v>58</v>
      </c>
      <c r="G147" s="29" t="s">
        <v>5</v>
      </c>
      <c r="H147" s="4" t="s">
        <v>6</v>
      </c>
      <c r="M147" s="13"/>
      <c r="N147" s="9"/>
    </row>
    <row r="148" spans="1:14" ht="25.5">
      <c r="A148" s="7" t="s">
        <v>181</v>
      </c>
      <c r="B148" s="8" t="str">
        <f t="shared" si="2"/>
        <v>segunda das 21:00 às 23:00, quinzenal I,(presencial); quinta das 21:00 às 23:00, semanal ,(presencial)</v>
      </c>
      <c r="C148" s="9" t="s">
        <v>8</v>
      </c>
      <c r="D148" s="29" t="s">
        <v>5</v>
      </c>
      <c r="E148" s="4" t="s">
        <v>78</v>
      </c>
      <c r="F148" s="4" t="s">
        <v>58</v>
      </c>
      <c r="G148" s="29" t="s">
        <v>5</v>
      </c>
      <c r="H148" s="4" t="s">
        <v>6</v>
      </c>
      <c r="M148" s="13"/>
      <c r="N148" s="9"/>
    </row>
    <row r="149" spans="1:14" ht="25.5">
      <c r="A149" s="7" t="s">
        <v>182</v>
      </c>
      <c r="B149" s="8" t="str">
        <f t="shared" si="2"/>
        <v>segunda das 19:00 às 21:00, quinzenal I,(presencial); quinta das 19:00 às 21:00, semanal ,(presencial)</v>
      </c>
      <c r="C149" s="9" t="s">
        <v>38</v>
      </c>
      <c r="D149" s="29" t="s">
        <v>5</v>
      </c>
      <c r="E149" s="4" t="s">
        <v>78</v>
      </c>
      <c r="F149" s="4" t="s">
        <v>65</v>
      </c>
      <c r="G149" s="29" t="s">
        <v>5</v>
      </c>
      <c r="H149" s="4" t="s">
        <v>6</v>
      </c>
      <c r="M149" s="13"/>
      <c r="N149" s="9"/>
    </row>
    <row r="150" spans="1:14" ht="25.5">
      <c r="A150" s="7" t="s">
        <v>183</v>
      </c>
      <c r="B150" s="8" t="str">
        <f t="shared" si="2"/>
        <v>segunda das 19:00 às 21:00, quinzenal I,(presencial); quinta das 19:00 às 21:00, semanal ,(presencial)</v>
      </c>
      <c r="C150" s="9" t="s">
        <v>38</v>
      </c>
      <c r="D150" s="29" t="s">
        <v>5</v>
      </c>
      <c r="E150" s="4" t="s">
        <v>78</v>
      </c>
      <c r="F150" s="4" t="s">
        <v>65</v>
      </c>
      <c r="G150" s="29" t="s">
        <v>5</v>
      </c>
      <c r="H150" s="4" t="s">
        <v>6</v>
      </c>
      <c r="M150" s="13"/>
      <c r="N150" s="9"/>
    </row>
    <row r="151" spans="1:14" ht="25.5">
      <c r="A151" s="7" t="s">
        <v>184</v>
      </c>
      <c r="B151" s="8" t="str">
        <f t="shared" si="2"/>
        <v>segunda das 19:00 às 21:00, quinzenal I,(presencial); quinta das 19:00 às 21:00, semanal ,(presencial)</v>
      </c>
      <c r="C151" s="9" t="s">
        <v>38</v>
      </c>
      <c r="D151" s="29" t="s">
        <v>5</v>
      </c>
      <c r="E151" s="4" t="s">
        <v>78</v>
      </c>
      <c r="F151" s="4" t="s">
        <v>65</v>
      </c>
      <c r="G151" s="29" t="s">
        <v>5</v>
      </c>
      <c r="H151" s="4" t="s">
        <v>6</v>
      </c>
      <c r="M151" s="13"/>
      <c r="N151" s="9"/>
    </row>
    <row r="152" spans="1:14" ht="25.5">
      <c r="A152" s="7" t="s">
        <v>185</v>
      </c>
      <c r="B152" s="8" t="str">
        <f t="shared" si="2"/>
        <v>segunda das 19:00 às 21:00, quinzenal I,(presencial); quinta das 19:00 às 21:00, semanal ,(presencial)</v>
      </c>
      <c r="C152" s="9" t="s">
        <v>38</v>
      </c>
      <c r="D152" s="29" t="s">
        <v>5</v>
      </c>
      <c r="E152" s="4" t="s">
        <v>78</v>
      </c>
      <c r="F152" s="4" t="s">
        <v>65</v>
      </c>
      <c r="G152" s="29" t="s">
        <v>5</v>
      </c>
      <c r="H152" s="4" t="s">
        <v>6</v>
      </c>
      <c r="M152" s="13"/>
      <c r="N152" s="9"/>
    </row>
    <row r="153" spans="1:14" ht="25.5">
      <c r="A153" s="7" t="s">
        <v>186</v>
      </c>
      <c r="B153" s="8" t="str">
        <f t="shared" si="2"/>
        <v>segunda das 19:00 às 21:00, quinzenal I,(presencial); quinta das 19:00 às 21:00, semanal ,(presencial)</v>
      </c>
      <c r="C153" s="9" t="s">
        <v>38</v>
      </c>
      <c r="D153" s="29" t="s">
        <v>5</v>
      </c>
      <c r="E153" s="4" t="s">
        <v>78</v>
      </c>
      <c r="F153" s="4" t="s">
        <v>65</v>
      </c>
      <c r="G153" s="29" t="s">
        <v>5</v>
      </c>
      <c r="H153" s="4" t="s">
        <v>6</v>
      </c>
      <c r="M153" s="13"/>
      <c r="N153" s="9"/>
    </row>
    <row r="154" spans="1:14" ht="25.5">
      <c r="A154" s="7" t="s">
        <v>187</v>
      </c>
      <c r="B154" s="8" t="str">
        <f t="shared" si="2"/>
        <v>segunda das 19:00 às 21:00, quinzenal I,(presencial); quinta das 19:00 às 21:00, semanal ,(presencial)</v>
      </c>
      <c r="C154" s="9" t="s">
        <v>38</v>
      </c>
      <c r="D154" s="29" t="s">
        <v>5</v>
      </c>
      <c r="E154" s="4" t="s">
        <v>78</v>
      </c>
      <c r="F154" s="4" t="s">
        <v>65</v>
      </c>
      <c r="G154" s="29" t="s">
        <v>5</v>
      </c>
      <c r="H154" s="4" t="s">
        <v>6</v>
      </c>
      <c r="M154" s="13"/>
      <c r="N154" s="9"/>
    </row>
    <row r="155" spans="1:14" ht="25.5">
      <c r="A155" s="7" t="s">
        <v>188</v>
      </c>
      <c r="B155" s="8" t="str">
        <f t="shared" si="2"/>
        <v>segunda das 19:00 às 21:00, quinzenal I,(presencial); quinta das 19:00 às 21:00, semanal ,(presencial)</v>
      </c>
      <c r="C155" s="9" t="s">
        <v>38</v>
      </c>
      <c r="D155" s="29" t="s">
        <v>5</v>
      </c>
      <c r="E155" s="4" t="s">
        <v>78</v>
      </c>
      <c r="F155" s="4" t="s">
        <v>65</v>
      </c>
      <c r="G155" s="29" t="s">
        <v>5</v>
      </c>
      <c r="H155" s="4" t="s">
        <v>6</v>
      </c>
      <c r="M155" s="13"/>
      <c r="N155" s="9"/>
    </row>
    <row r="156" spans="1:14" ht="25.5">
      <c r="A156" s="7" t="s">
        <v>189</v>
      </c>
      <c r="B156" s="8" t="str">
        <f t="shared" si="2"/>
        <v>segunda das 19:00 às 21:00, quinzenal I,(presencial); quinta das 19:00 às 21:00, semanal ,(presencial)</v>
      </c>
      <c r="C156" s="9" t="s">
        <v>38</v>
      </c>
      <c r="D156" s="29" t="s">
        <v>5</v>
      </c>
      <c r="E156" s="4" t="s">
        <v>78</v>
      </c>
      <c r="F156" s="4" t="s">
        <v>65</v>
      </c>
      <c r="G156" s="29" t="s">
        <v>5</v>
      </c>
      <c r="H156" s="4" t="s">
        <v>6</v>
      </c>
      <c r="M156" s="13"/>
      <c r="N156" s="9"/>
    </row>
    <row r="157" spans="1:14" ht="25.5">
      <c r="A157" s="7" t="s">
        <v>190</v>
      </c>
      <c r="B157" s="8" t="str">
        <f t="shared" si="2"/>
        <v>segunda das 19:00 às 21:00, quinzenal I,(presencial); quinta das 19:00 às 21:00, semanal ,(presencial)</v>
      </c>
      <c r="C157" s="9" t="s">
        <v>38</v>
      </c>
      <c r="D157" s="29" t="s">
        <v>5</v>
      </c>
      <c r="E157" s="4" t="s">
        <v>78</v>
      </c>
      <c r="F157" s="4" t="s">
        <v>65</v>
      </c>
      <c r="G157" s="29" t="s">
        <v>5</v>
      </c>
      <c r="H157" s="4" t="s">
        <v>6</v>
      </c>
      <c r="M157" s="13"/>
      <c r="N157" s="9"/>
    </row>
    <row r="158" spans="1:14" ht="25.5">
      <c r="A158" s="7" t="s">
        <v>191</v>
      </c>
      <c r="B158" s="8" t="str">
        <f t="shared" si="2"/>
        <v>segunda das 10:00 às 12:00, quinzenal I,(presencial); quinta das 10:00 às 12:00, semanal ,(presencial)</v>
      </c>
      <c r="C158" s="9" t="s">
        <v>40</v>
      </c>
      <c r="D158" s="29" t="s">
        <v>5</v>
      </c>
      <c r="E158" s="4" t="s">
        <v>78</v>
      </c>
      <c r="F158" s="4" t="s">
        <v>56</v>
      </c>
      <c r="G158" s="29" t="s">
        <v>5</v>
      </c>
      <c r="H158" s="4" t="s">
        <v>6</v>
      </c>
      <c r="M158" s="13"/>
      <c r="N158" s="9"/>
    </row>
    <row r="159" spans="1:14" ht="25.5">
      <c r="A159" s="7" t="s">
        <v>192</v>
      </c>
      <c r="B159" s="8" t="str">
        <f t="shared" si="2"/>
        <v>segunda das 10:00 às 12:00, quinzenal I,(presencial); quinta das 10:00 às 12:00, semanal ,(presencial)</v>
      </c>
      <c r="C159" s="9" t="s">
        <v>40</v>
      </c>
      <c r="D159" s="29" t="s">
        <v>5</v>
      </c>
      <c r="E159" s="4" t="s">
        <v>78</v>
      </c>
      <c r="F159" s="4" t="s">
        <v>56</v>
      </c>
      <c r="G159" s="29" t="s">
        <v>5</v>
      </c>
      <c r="H159" s="4" t="s">
        <v>6</v>
      </c>
      <c r="M159" s="13"/>
      <c r="N159" s="9"/>
    </row>
    <row r="160" spans="1:14" ht="25.5">
      <c r="A160" s="7" t="s">
        <v>193</v>
      </c>
      <c r="B160" s="8" t="str">
        <f t="shared" si="2"/>
        <v>segunda das 10:00 às 12:00, quinzenal I,(presencial); quinta das 10:00 às 12:00, semanal ,(presencial)</v>
      </c>
      <c r="C160" s="9" t="s">
        <v>40</v>
      </c>
      <c r="D160" s="29" t="s">
        <v>5</v>
      </c>
      <c r="E160" s="4" t="s">
        <v>78</v>
      </c>
      <c r="F160" s="4" t="s">
        <v>56</v>
      </c>
      <c r="G160" s="29" t="s">
        <v>5</v>
      </c>
      <c r="H160" s="4" t="s">
        <v>6</v>
      </c>
      <c r="M160" s="13"/>
      <c r="N160" s="9"/>
    </row>
    <row r="161" spans="1:14" ht="25.5">
      <c r="A161" s="7" t="s">
        <v>194</v>
      </c>
      <c r="B161" s="8" t="str">
        <f t="shared" si="2"/>
        <v>segunda das 08:00 às 10:00, quinzenal I,(presencial); quinta das 08:00 às 10:00, semanal ,(presencial)</v>
      </c>
      <c r="C161" s="9" t="s">
        <v>4</v>
      </c>
      <c r="D161" s="29" t="s">
        <v>5</v>
      </c>
      <c r="E161" s="4" t="s">
        <v>78</v>
      </c>
      <c r="F161" s="4" t="s">
        <v>62</v>
      </c>
      <c r="G161" s="29" t="s">
        <v>5</v>
      </c>
      <c r="H161" s="4" t="s">
        <v>6</v>
      </c>
      <c r="M161" s="13"/>
      <c r="N161" s="9"/>
    </row>
    <row r="162" spans="1:14" ht="25.5">
      <c r="A162" s="7" t="s">
        <v>195</v>
      </c>
      <c r="B162" s="8" t="str">
        <f t="shared" si="2"/>
        <v>segunda das 08:00 às 10:00, quinzenal I,(presencial); quinta das 08:00 às 10:00, semanal ,(presencial)</v>
      </c>
      <c r="C162" s="9" t="s">
        <v>4</v>
      </c>
      <c r="D162" s="29" t="s">
        <v>5</v>
      </c>
      <c r="E162" s="4" t="s">
        <v>78</v>
      </c>
      <c r="F162" s="4" t="s">
        <v>62</v>
      </c>
      <c r="G162" s="29" t="s">
        <v>5</v>
      </c>
      <c r="H162" s="4" t="s">
        <v>6</v>
      </c>
      <c r="M162" s="13"/>
      <c r="N162" s="9"/>
    </row>
    <row r="163" spans="1:14" ht="25.5">
      <c r="A163" s="7" t="s">
        <v>196</v>
      </c>
      <c r="B163" s="8" t="str">
        <f t="shared" si="2"/>
        <v>segunda das 08:00 às 10:00, quinzenal I,(presencial); quinta das 08:00 às 10:00, semanal ,(presencial)</v>
      </c>
      <c r="C163" s="9" t="s">
        <v>4</v>
      </c>
      <c r="D163" s="29" t="s">
        <v>5</v>
      </c>
      <c r="E163" s="4" t="s">
        <v>78</v>
      </c>
      <c r="F163" s="4" t="s">
        <v>62</v>
      </c>
      <c r="G163" s="29" t="s">
        <v>5</v>
      </c>
      <c r="H163" s="4" t="s">
        <v>6</v>
      </c>
      <c r="M163" s="13"/>
      <c r="N163" s="9"/>
    </row>
    <row r="164" spans="1:14" ht="25.5">
      <c r="A164" s="7" t="s">
        <v>197</v>
      </c>
      <c r="B164" s="8" t="str">
        <f t="shared" si="2"/>
        <v>segunda das 21:00 às 23:00, quinzenal I,(presencial); quinta das 21:00 às 23:00, semanal ,(presencial)</v>
      </c>
      <c r="C164" s="9" t="s">
        <v>8</v>
      </c>
      <c r="D164" s="29" t="s">
        <v>5</v>
      </c>
      <c r="E164" s="4" t="s">
        <v>78</v>
      </c>
      <c r="F164" s="4" t="s">
        <v>58</v>
      </c>
      <c r="G164" s="29" t="s">
        <v>5</v>
      </c>
      <c r="H164" s="4" t="s">
        <v>6</v>
      </c>
      <c r="M164" s="13"/>
      <c r="N164" s="9"/>
    </row>
    <row r="165" spans="1:14" ht="25.5">
      <c r="A165" s="7" t="s">
        <v>198</v>
      </c>
      <c r="B165" s="8" t="str">
        <f t="shared" si="2"/>
        <v>segunda das 21:00 às 23:00, quinzenal I,(presencial); quinta das 21:00 às 23:00, semanal ,(presencial)</v>
      </c>
      <c r="C165" s="9" t="s">
        <v>8</v>
      </c>
      <c r="D165" s="29" t="s">
        <v>5</v>
      </c>
      <c r="E165" s="4" t="s">
        <v>78</v>
      </c>
      <c r="F165" s="4" t="s">
        <v>58</v>
      </c>
      <c r="G165" s="29" t="s">
        <v>5</v>
      </c>
      <c r="H165" s="4" t="s">
        <v>6</v>
      </c>
      <c r="M165" s="13"/>
      <c r="N165" s="9"/>
    </row>
    <row r="166" spans="1:14" ht="25.5">
      <c r="A166" s="7" t="s">
        <v>199</v>
      </c>
      <c r="B166" s="8" t="str">
        <f t="shared" si="2"/>
        <v>segunda das 21:00 às 23:00, quinzenal I,(presencial); quinta das 21:00 às 23:00, semanal ,(presencial)</v>
      </c>
      <c r="C166" s="9" t="s">
        <v>8</v>
      </c>
      <c r="D166" s="29" t="s">
        <v>5</v>
      </c>
      <c r="E166" s="4" t="s">
        <v>78</v>
      </c>
      <c r="F166" s="4" t="s">
        <v>58</v>
      </c>
      <c r="G166" s="29" t="s">
        <v>5</v>
      </c>
      <c r="H166" s="4" t="s">
        <v>6</v>
      </c>
      <c r="M166" s="13"/>
      <c r="N166" s="9"/>
    </row>
    <row r="167" spans="1:14" ht="25.5">
      <c r="A167" s="7" t="s">
        <v>200</v>
      </c>
      <c r="B167" s="8" t="str">
        <f t="shared" si="2"/>
        <v>segunda das 19:00 às 21:00, quinzenal I,(presencial); quinta das 19:00 às 21:00, semanal ,(presencial)</v>
      </c>
      <c r="C167" s="9" t="s">
        <v>38</v>
      </c>
      <c r="D167" s="29" t="s">
        <v>5</v>
      </c>
      <c r="E167" s="4" t="s">
        <v>78</v>
      </c>
      <c r="F167" s="4" t="s">
        <v>65</v>
      </c>
      <c r="G167" s="29" t="s">
        <v>5</v>
      </c>
      <c r="H167" s="4" t="s">
        <v>6</v>
      </c>
      <c r="M167" s="13"/>
      <c r="N167" s="9"/>
    </row>
    <row r="168" spans="1:14" ht="25.5">
      <c r="A168" s="7" t="s">
        <v>201</v>
      </c>
      <c r="B168" s="8" t="str">
        <f t="shared" si="2"/>
        <v>segunda das 19:00 às 21:00, quinzenal I,(presencial); quinta das 19:00 às 21:00, semanal ,(presencial)</v>
      </c>
      <c r="C168" s="9" t="s">
        <v>38</v>
      </c>
      <c r="D168" s="29" t="s">
        <v>5</v>
      </c>
      <c r="E168" s="4" t="s">
        <v>78</v>
      </c>
      <c r="F168" s="4" t="s">
        <v>65</v>
      </c>
      <c r="G168" s="29" t="s">
        <v>5</v>
      </c>
      <c r="H168" s="4" t="s">
        <v>6</v>
      </c>
      <c r="M168" s="13"/>
      <c r="N168" s="9"/>
    </row>
    <row r="169" spans="1:14" ht="25.5">
      <c r="A169" s="7" t="s">
        <v>202</v>
      </c>
      <c r="B169" s="8" t="str">
        <f t="shared" si="2"/>
        <v>segunda das 19:00 às 21:00, quinzenal I,(presencial); quinta das 19:00 às 21:00, semanal ,(presencial)</v>
      </c>
      <c r="C169" s="9" t="s">
        <v>38</v>
      </c>
      <c r="D169" s="29" t="s">
        <v>5</v>
      </c>
      <c r="E169" s="4" t="s">
        <v>78</v>
      </c>
      <c r="F169" s="4" t="s">
        <v>65</v>
      </c>
      <c r="G169" s="29" t="s">
        <v>5</v>
      </c>
      <c r="H169" s="4" t="s">
        <v>6</v>
      </c>
      <c r="M169" s="13"/>
      <c r="N169" s="9"/>
    </row>
    <row r="170" spans="1:14" ht="25.5">
      <c r="A170" s="7" t="s">
        <v>203</v>
      </c>
      <c r="B170" s="8" t="str">
        <f t="shared" si="2"/>
        <v>terça das 08:00 às 10:00, semanal ,(presencial); sexta das 10:00 às 12:00, semanal ,(presencial)</v>
      </c>
      <c r="C170" s="10" t="s">
        <v>14</v>
      </c>
      <c r="D170" s="29" t="s">
        <v>5</v>
      </c>
      <c r="E170" s="4" t="s">
        <v>6</v>
      </c>
      <c r="F170" s="4" t="s">
        <v>46</v>
      </c>
      <c r="G170" s="29" t="s">
        <v>5</v>
      </c>
      <c r="H170" s="4" t="s">
        <v>6</v>
      </c>
      <c r="M170" s="13"/>
      <c r="N170" s="10"/>
    </row>
    <row r="171" spans="1:14" ht="25.5">
      <c r="A171" s="7" t="s">
        <v>204</v>
      </c>
      <c r="B171" s="8" t="str">
        <f t="shared" si="2"/>
        <v>terça das 10:00 às 12:00, semanal ,(presencial); sexta das 08:00 às 10:00, semanal ,(presencial)</v>
      </c>
      <c r="C171" s="9" t="s">
        <v>25</v>
      </c>
      <c r="D171" s="29" t="s">
        <v>5</v>
      </c>
      <c r="E171" s="4" t="s">
        <v>6</v>
      </c>
      <c r="F171" s="4" t="s">
        <v>74</v>
      </c>
      <c r="G171" s="29" t="s">
        <v>5</v>
      </c>
      <c r="H171" s="4" t="s">
        <v>6</v>
      </c>
      <c r="M171" s="13"/>
      <c r="N171" s="9"/>
    </row>
    <row r="172" spans="1:14" ht="25.5">
      <c r="A172" s="7" t="s">
        <v>205</v>
      </c>
      <c r="B172" s="8" t="str">
        <f t="shared" si="2"/>
        <v>terça das 19:00 às 21:00, semanal ,(presencial); sexta das 21:00 às 23:00, semanal ,(presencial)</v>
      </c>
      <c r="C172" s="9" t="s">
        <v>27</v>
      </c>
      <c r="D172" s="29" t="s">
        <v>5</v>
      </c>
      <c r="E172" s="4" t="s">
        <v>6</v>
      </c>
      <c r="F172" s="4" t="s">
        <v>50</v>
      </c>
      <c r="G172" s="29" t="s">
        <v>5</v>
      </c>
      <c r="H172" s="4" t="s">
        <v>6</v>
      </c>
      <c r="M172" s="13"/>
      <c r="N172" s="9"/>
    </row>
    <row r="173" spans="1:14" ht="25.5">
      <c r="A173" s="7" t="s">
        <v>206</v>
      </c>
      <c r="B173" s="8" t="str">
        <f t="shared" si="2"/>
        <v>terça das 21:00 às 23:00, semanal ,(presencial); sexta das 19:00 às 21:00, semanal ,(presencial)</v>
      </c>
      <c r="C173" s="9" t="s">
        <v>16</v>
      </c>
      <c r="D173" s="29" t="s">
        <v>5</v>
      </c>
      <c r="E173" s="4" t="s">
        <v>6</v>
      </c>
      <c r="F173" s="4" t="s">
        <v>76</v>
      </c>
      <c r="G173" s="29" t="s">
        <v>5</v>
      </c>
      <c r="H173" s="4" t="s">
        <v>6</v>
      </c>
      <c r="M173" s="13"/>
      <c r="N173" s="9"/>
    </row>
    <row r="174" spans="1:14" ht="25.5">
      <c r="A174" s="7" t="s">
        <v>207</v>
      </c>
      <c r="B174" s="8" t="str">
        <f t="shared" si="2"/>
        <v>terça das 08:00 às 10:00, semanal ,(presencial); sexta das 10:00 às 12:00, semanal ,(presencial)</v>
      </c>
      <c r="C174" s="9" t="s">
        <v>14</v>
      </c>
      <c r="D174" s="29" t="s">
        <v>5</v>
      </c>
      <c r="E174" s="4" t="s">
        <v>6</v>
      </c>
      <c r="F174" s="4" t="s">
        <v>46</v>
      </c>
      <c r="G174" s="29" t="s">
        <v>5</v>
      </c>
      <c r="H174" s="4" t="s">
        <v>6</v>
      </c>
      <c r="M174" s="13"/>
      <c r="N174" s="9"/>
    </row>
    <row r="175" spans="1:14" ht="25.5">
      <c r="A175" s="7" t="s">
        <v>208</v>
      </c>
      <c r="B175" s="8" t="str">
        <f t="shared" si="2"/>
        <v>terça das 19:00 às 21:00, semanal ,(presencial); sexta das 21:00 às 23:00, semanal ,(presencial)</v>
      </c>
      <c r="C175" s="9" t="s">
        <v>27</v>
      </c>
      <c r="D175" s="29" t="s">
        <v>5</v>
      </c>
      <c r="E175" s="4" t="s">
        <v>6</v>
      </c>
      <c r="F175" s="4" t="s">
        <v>50</v>
      </c>
      <c r="G175" s="29" t="s">
        <v>5</v>
      </c>
      <c r="H175" s="4" t="s">
        <v>6</v>
      </c>
      <c r="M175" s="13"/>
      <c r="N175" s="9"/>
    </row>
    <row r="176" spans="1:14" ht="25.5">
      <c r="A176" s="7" t="s">
        <v>209</v>
      </c>
      <c r="B176" s="8" t="str">
        <f t="shared" si="2"/>
        <v>terça das 08:00 às 10:00, semanal ,(presencial); sexta das 10:00 às 12:00, semanal ,(presencial)</v>
      </c>
      <c r="C176" s="9" t="s">
        <v>14</v>
      </c>
      <c r="D176" s="29" t="s">
        <v>5</v>
      </c>
      <c r="E176" s="4" t="s">
        <v>6</v>
      </c>
      <c r="F176" s="4" t="s">
        <v>46</v>
      </c>
      <c r="G176" s="29" t="s">
        <v>5</v>
      </c>
      <c r="H176" s="4" t="s">
        <v>6</v>
      </c>
      <c r="M176" s="13"/>
      <c r="N176" s="9"/>
    </row>
    <row r="177" spans="1:14" ht="25.5">
      <c r="A177" s="7" t="s">
        <v>210</v>
      </c>
      <c r="B177" s="8" t="str">
        <f t="shared" si="2"/>
        <v>terça das 08:00 às 10:00, semanal ,(presencial); sexta das 10:00 às 12:00, semanal ,(presencial)</v>
      </c>
      <c r="C177" s="9" t="s">
        <v>14</v>
      </c>
      <c r="D177" s="29" t="s">
        <v>5</v>
      </c>
      <c r="E177" s="4" t="s">
        <v>6</v>
      </c>
      <c r="F177" s="4" t="s">
        <v>46</v>
      </c>
      <c r="G177" s="29" t="s">
        <v>5</v>
      </c>
      <c r="H177" s="4" t="s">
        <v>6</v>
      </c>
      <c r="M177" s="13"/>
      <c r="N177" s="9"/>
    </row>
    <row r="178" spans="1:14" ht="25.5">
      <c r="A178" s="7" t="s">
        <v>211</v>
      </c>
      <c r="B178" s="8" t="str">
        <f t="shared" si="2"/>
        <v>terça das 10:00 às 12:00, semanal ,(presencial); sexta das 08:00 às 10:00, semanal ,(presencial)</v>
      </c>
      <c r="C178" s="9" t="s">
        <v>25</v>
      </c>
      <c r="D178" s="29" t="s">
        <v>5</v>
      </c>
      <c r="E178" s="4" t="s">
        <v>6</v>
      </c>
      <c r="F178" s="4" t="s">
        <v>74</v>
      </c>
      <c r="G178" s="29" t="s">
        <v>5</v>
      </c>
      <c r="H178" s="4" t="s">
        <v>6</v>
      </c>
      <c r="M178" s="13"/>
      <c r="N178" s="9"/>
    </row>
    <row r="179" spans="1:14" ht="25.5">
      <c r="A179" s="7" t="s">
        <v>212</v>
      </c>
      <c r="B179" s="8" t="str">
        <f t="shared" si="2"/>
        <v>terça das 19:00 às 21:00, semanal ,(presencial); sexta das 21:00 às 23:00, semanal ,(presencial)</v>
      </c>
      <c r="C179" s="9" t="s">
        <v>27</v>
      </c>
      <c r="D179" s="29" t="s">
        <v>5</v>
      </c>
      <c r="E179" s="4" t="s">
        <v>6</v>
      </c>
      <c r="F179" s="4" t="s">
        <v>50</v>
      </c>
      <c r="G179" s="29" t="s">
        <v>5</v>
      </c>
      <c r="H179" s="4" t="s">
        <v>6</v>
      </c>
      <c r="M179" s="13"/>
      <c r="N179" s="9"/>
    </row>
    <row r="180" spans="1:14" ht="25.5">
      <c r="A180" s="7" t="s">
        <v>213</v>
      </c>
      <c r="B180" s="8" t="str">
        <f t="shared" si="2"/>
        <v>terça das 08:00 às 10:00, semanal ,(presencial); sexta das 10:00 às 12:00, semanal ,(presencial)</v>
      </c>
      <c r="C180" s="9" t="s">
        <v>14</v>
      </c>
      <c r="D180" s="29" t="s">
        <v>5</v>
      </c>
      <c r="E180" s="4" t="s">
        <v>6</v>
      </c>
      <c r="F180" s="4" t="s">
        <v>46</v>
      </c>
      <c r="G180" s="29" t="s">
        <v>5</v>
      </c>
      <c r="H180" s="4" t="s">
        <v>6</v>
      </c>
      <c r="M180" s="13"/>
      <c r="N180" s="9"/>
    </row>
    <row r="181" spans="1:14" ht="25.5">
      <c r="A181" s="7" t="s">
        <v>214</v>
      </c>
      <c r="B181" s="8" t="str">
        <f t="shared" si="2"/>
        <v>terça das 10:00 às 12:00, semanal ,(presencial); sexta das 08:00 às 10:00, semanal ,(presencial)</v>
      </c>
      <c r="C181" s="9" t="s">
        <v>25</v>
      </c>
      <c r="D181" s="29" t="s">
        <v>5</v>
      </c>
      <c r="E181" s="4" t="s">
        <v>6</v>
      </c>
      <c r="F181" s="4" t="s">
        <v>74</v>
      </c>
      <c r="G181" s="29" t="s">
        <v>5</v>
      </c>
      <c r="H181" s="4" t="s">
        <v>6</v>
      </c>
      <c r="M181" s="13"/>
      <c r="N181" s="9"/>
    </row>
    <row r="182" spans="1:14" ht="25.5">
      <c r="A182" s="7" t="s">
        <v>215</v>
      </c>
      <c r="B182" s="8" t="str">
        <f t="shared" si="2"/>
        <v>terça das 19:00 às 21:00, semanal ,(presencial); sexta das 21:00 às 23:00, semanal ,(presencial)</v>
      </c>
      <c r="C182" s="9" t="s">
        <v>27</v>
      </c>
      <c r="D182" s="29" t="s">
        <v>5</v>
      </c>
      <c r="E182" s="4" t="s">
        <v>6</v>
      </c>
      <c r="F182" s="4" t="s">
        <v>50</v>
      </c>
      <c r="G182" s="29" t="s">
        <v>5</v>
      </c>
      <c r="H182" s="4" t="s">
        <v>6</v>
      </c>
      <c r="M182" s="13"/>
      <c r="N182" s="9"/>
    </row>
    <row r="183" spans="1:14" ht="25.5">
      <c r="A183" s="7" t="s">
        <v>216</v>
      </c>
      <c r="B183" s="8" t="str">
        <f t="shared" si="2"/>
        <v>terça das 19:00 às 21:00, semanal ,(presencial); sexta das 21:00 às 23:00, semanal ,(presencial)</v>
      </c>
      <c r="C183" s="9" t="s">
        <v>27</v>
      </c>
      <c r="D183" s="29" t="s">
        <v>5</v>
      </c>
      <c r="E183" s="4" t="s">
        <v>6</v>
      </c>
      <c r="F183" s="4" t="s">
        <v>50</v>
      </c>
      <c r="G183" s="29" t="s">
        <v>5</v>
      </c>
      <c r="H183" s="4" t="s">
        <v>6</v>
      </c>
      <c r="M183" s="13"/>
      <c r="N183" s="9"/>
    </row>
    <row r="184" spans="1:14" ht="25.5">
      <c r="A184" s="7" t="s">
        <v>217</v>
      </c>
      <c r="B184" s="8" t="str">
        <f t="shared" si="2"/>
        <v>terça das 21:00 às 23:00, semanal ,(presencial); sexta das 19:00 às 21:00, semanal ,(presencial)</v>
      </c>
      <c r="C184" s="9" t="s">
        <v>16</v>
      </c>
      <c r="D184" s="29" t="s">
        <v>5</v>
      </c>
      <c r="E184" s="4" t="s">
        <v>6</v>
      </c>
      <c r="F184" s="4" t="s">
        <v>76</v>
      </c>
      <c r="G184" s="29" t="s">
        <v>5</v>
      </c>
      <c r="H184" s="4" t="s">
        <v>6</v>
      </c>
      <c r="M184" s="13"/>
      <c r="N184" s="9"/>
    </row>
    <row r="185" spans="1:14" ht="25.5">
      <c r="A185" s="7" t="s">
        <v>218</v>
      </c>
      <c r="B185" s="8" t="str">
        <f t="shared" si="2"/>
        <v>terça das 21:00 às 23:00, semanal ,(presencial); sexta das 19:00 às 21:00, semanal ,(presencial)</v>
      </c>
      <c r="C185" s="9" t="s">
        <v>16</v>
      </c>
      <c r="D185" s="29" t="s">
        <v>5</v>
      </c>
      <c r="E185" s="4" t="s">
        <v>6</v>
      </c>
      <c r="F185" s="4" t="s">
        <v>76</v>
      </c>
      <c r="G185" s="29" t="s">
        <v>5</v>
      </c>
      <c r="H185" s="4" t="s">
        <v>6</v>
      </c>
      <c r="M185" s="13"/>
      <c r="N185" s="9"/>
    </row>
    <row r="186" spans="1:14" ht="25.5">
      <c r="A186" s="7" t="s">
        <v>219</v>
      </c>
      <c r="B186" s="8" t="str">
        <f t="shared" si="2"/>
        <v>terça das 08:00 às 10:00, semanal ,(presencial); sexta das 10:00 às 12:00, semanal ,(presencial)</v>
      </c>
      <c r="C186" s="9" t="s">
        <v>14</v>
      </c>
      <c r="D186" s="29" t="s">
        <v>5</v>
      </c>
      <c r="E186" s="4" t="s">
        <v>6</v>
      </c>
      <c r="F186" s="4" t="s">
        <v>46</v>
      </c>
      <c r="G186" s="29" t="s">
        <v>5</v>
      </c>
      <c r="H186" s="4" t="s">
        <v>6</v>
      </c>
      <c r="M186" s="13"/>
      <c r="N186" s="9"/>
    </row>
    <row r="187" spans="1:14" ht="25.5">
      <c r="A187" s="7" t="s">
        <v>220</v>
      </c>
      <c r="B187" s="8" t="str">
        <f t="shared" si="2"/>
        <v>terça das 08:00 às 10:00, semanal ,(presencial); sexta das 10:00 às 12:00, semanal ,(presencial)</v>
      </c>
      <c r="C187" s="9" t="s">
        <v>14</v>
      </c>
      <c r="D187" s="29" t="s">
        <v>5</v>
      </c>
      <c r="E187" s="4" t="s">
        <v>6</v>
      </c>
      <c r="F187" s="4" t="s">
        <v>46</v>
      </c>
      <c r="G187" s="29" t="s">
        <v>5</v>
      </c>
      <c r="H187" s="4" t="s">
        <v>6</v>
      </c>
      <c r="M187" s="13"/>
      <c r="N187" s="9"/>
    </row>
    <row r="188" spans="1:14" ht="25.5">
      <c r="A188" s="7" t="s">
        <v>221</v>
      </c>
      <c r="B188" s="8" t="str">
        <f t="shared" si="2"/>
        <v>terça das 10:00 às 12:00, semanal ,(presencial); sexta das 08:00 às 10:00, semanal ,(presencial)</v>
      </c>
      <c r="C188" s="9" t="s">
        <v>25</v>
      </c>
      <c r="D188" s="29" t="s">
        <v>5</v>
      </c>
      <c r="E188" s="4" t="s">
        <v>6</v>
      </c>
      <c r="F188" s="4" t="s">
        <v>74</v>
      </c>
      <c r="G188" s="29" t="s">
        <v>5</v>
      </c>
      <c r="H188" s="4" t="s">
        <v>6</v>
      </c>
      <c r="M188" s="13"/>
      <c r="N188" s="9"/>
    </row>
    <row r="189" spans="1:14" ht="25.5">
      <c r="A189" s="7" t="s">
        <v>222</v>
      </c>
      <c r="B189" s="8" t="str">
        <f t="shared" si="2"/>
        <v>terça das 10:00 às 12:00, semanal ,(presencial); sexta das 08:00 às 10:00, semanal ,(presencial)</v>
      </c>
      <c r="C189" s="9" t="s">
        <v>25</v>
      </c>
      <c r="D189" s="29" t="s">
        <v>5</v>
      </c>
      <c r="E189" s="4" t="s">
        <v>6</v>
      </c>
      <c r="F189" s="4" t="s">
        <v>74</v>
      </c>
      <c r="G189" s="29" t="s">
        <v>5</v>
      </c>
      <c r="H189" s="4" t="s">
        <v>6</v>
      </c>
      <c r="M189" s="13"/>
      <c r="N189" s="9"/>
    </row>
    <row r="190" spans="1:14" ht="25.5">
      <c r="A190" s="7" t="s">
        <v>223</v>
      </c>
      <c r="B190" s="8" t="str">
        <f t="shared" si="2"/>
        <v>terça das 19:00 às 21:00, semanal ,(presencial); sexta das 21:00 às 23:00, semanal ,(presencial)</v>
      </c>
      <c r="C190" s="9" t="s">
        <v>27</v>
      </c>
      <c r="D190" s="29" t="s">
        <v>5</v>
      </c>
      <c r="E190" s="4" t="s">
        <v>6</v>
      </c>
      <c r="F190" s="4" t="s">
        <v>50</v>
      </c>
      <c r="G190" s="29" t="s">
        <v>5</v>
      </c>
      <c r="H190" s="4" t="s">
        <v>6</v>
      </c>
      <c r="M190" s="13"/>
      <c r="N190" s="9"/>
    </row>
    <row r="191" spans="1:14" ht="25.5">
      <c r="A191" s="7" t="s">
        <v>224</v>
      </c>
      <c r="B191" s="8" t="str">
        <f t="shared" si="2"/>
        <v>terça das 19:00 às 21:00, semanal ,(presencial); sexta das 21:00 às 23:00, semanal ,(presencial)</v>
      </c>
      <c r="C191" s="9" t="s">
        <v>27</v>
      </c>
      <c r="D191" s="29" t="s">
        <v>5</v>
      </c>
      <c r="E191" s="4" t="s">
        <v>6</v>
      </c>
      <c r="F191" s="4" t="s">
        <v>50</v>
      </c>
      <c r="G191" s="29" t="s">
        <v>5</v>
      </c>
      <c r="H191" s="4" t="s">
        <v>6</v>
      </c>
      <c r="M191" s="13"/>
      <c r="N191" s="9"/>
    </row>
    <row r="192" spans="1:14" ht="25.5">
      <c r="A192" s="7" t="s">
        <v>225</v>
      </c>
      <c r="B192" s="8" t="str">
        <f t="shared" si="2"/>
        <v>terça das 21:00 às 23:00, semanal ,(presencial); sexta das 19:00 às 21:00, semanal ,(presencial)</v>
      </c>
      <c r="C192" s="9" t="s">
        <v>16</v>
      </c>
      <c r="D192" s="29" t="s">
        <v>5</v>
      </c>
      <c r="E192" s="4" t="s">
        <v>6</v>
      </c>
      <c r="F192" s="4" t="s">
        <v>76</v>
      </c>
      <c r="G192" s="29" t="s">
        <v>5</v>
      </c>
      <c r="H192" s="4" t="s">
        <v>6</v>
      </c>
      <c r="M192" s="13"/>
      <c r="N192" s="9"/>
    </row>
    <row r="193" spans="1:14" ht="25.5">
      <c r="A193" s="7" t="s">
        <v>226</v>
      </c>
      <c r="B193" s="8" t="str">
        <f t="shared" si="2"/>
        <v>terça das 21:00 às 23:00, semanal ,(presencial); sexta das 19:00 às 21:00, semanal ,(presencial)</v>
      </c>
      <c r="C193" s="9" t="s">
        <v>16</v>
      </c>
      <c r="D193" s="29" t="s">
        <v>5</v>
      </c>
      <c r="E193" s="4" t="s">
        <v>6</v>
      </c>
      <c r="F193" s="4" t="s">
        <v>76</v>
      </c>
      <c r="G193" s="29" t="s">
        <v>5</v>
      </c>
      <c r="H193" s="4" t="s">
        <v>6</v>
      </c>
      <c r="M193" s="13"/>
      <c r="N193" s="9"/>
    </row>
    <row r="194" spans="1:14" ht="25.5">
      <c r="A194" s="7" t="s">
        <v>227</v>
      </c>
      <c r="B194" s="8" t="str">
        <f t="shared" si="2"/>
        <v>segunda das 08:00 às 10:00, quinzenal I,(presencial); quarta das 10:00 às 12:00, semanal ,(presencial)</v>
      </c>
      <c r="C194" s="9" t="s">
        <v>4</v>
      </c>
      <c r="D194" s="29" t="s">
        <v>5</v>
      </c>
      <c r="E194" s="4" t="s">
        <v>78</v>
      </c>
      <c r="F194" s="4" t="s">
        <v>228</v>
      </c>
      <c r="G194" s="29" t="s">
        <v>5</v>
      </c>
      <c r="H194" s="4" t="s">
        <v>6</v>
      </c>
      <c r="M194" s="13"/>
      <c r="N194" s="9"/>
    </row>
    <row r="195" spans="1:14" ht="25.5">
      <c r="A195" s="7" t="s">
        <v>229</v>
      </c>
      <c r="B195" s="8" t="str">
        <f t="shared" ref="B195:B258" si="3">IF(C195="","",CONCATENATE(C195,",",E195,",",D195,IF(F195="","",CONCATENATE(";",F195,",",H195,",",G195,IF(I195="","",CONCATENATE(";",I195,",",K195,",",J195))))))</f>
        <v>segunda das 19:00 às 21:00, quinzenal I,(presencial); quarta das 21:00 às 23:00, semanal ,(presencial)</v>
      </c>
      <c r="C195" s="9" t="s">
        <v>38</v>
      </c>
      <c r="D195" s="29" t="s">
        <v>5</v>
      </c>
      <c r="E195" s="4" t="s">
        <v>78</v>
      </c>
      <c r="F195" s="4" t="s">
        <v>230</v>
      </c>
      <c r="G195" s="29" t="s">
        <v>5</v>
      </c>
      <c r="H195" s="4" t="s">
        <v>6</v>
      </c>
      <c r="M195" s="13"/>
      <c r="N195" s="9"/>
    </row>
    <row r="196" spans="1:14" ht="25.5">
      <c r="A196" s="7" t="s">
        <v>231</v>
      </c>
      <c r="B196" s="8" t="str">
        <f t="shared" si="3"/>
        <v>segunda das 21:00 às 23:00, quinzenal I,(presencial); quarta das 19:00 às 21:00, semanal ,(presencial)</v>
      </c>
      <c r="C196" s="9" t="s">
        <v>8</v>
      </c>
      <c r="D196" s="29" t="s">
        <v>5</v>
      </c>
      <c r="E196" s="4" t="s">
        <v>78</v>
      </c>
      <c r="F196" s="4" t="s">
        <v>43</v>
      </c>
      <c r="G196" s="29" t="s">
        <v>5</v>
      </c>
      <c r="H196" s="4" t="s">
        <v>6</v>
      </c>
      <c r="M196" s="13"/>
      <c r="N196" s="9"/>
    </row>
    <row r="197" spans="1:14" ht="25.5">
      <c r="A197" s="7" t="s">
        <v>232</v>
      </c>
      <c r="B197" s="8" t="str">
        <f t="shared" si="3"/>
        <v>segunda das 08:00 às 10:00, quinzenal I,(presencial); quarta das 10:00 às 12:00, semanal ,(presencial)</v>
      </c>
      <c r="C197" s="9" t="s">
        <v>4</v>
      </c>
      <c r="D197" s="29" t="s">
        <v>5</v>
      </c>
      <c r="E197" s="4" t="s">
        <v>78</v>
      </c>
      <c r="F197" s="4" t="s">
        <v>228</v>
      </c>
      <c r="G197" s="29" t="s">
        <v>5</v>
      </c>
      <c r="H197" s="4" t="s">
        <v>6</v>
      </c>
      <c r="M197" s="13"/>
      <c r="N197" s="9"/>
    </row>
    <row r="198" spans="1:14" ht="25.5">
      <c r="A198" s="7" t="s">
        <v>233</v>
      </c>
      <c r="B198" s="8" t="str">
        <f t="shared" si="3"/>
        <v>segunda das 19:00 às 21:00, quinzenal I,(presencial); quarta das 21:00 às 23:00, semanal ,(presencial)</v>
      </c>
      <c r="C198" s="9" t="s">
        <v>38</v>
      </c>
      <c r="D198" s="29" t="s">
        <v>5</v>
      </c>
      <c r="E198" s="4" t="s">
        <v>78</v>
      </c>
      <c r="F198" s="4" t="s">
        <v>230</v>
      </c>
      <c r="G198" s="29" t="s">
        <v>5</v>
      </c>
      <c r="H198" s="4" t="s">
        <v>6</v>
      </c>
      <c r="M198" s="13"/>
      <c r="N198" s="9"/>
    </row>
    <row r="199" spans="1:14" ht="25.5">
      <c r="A199" s="7" t="s">
        <v>234</v>
      </c>
      <c r="B199" s="8" t="str">
        <f t="shared" si="3"/>
        <v>segunda das 21:00 às 23:00, quinzenal I,(presencial); quarta das 19:00 às 21:00, semanal ,(presencial)</v>
      </c>
      <c r="C199" s="9" t="s">
        <v>8</v>
      </c>
      <c r="D199" s="29" t="s">
        <v>5</v>
      </c>
      <c r="E199" s="4" t="s">
        <v>78</v>
      </c>
      <c r="F199" s="4" t="s">
        <v>43</v>
      </c>
      <c r="G199" s="29" t="s">
        <v>5</v>
      </c>
      <c r="H199" s="4" t="s">
        <v>6</v>
      </c>
      <c r="M199" s="13"/>
      <c r="N199" s="9"/>
    </row>
    <row r="200" spans="1:14" ht="25.5">
      <c r="A200" s="7" t="s">
        <v>235</v>
      </c>
      <c r="B200" s="8" t="str">
        <f t="shared" si="3"/>
        <v>segunda das 10:00 às 12:00, quinzenal II,(presencial); quarta das 08:00 às 10:00, semanal ,(presencial)</v>
      </c>
      <c r="C200" s="9" t="s">
        <v>40</v>
      </c>
      <c r="D200" s="29" t="s">
        <v>5</v>
      </c>
      <c r="E200" s="4" t="s">
        <v>117</v>
      </c>
      <c r="F200" s="4" t="s">
        <v>41</v>
      </c>
      <c r="G200" s="29" t="s">
        <v>5</v>
      </c>
      <c r="H200" s="4" t="s">
        <v>6</v>
      </c>
      <c r="M200" s="13"/>
      <c r="N200" s="9"/>
    </row>
    <row r="201" spans="1:14" ht="25.5">
      <c r="A201" s="7" t="s">
        <v>236</v>
      </c>
      <c r="B201" s="8" t="str">
        <f t="shared" si="3"/>
        <v>segunda das 10:00 às 12:00, quinzenal II,(presencial); quarta das 08:00 às 10:00, semanal ,(presencial)</v>
      </c>
      <c r="C201" s="9" t="s">
        <v>40</v>
      </c>
      <c r="D201" s="29" t="s">
        <v>5</v>
      </c>
      <c r="E201" s="4" t="s">
        <v>117</v>
      </c>
      <c r="F201" s="4" t="s">
        <v>41</v>
      </c>
      <c r="G201" s="29" t="s">
        <v>5</v>
      </c>
      <c r="H201" s="4" t="s">
        <v>6</v>
      </c>
      <c r="M201" s="13"/>
      <c r="N201" s="9"/>
    </row>
    <row r="202" spans="1:14" ht="25.5">
      <c r="A202" s="7" t="s">
        <v>237</v>
      </c>
      <c r="B202" s="8" t="str">
        <f t="shared" si="3"/>
        <v>segunda das 08:00 às 10:00, quinzenal II,(presencial); quarta das 10:00 às 12:00, semanal ,(presencial)</v>
      </c>
      <c r="C202" s="9" t="s">
        <v>4</v>
      </c>
      <c r="D202" s="29" t="s">
        <v>5</v>
      </c>
      <c r="E202" s="4" t="s">
        <v>117</v>
      </c>
      <c r="F202" s="4" t="s">
        <v>228</v>
      </c>
      <c r="G202" s="29" t="s">
        <v>5</v>
      </c>
      <c r="H202" s="4" t="s">
        <v>6</v>
      </c>
      <c r="M202" s="13"/>
      <c r="N202" s="9"/>
    </row>
    <row r="203" spans="1:14" ht="25.5">
      <c r="A203" s="7" t="s">
        <v>238</v>
      </c>
      <c r="B203" s="8" t="str">
        <f t="shared" si="3"/>
        <v>segunda das 08:00 às 10:00, quinzenal II,(presencial); quarta das 10:00 às 12:00, semanal ,(presencial)</v>
      </c>
      <c r="C203" s="9" t="s">
        <v>4</v>
      </c>
      <c r="D203" s="29" t="s">
        <v>5</v>
      </c>
      <c r="E203" s="4" t="s">
        <v>117</v>
      </c>
      <c r="F203" s="4" t="s">
        <v>228</v>
      </c>
      <c r="G203" s="29" t="s">
        <v>5</v>
      </c>
      <c r="H203" s="4" t="s">
        <v>6</v>
      </c>
      <c r="M203" s="13"/>
      <c r="N203" s="9"/>
    </row>
    <row r="204" spans="1:14" ht="25.5">
      <c r="A204" s="7" t="s">
        <v>239</v>
      </c>
      <c r="B204" s="8" t="str">
        <f t="shared" si="3"/>
        <v>segunda das 21:00 às 23:00, quinzenal II,(presencial); quarta das 19:00 às 21:00, semanal ,(presencial)</v>
      </c>
      <c r="C204" s="9" t="s">
        <v>8</v>
      </c>
      <c r="D204" s="29" t="s">
        <v>5</v>
      </c>
      <c r="E204" s="4" t="s">
        <v>117</v>
      </c>
      <c r="F204" s="4" t="s">
        <v>43</v>
      </c>
      <c r="G204" s="29" t="s">
        <v>5</v>
      </c>
      <c r="H204" s="4" t="s">
        <v>6</v>
      </c>
      <c r="M204" s="13"/>
      <c r="N204" s="9"/>
    </row>
    <row r="205" spans="1:14" ht="25.5">
      <c r="A205" s="7" t="s">
        <v>240</v>
      </c>
      <c r="B205" s="8" t="str">
        <f t="shared" si="3"/>
        <v>segunda das 21:00 às 23:00, quinzenal II,(presencial); quarta das 19:00 às 21:00, semanal ,(presencial)</v>
      </c>
      <c r="C205" s="9" t="s">
        <v>8</v>
      </c>
      <c r="D205" s="29" t="s">
        <v>5</v>
      </c>
      <c r="E205" s="4" t="s">
        <v>117</v>
      </c>
      <c r="F205" s="4" t="s">
        <v>43</v>
      </c>
      <c r="G205" s="29" t="s">
        <v>5</v>
      </c>
      <c r="H205" s="4" t="s">
        <v>6</v>
      </c>
      <c r="M205" s="13"/>
      <c r="N205" s="9"/>
    </row>
    <row r="206" spans="1:14" ht="25.5">
      <c r="A206" s="7" t="s">
        <v>241</v>
      </c>
      <c r="B206" s="8" t="str">
        <f t="shared" si="3"/>
        <v>segunda das 19:00 às 21:00, quinzenal II,(presencial); quarta das 21:00 às 23:00, semanal ,(presencial)</v>
      </c>
      <c r="C206" s="9" t="s">
        <v>38</v>
      </c>
      <c r="D206" s="29" t="s">
        <v>5</v>
      </c>
      <c r="E206" s="4" t="s">
        <v>117</v>
      </c>
      <c r="F206" s="4" t="s">
        <v>230</v>
      </c>
      <c r="G206" s="29" t="s">
        <v>5</v>
      </c>
      <c r="H206" s="4" t="s">
        <v>6</v>
      </c>
      <c r="M206" s="13"/>
      <c r="N206" s="9"/>
    </row>
    <row r="207" spans="1:14" ht="25.5">
      <c r="A207" s="7" t="s">
        <v>242</v>
      </c>
      <c r="B207" s="8" t="str">
        <f t="shared" si="3"/>
        <v>segunda das 19:00 às 21:00, quinzenal II,(presencial); quarta das 21:00 às 23:00, semanal ,(presencial)</v>
      </c>
      <c r="C207" s="9" t="s">
        <v>38</v>
      </c>
      <c r="D207" s="29" t="s">
        <v>5</v>
      </c>
      <c r="E207" s="4" t="s">
        <v>117</v>
      </c>
      <c r="F207" s="4" t="s">
        <v>230</v>
      </c>
      <c r="G207" s="29" t="s">
        <v>5</v>
      </c>
      <c r="H207" s="4" t="s">
        <v>6</v>
      </c>
      <c r="M207" s="13"/>
      <c r="N207" s="9"/>
    </row>
    <row r="208" spans="1:14" ht="25.5">
      <c r="A208" s="7" t="s">
        <v>243</v>
      </c>
      <c r="B208" s="8" t="str">
        <f t="shared" si="3"/>
        <v>segunda das 10:00 às 12:00, quinzenal II,(presencial); quarta das 08:00 às 10:00, semanal ,(presencial)</v>
      </c>
      <c r="C208" s="9" t="s">
        <v>40</v>
      </c>
      <c r="D208" s="29" t="s">
        <v>5</v>
      </c>
      <c r="E208" s="4" t="s">
        <v>117</v>
      </c>
      <c r="F208" s="4" t="s">
        <v>41</v>
      </c>
      <c r="G208" s="29" t="s">
        <v>5</v>
      </c>
      <c r="H208" s="4" t="s">
        <v>6</v>
      </c>
      <c r="M208" s="13"/>
      <c r="N208" s="9"/>
    </row>
    <row r="209" spans="1:14" ht="25.5">
      <c r="A209" s="7" t="s">
        <v>244</v>
      </c>
      <c r="B209" s="8" t="str">
        <f t="shared" si="3"/>
        <v>segunda das 08:00 às 10:00, quinzenal II,(presencial); quarta das 10:00 às 12:00, semanal ,(presencial)</v>
      </c>
      <c r="C209" s="9" t="s">
        <v>4</v>
      </c>
      <c r="D209" s="29" t="s">
        <v>5</v>
      </c>
      <c r="E209" s="4" t="s">
        <v>117</v>
      </c>
      <c r="F209" s="4" t="s">
        <v>228</v>
      </c>
      <c r="G209" s="29" t="s">
        <v>5</v>
      </c>
      <c r="H209" s="4" t="s">
        <v>6</v>
      </c>
      <c r="M209" s="13"/>
      <c r="N209" s="9"/>
    </row>
    <row r="210" spans="1:14" ht="25.5">
      <c r="A210" s="7" t="s">
        <v>245</v>
      </c>
      <c r="B210" s="8" t="str">
        <f t="shared" si="3"/>
        <v>segunda das 21:00 às 23:00, quinzenal II,(presencial); quarta das 19:00 às 21:00, semanal ,(presencial)</v>
      </c>
      <c r="C210" s="9" t="s">
        <v>8</v>
      </c>
      <c r="D210" s="29" t="s">
        <v>5</v>
      </c>
      <c r="E210" s="4" t="s">
        <v>117</v>
      </c>
      <c r="F210" s="4" t="s">
        <v>43</v>
      </c>
      <c r="G210" s="29" t="s">
        <v>5</v>
      </c>
      <c r="H210" s="4" t="s">
        <v>6</v>
      </c>
      <c r="M210" s="13"/>
      <c r="N210" s="9"/>
    </row>
    <row r="211" spans="1:14" ht="25.5">
      <c r="A211" s="7" t="s">
        <v>246</v>
      </c>
      <c r="B211" s="8" t="str">
        <f t="shared" si="3"/>
        <v>segunda das 19:00 às 21:00, quinzenal II,(presencial); quarta das 21:00 às 23:00, semanal ,(presencial)</v>
      </c>
      <c r="C211" s="9" t="s">
        <v>38</v>
      </c>
      <c r="D211" s="29" t="s">
        <v>5</v>
      </c>
      <c r="E211" s="4" t="s">
        <v>117</v>
      </c>
      <c r="F211" s="4" t="s">
        <v>230</v>
      </c>
      <c r="G211" s="29" t="s">
        <v>5</v>
      </c>
      <c r="H211" s="4" t="s">
        <v>6</v>
      </c>
      <c r="M211" s="13"/>
      <c r="N211" s="9"/>
    </row>
    <row r="212" spans="1:14" ht="25.5">
      <c r="A212" s="7" t="s">
        <v>247</v>
      </c>
      <c r="B212" s="8" t="str">
        <f t="shared" si="3"/>
        <v>terça das 08:00 às 10:00, semanal ,(presencial); sexta das 10:00 às 12:00, semanal ,(presencial)</v>
      </c>
      <c r="C212" s="9" t="s">
        <v>14</v>
      </c>
      <c r="D212" s="29" t="s">
        <v>5</v>
      </c>
      <c r="E212" s="4" t="s">
        <v>6</v>
      </c>
      <c r="F212" s="4" t="s">
        <v>46</v>
      </c>
      <c r="G212" s="29" t="s">
        <v>5</v>
      </c>
      <c r="H212" s="4" t="s">
        <v>6</v>
      </c>
      <c r="M212" s="13"/>
      <c r="N212" s="9"/>
    </row>
    <row r="213" spans="1:14" ht="25.5">
      <c r="A213" s="7" t="s">
        <v>248</v>
      </c>
      <c r="B213" s="8" t="str">
        <f t="shared" si="3"/>
        <v>terça das 08:00 às 10:00, semanal ,(presencial); sexta das 10:00 às 12:00, semanal ,(presencial)</v>
      </c>
      <c r="C213" s="9" t="s">
        <v>14</v>
      </c>
      <c r="D213" s="29" t="s">
        <v>5</v>
      </c>
      <c r="E213" s="4" t="s">
        <v>6</v>
      </c>
      <c r="F213" s="4" t="s">
        <v>46</v>
      </c>
      <c r="G213" s="29" t="s">
        <v>5</v>
      </c>
      <c r="H213" s="4" t="s">
        <v>6</v>
      </c>
      <c r="M213" s="13"/>
      <c r="N213" s="9"/>
    </row>
    <row r="214" spans="1:14" ht="25.5">
      <c r="A214" s="7" t="s">
        <v>249</v>
      </c>
      <c r="B214" s="8" t="str">
        <f t="shared" si="3"/>
        <v>terça das 10:00 às 12:00, semanal ,(presencial); sexta das 08:00 às 10:00, semanal ,(presencial)</v>
      </c>
      <c r="C214" s="9" t="s">
        <v>25</v>
      </c>
      <c r="D214" s="29" t="s">
        <v>5</v>
      </c>
      <c r="E214" s="4" t="s">
        <v>6</v>
      </c>
      <c r="F214" s="4" t="s">
        <v>74</v>
      </c>
      <c r="G214" s="29" t="s">
        <v>5</v>
      </c>
      <c r="H214" s="4" t="s">
        <v>6</v>
      </c>
      <c r="M214" s="13"/>
      <c r="N214" s="9"/>
    </row>
    <row r="215" spans="1:14" ht="25.5">
      <c r="A215" s="7" t="s">
        <v>250</v>
      </c>
      <c r="B215" s="8" t="str">
        <f t="shared" si="3"/>
        <v>terça das 10:00 às 12:00, semanal ,(presencial); sexta das 08:00 às 10:00, semanal ,(presencial)</v>
      </c>
      <c r="C215" s="9" t="s">
        <v>25</v>
      </c>
      <c r="D215" s="29" t="s">
        <v>5</v>
      </c>
      <c r="E215" s="4" t="s">
        <v>6</v>
      </c>
      <c r="F215" s="4" t="s">
        <v>74</v>
      </c>
      <c r="G215" s="29" t="s">
        <v>5</v>
      </c>
      <c r="H215" s="4" t="s">
        <v>6</v>
      </c>
      <c r="M215" s="13"/>
      <c r="N215" s="9"/>
    </row>
    <row r="216" spans="1:14" ht="25.5">
      <c r="A216" s="7" t="s">
        <v>251</v>
      </c>
      <c r="B216" s="8" t="str">
        <f t="shared" si="3"/>
        <v>terça das 19:00 às 21:00, semanal ,(presencial); sexta das 21:00 às 23:00, semanal ,(presencial)</v>
      </c>
      <c r="C216" s="10" t="s">
        <v>27</v>
      </c>
      <c r="D216" s="29" t="s">
        <v>5</v>
      </c>
      <c r="E216" s="4" t="s">
        <v>6</v>
      </c>
      <c r="F216" s="4" t="s">
        <v>50</v>
      </c>
      <c r="G216" s="29" t="s">
        <v>5</v>
      </c>
      <c r="H216" s="4" t="s">
        <v>6</v>
      </c>
      <c r="M216" s="13"/>
      <c r="N216" s="10"/>
    </row>
    <row r="217" spans="1:14" ht="25.5">
      <c r="A217" s="7" t="s">
        <v>252</v>
      </c>
      <c r="B217" s="8" t="str">
        <f t="shared" si="3"/>
        <v>terça das 19:00 às 21:00, semanal ,(presencial); sexta das 21:00 às 23:00, semanal ,(presencial)</v>
      </c>
      <c r="C217" s="9" t="s">
        <v>27</v>
      </c>
      <c r="D217" s="29" t="s">
        <v>5</v>
      </c>
      <c r="E217" s="4" t="s">
        <v>6</v>
      </c>
      <c r="F217" s="4" t="s">
        <v>50</v>
      </c>
      <c r="G217" s="29" t="s">
        <v>5</v>
      </c>
      <c r="H217" s="4" t="s">
        <v>6</v>
      </c>
      <c r="M217" s="13"/>
      <c r="N217" s="9"/>
    </row>
    <row r="218" spans="1:14" ht="25.5">
      <c r="A218" s="7" t="s">
        <v>253</v>
      </c>
      <c r="B218" s="8" t="str">
        <f t="shared" si="3"/>
        <v>terça das 21:00 às 23:00, semanal ,(presencial); sexta das 19:00 às 21:00, semanal ,(presencial)</v>
      </c>
      <c r="C218" s="9" t="s">
        <v>16</v>
      </c>
      <c r="D218" s="29" t="s">
        <v>5</v>
      </c>
      <c r="E218" s="4" t="s">
        <v>6</v>
      </c>
      <c r="F218" s="4" t="s">
        <v>76</v>
      </c>
      <c r="G218" s="29" t="s">
        <v>5</v>
      </c>
      <c r="H218" s="4" t="s">
        <v>6</v>
      </c>
      <c r="M218" s="13"/>
      <c r="N218" s="9"/>
    </row>
    <row r="219" spans="1:14" ht="25.5">
      <c r="A219" s="7" t="s">
        <v>254</v>
      </c>
      <c r="B219" s="8" t="str">
        <f t="shared" si="3"/>
        <v>terça das 21:00 às 23:00, semanal ,(presencial); sexta das 19:00 às 21:00, semanal ,(presencial)</v>
      </c>
      <c r="C219" s="9" t="s">
        <v>16</v>
      </c>
      <c r="D219" s="29" t="s">
        <v>5</v>
      </c>
      <c r="E219" s="4" t="s">
        <v>6</v>
      </c>
      <c r="F219" s="4" t="s">
        <v>76</v>
      </c>
      <c r="G219" s="29" t="s">
        <v>5</v>
      </c>
      <c r="H219" s="4" t="s">
        <v>6</v>
      </c>
      <c r="M219" s="13"/>
      <c r="N219" s="9"/>
    </row>
    <row r="220" spans="1:14" ht="25.5">
      <c r="A220" s="7" t="s">
        <v>255</v>
      </c>
      <c r="B220" s="8" t="str">
        <f t="shared" si="3"/>
        <v>terça das 08:00 às 10:00, semanal ,(presencial); sexta das 10:00 às 12:00, semanal ,(presencial)</v>
      </c>
      <c r="C220" s="9" t="s">
        <v>14</v>
      </c>
      <c r="D220" s="29" t="s">
        <v>5</v>
      </c>
      <c r="E220" s="4" t="s">
        <v>6</v>
      </c>
      <c r="F220" s="4" t="s">
        <v>46</v>
      </c>
      <c r="G220" s="29" t="s">
        <v>5</v>
      </c>
      <c r="H220" s="4" t="s">
        <v>6</v>
      </c>
      <c r="M220" s="13"/>
      <c r="N220" s="9"/>
    </row>
    <row r="221" spans="1:14" ht="25.5">
      <c r="A221" s="7" t="s">
        <v>256</v>
      </c>
      <c r="B221" s="8" t="str">
        <f t="shared" si="3"/>
        <v>terça das 10:00 às 12:00, semanal ,(presencial); sexta das 08:00 às 10:00, semanal ,(presencial)</v>
      </c>
      <c r="C221" s="9" t="s">
        <v>25</v>
      </c>
      <c r="D221" s="29" t="s">
        <v>5</v>
      </c>
      <c r="E221" s="4" t="s">
        <v>6</v>
      </c>
      <c r="F221" s="4" t="s">
        <v>74</v>
      </c>
      <c r="G221" s="29" t="s">
        <v>5</v>
      </c>
      <c r="H221" s="4" t="s">
        <v>6</v>
      </c>
      <c r="M221" s="13"/>
      <c r="N221" s="9"/>
    </row>
    <row r="222" spans="1:14" ht="25.5">
      <c r="A222" s="7" t="s">
        <v>257</v>
      </c>
      <c r="B222" s="8" t="str">
        <f t="shared" si="3"/>
        <v>terça das 19:00 às 21:00, semanal ,(presencial); sexta das 21:00 às 23:00, semanal ,(presencial)</v>
      </c>
      <c r="C222" s="9" t="s">
        <v>27</v>
      </c>
      <c r="D222" s="29" t="s">
        <v>5</v>
      </c>
      <c r="E222" s="4" t="s">
        <v>6</v>
      </c>
      <c r="F222" s="4" t="s">
        <v>50</v>
      </c>
      <c r="G222" s="29" t="s">
        <v>5</v>
      </c>
      <c r="H222" s="4" t="s">
        <v>6</v>
      </c>
      <c r="M222" s="13"/>
      <c r="N222" s="9"/>
    </row>
    <row r="223" spans="1:14" ht="25.5">
      <c r="A223" s="7" t="s">
        <v>258</v>
      </c>
      <c r="B223" s="8" t="str">
        <f t="shared" si="3"/>
        <v>terça das 21:00 às 23:00, semanal ,(presencial); sexta das 19:00 às 21:00, semanal ,(presencial)</v>
      </c>
      <c r="C223" s="9" t="s">
        <v>16</v>
      </c>
      <c r="D223" s="29" t="s">
        <v>5</v>
      </c>
      <c r="E223" s="4" t="s">
        <v>6</v>
      </c>
      <c r="F223" s="4" t="s">
        <v>76</v>
      </c>
      <c r="G223" s="29" t="s">
        <v>5</v>
      </c>
      <c r="H223" s="4" t="s">
        <v>6</v>
      </c>
      <c r="M223" s="13"/>
      <c r="N223" s="9"/>
    </row>
    <row r="224" spans="1:14" ht="25.5">
      <c r="A224" s="7" t="s">
        <v>259</v>
      </c>
      <c r="B224" s="8" t="str">
        <f t="shared" si="3"/>
        <v>quarta das 10:00 às 12:00, semanal ,(remota); quinta das 08:00 às 10:00, quinzenal I,(remota)</v>
      </c>
      <c r="C224" s="9" t="s">
        <v>10</v>
      </c>
      <c r="D224" s="29" t="s">
        <v>21</v>
      </c>
      <c r="E224" s="4" t="s">
        <v>6</v>
      </c>
      <c r="F224" s="4" t="s">
        <v>62</v>
      </c>
      <c r="G224" s="29" t="s">
        <v>21</v>
      </c>
      <c r="H224" s="4" t="s">
        <v>78</v>
      </c>
      <c r="M224" s="13"/>
      <c r="N224" s="9"/>
    </row>
    <row r="225" spans="1:14" ht="25.5">
      <c r="A225" s="7" t="s">
        <v>260</v>
      </c>
      <c r="B225" s="8" t="str">
        <f t="shared" si="3"/>
        <v>quarta das 10:00 às 12:00, semanal ,(remota); quinta das 08:00 às 10:00, quinzenal I,(remota)</v>
      </c>
      <c r="C225" s="9" t="s">
        <v>10</v>
      </c>
      <c r="D225" s="29" t="s">
        <v>21</v>
      </c>
      <c r="E225" s="4" t="s">
        <v>6</v>
      </c>
      <c r="F225" s="4" t="s">
        <v>62</v>
      </c>
      <c r="G225" s="29" t="s">
        <v>21</v>
      </c>
      <c r="H225" s="4" t="s">
        <v>78</v>
      </c>
      <c r="M225" s="13"/>
      <c r="N225" s="9"/>
    </row>
    <row r="226" spans="1:14" ht="25.5">
      <c r="A226" s="7" t="s">
        <v>261</v>
      </c>
      <c r="B226" s="8" t="str">
        <f t="shared" si="3"/>
        <v>quarta das 10:00 às 12:00, semanal ,(remota); quinta das 08:00 às 10:00, quinzenal I,(remota)</v>
      </c>
      <c r="C226" s="9" t="s">
        <v>10</v>
      </c>
      <c r="D226" s="29" t="s">
        <v>21</v>
      </c>
      <c r="E226" s="4" t="s">
        <v>6</v>
      </c>
      <c r="F226" s="4" t="s">
        <v>62</v>
      </c>
      <c r="G226" s="29" t="s">
        <v>21</v>
      </c>
      <c r="H226" s="4" t="s">
        <v>78</v>
      </c>
      <c r="M226" s="13"/>
      <c r="N226" s="9"/>
    </row>
    <row r="227" spans="1:14" ht="25.5">
      <c r="A227" s="7" t="s">
        <v>262</v>
      </c>
      <c r="B227" s="8" t="str">
        <f t="shared" si="3"/>
        <v>quarta das 10:00 às 12:00, semanal ,(remota); quinta das 08:00 às 10:00, quinzenal I,(remota)</v>
      </c>
      <c r="C227" s="9" t="s">
        <v>10</v>
      </c>
      <c r="D227" s="29" t="s">
        <v>21</v>
      </c>
      <c r="E227" s="4" t="s">
        <v>6</v>
      </c>
      <c r="F227" s="4" t="s">
        <v>62</v>
      </c>
      <c r="G227" s="29" t="s">
        <v>21</v>
      </c>
      <c r="H227" s="4" t="s">
        <v>78</v>
      </c>
      <c r="M227" s="13"/>
      <c r="N227" s="9"/>
    </row>
    <row r="228" spans="1:14" ht="25.5">
      <c r="A228" s="7" t="s">
        <v>263</v>
      </c>
      <c r="B228" s="8" t="str">
        <f t="shared" si="3"/>
        <v>quarta das 10:00 às 12:00, semanal ,(remota); quinta das 08:00 às 10:00, quinzenal I,(remota)</v>
      </c>
      <c r="C228" s="9" t="s">
        <v>10</v>
      </c>
      <c r="D228" s="29" t="s">
        <v>21</v>
      </c>
      <c r="E228" s="4" t="s">
        <v>6</v>
      </c>
      <c r="F228" s="4" t="s">
        <v>62</v>
      </c>
      <c r="G228" s="29" t="s">
        <v>21</v>
      </c>
      <c r="H228" s="4" t="s">
        <v>78</v>
      </c>
      <c r="M228" s="13"/>
      <c r="N228" s="9"/>
    </row>
    <row r="229" spans="1:14" ht="25.5">
      <c r="A229" s="7" t="s">
        <v>264</v>
      </c>
      <c r="B229" s="8" t="str">
        <f t="shared" si="3"/>
        <v>quarta das 10:00 às 12:00, semanal ,(remota); quinta das 08:00 às 10:00, quinzenal I,(remota)</v>
      </c>
      <c r="C229" s="9" t="s">
        <v>10</v>
      </c>
      <c r="D229" s="29" t="s">
        <v>21</v>
      </c>
      <c r="E229" s="4" t="s">
        <v>6</v>
      </c>
      <c r="F229" s="4" t="s">
        <v>62</v>
      </c>
      <c r="G229" s="29" t="s">
        <v>21</v>
      </c>
      <c r="H229" s="4" t="s">
        <v>78</v>
      </c>
      <c r="M229" s="13"/>
      <c r="N229" s="9"/>
    </row>
    <row r="230" spans="1:14" ht="25.5">
      <c r="A230" s="7" t="s">
        <v>265</v>
      </c>
      <c r="B230" s="8" t="str">
        <f t="shared" si="3"/>
        <v>quarta das 10:00 às 12:00, semanal ,(presencial); quinta das 08:00 às 10:00, quinzenal I,(presencial)</v>
      </c>
      <c r="C230" s="9" t="s">
        <v>10</v>
      </c>
      <c r="D230" s="29" t="s">
        <v>5</v>
      </c>
      <c r="E230" s="4" t="s">
        <v>6</v>
      </c>
      <c r="F230" s="4" t="s">
        <v>62</v>
      </c>
      <c r="G230" s="29" t="s">
        <v>5</v>
      </c>
      <c r="H230" s="4" t="s">
        <v>78</v>
      </c>
      <c r="M230" s="13"/>
      <c r="N230" s="9"/>
    </row>
    <row r="231" spans="1:14" ht="25.5">
      <c r="A231" s="7" t="s">
        <v>266</v>
      </c>
      <c r="B231" s="8" t="str">
        <f t="shared" si="3"/>
        <v>quarta das 10:00 às 12:00, semanal ,(presencial); quinta das 08:00 às 10:00, quinzenal I,(presencial)</v>
      </c>
      <c r="C231" s="9" t="s">
        <v>10</v>
      </c>
      <c r="D231" s="29" t="s">
        <v>5</v>
      </c>
      <c r="E231" s="4" t="s">
        <v>6</v>
      </c>
      <c r="F231" s="4" t="s">
        <v>62</v>
      </c>
      <c r="G231" s="29" t="s">
        <v>5</v>
      </c>
      <c r="H231" s="4" t="s">
        <v>78</v>
      </c>
      <c r="M231" s="13"/>
      <c r="N231" s="9"/>
    </row>
    <row r="232" spans="1:14" ht="25.5">
      <c r="A232" s="7" t="s">
        <v>267</v>
      </c>
      <c r="B232" s="8" t="str">
        <f t="shared" si="3"/>
        <v>quarta das 10:00 às 12:00, semanal ,(presencial); quinta das 08:00 às 10:00, quinzenal I,(presencial)</v>
      </c>
      <c r="C232" s="9" t="s">
        <v>10</v>
      </c>
      <c r="D232" s="29" t="s">
        <v>5</v>
      </c>
      <c r="E232" s="4" t="s">
        <v>6</v>
      </c>
      <c r="F232" s="4" t="s">
        <v>62</v>
      </c>
      <c r="G232" s="29" t="s">
        <v>5</v>
      </c>
      <c r="H232" s="4" t="s">
        <v>78</v>
      </c>
      <c r="M232" s="13"/>
      <c r="N232" s="9"/>
    </row>
    <row r="233" spans="1:14" ht="25.5">
      <c r="A233" s="7" t="s">
        <v>268</v>
      </c>
      <c r="B233" s="8" t="str">
        <f t="shared" si="3"/>
        <v>quarta das 08:00 às 10:00, semanal ,(remota); quinta das 10:00 às 12:00, quinzenal I,(remota)</v>
      </c>
      <c r="C233" s="9" t="s">
        <v>48</v>
      </c>
      <c r="D233" s="29" t="s">
        <v>21</v>
      </c>
      <c r="E233" s="4" t="s">
        <v>6</v>
      </c>
      <c r="F233" s="4" t="s">
        <v>56</v>
      </c>
      <c r="G233" s="29" t="s">
        <v>21</v>
      </c>
      <c r="H233" s="4" t="s">
        <v>78</v>
      </c>
      <c r="M233" s="13"/>
      <c r="N233" s="9"/>
    </row>
    <row r="234" spans="1:14" ht="25.5">
      <c r="A234" s="7" t="s">
        <v>269</v>
      </c>
      <c r="B234" s="8" t="str">
        <f t="shared" si="3"/>
        <v>quarta das 08:00 às 10:00, semanal ,(remota); quinta das 10:00 às 12:00, quinzenal I,(remota)</v>
      </c>
      <c r="C234" s="9" t="s">
        <v>48</v>
      </c>
      <c r="D234" s="29" t="s">
        <v>21</v>
      </c>
      <c r="E234" s="4" t="s">
        <v>6</v>
      </c>
      <c r="F234" s="4" t="s">
        <v>56</v>
      </c>
      <c r="G234" s="29" t="s">
        <v>21</v>
      </c>
      <c r="H234" s="4" t="s">
        <v>78</v>
      </c>
      <c r="M234" s="13"/>
      <c r="N234" s="9"/>
    </row>
    <row r="235" spans="1:14" ht="25.5">
      <c r="A235" s="7" t="s">
        <v>270</v>
      </c>
      <c r="B235" s="8" t="str">
        <f t="shared" si="3"/>
        <v>quarta das 08:00 às 10:00, semanal ,(remota); quinta das 10:00 às 12:00, quinzenal I,(remota)</v>
      </c>
      <c r="C235" s="9" t="s">
        <v>48</v>
      </c>
      <c r="D235" s="29" t="s">
        <v>21</v>
      </c>
      <c r="E235" s="4" t="s">
        <v>6</v>
      </c>
      <c r="F235" s="4" t="s">
        <v>56</v>
      </c>
      <c r="G235" s="29" t="s">
        <v>21</v>
      </c>
      <c r="H235" s="4" t="s">
        <v>78</v>
      </c>
      <c r="M235" s="13"/>
      <c r="N235" s="9"/>
    </row>
    <row r="236" spans="1:14" ht="25.5">
      <c r="A236" s="7" t="s">
        <v>271</v>
      </c>
      <c r="B236" s="8" t="str">
        <f t="shared" si="3"/>
        <v>quarta das 08:00 às 10:00, semanal ,(remota); quinta das 10:00 às 12:00, quinzenal I,(remota)</v>
      </c>
      <c r="C236" s="9" t="s">
        <v>48</v>
      </c>
      <c r="D236" s="29" t="s">
        <v>21</v>
      </c>
      <c r="E236" s="4" t="s">
        <v>6</v>
      </c>
      <c r="F236" s="4" t="s">
        <v>56</v>
      </c>
      <c r="G236" s="29" t="s">
        <v>21</v>
      </c>
      <c r="H236" s="4" t="s">
        <v>78</v>
      </c>
      <c r="M236" s="13"/>
      <c r="N236" s="9"/>
    </row>
    <row r="237" spans="1:14" ht="25.5">
      <c r="A237" s="7" t="s">
        <v>272</v>
      </c>
      <c r="B237" s="8" t="str">
        <f t="shared" si="3"/>
        <v>quarta das 08:00 às 10:00, semanal ,(remota); quinta das 10:00 às 12:00, quinzenal I,(remota)</v>
      </c>
      <c r="C237" s="9" t="s">
        <v>48</v>
      </c>
      <c r="D237" s="29" t="s">
        <v>21</v>
      </c>
      <c r="E237" s="4" t="s">
        <v>6</v>
      </c>
      <c r="F237" s="4" t="s">
        <v>56</v>
      </c>
      <c r="G237" s="29" t="s">
        <v>21</v>
      </c>
      <c r="H237" s="4" t="s">
        <v>78</v>
      </c>
      <c r="M237" s="13"/>
      <c r="N237" s="9"/>
    </row>
    <row r="238" spans="1:14" ht="25.5">
      <c r="A238" s="7" t="s">
        <v>273</v>
      </c>
      <c r="B238" s="8" t="str">
        <f t="shared" si="3"/>
        <v>quarta das 08:00 às 10:00, semanal ,(remota); quinta das 10:00 às 12:00, quinzenal I,(remota)</v>
      </c>
      <c r="C238" s="9" t="s">
        <v>48</v>
      </c>
      <c r="D238" s="29" t="s">
        <v>21</v>
      </c>
      <c r="E238" s="4" t="s">
        <v>6</v>
      </c>
      <c r="F238" s="4" t="s">
        <v>56</v>
      </c>
      <c r="G238" s="29" t="s">
        <v>21</v>
      </c>
      <c r="H238" s="4" t="s">
        <v>78</v>
      </c>
      <c r="M238" s="13"/>
      <c r="N238" s="9"/>
    </row>
    <row r="239" spans="1:14" ht="25.5">
      <c r="A239" s="7" t="s">
        <v>274</v>
      </c>
      <c r="B239" s="8" t="str">
        <f t="shared" si="3"/>
        <v>quarta das 08:00 às 10:00, semanal ,(presencial); quinta das 10:00 às 12:00, quinzenal I,(presencial)</v>
      </c>
      <c r="C239" s="9" t="s">
        <v>48</v>
      </c>
      <c r="D239" s="29" t="s">
        <v>5</v>
      </c>
      <c r="E239" s="4" t="s">
        <v>6</v>
      </c>
      <c r="F239" s="4" t="s">
        <v>56</v>
      </c>
      <c r="G239" s="29" t="s">
        <v>5</v>
      </c>
      <c r="H239" s="4" t="s">
        <v>78</v>
      </c>
      <c r="M239" s="13"/>
      <c r="N239" s="9"/>
    </row>
    <row r="240" spans="1:14" ht="25.5">
      <c r="A240" s="7" t="s">
        <v>275</v>
      </c>
      <c r="B240" s="8" t="str">
        <f t="shared" si="3"/>
        <v>quarta das 08:00 às 10:00, semanal ,(presencial); quinta das 10:00 às 12:00, quinzenal I,(presencial)</v>
      </c>
      <c r="C240" s="9" t="s">
        <v>48</v>
      </c>
      <c r="D240" s="29" t="s">
        <v>5</v>
      </c>
      <c r="E240" s="4" t="s">
        <v>6</v>
      </c>
      <c r="F240" s="4" t="s">
        <v>56</v>
      </c>
      <c r="G240" s="29" t="s">
        <v>5</v>
      </c>
      <c r="H240" s="4" t="s">
        <v>78</v>
      </c>
      <c r="M240" s="13"/>
      <c r="N240" s="9"/>
    </row>
    <row r="241" spans="1:14" ht="25.5">
      <c r="A241" s="7" t="s">
        <v>276</v>
      </c>
      <c r="B241" s="8" t="str">
        <f t="shared" si="3"/>
        <v>quarta das 08:00 às 10:00, semanal ,(presencial); quinta das 10:00 às 12:00, quinzenal I,(presencial)</v>
      </c>
      <c r="C241" s="9" t="s">
        <v>48</v>
      </c>
      <c r="D241" s="29" t="s">
        <v>5</v>
      </c>
      <c r="E241" s="4" t="s">
        <v>6</v>
      </c>
      <c r="F241" s="4" t="s">
        <v>56</v>
      </c>
      <c r="G241" s="29" t="s">
        <v>5</v>
      </c>
      <c r="H241" s="4" t="s">
        <v>78</v>
      </c>
      <c r="M241" s="13"/>
      <c r="N241" s="9"/>
    </row>
    <row r="242" spans="1:14" ht="25.5">
      <c r="A242" s="7" t="s">
        <v>277</v>
      </c>
      <c r="B242" s="8" t="str">
        <f t="shared" si="3"/>
        <v>quarta das 21:00 às 23:00, semanal ,(remota); quinta das 19:00 às 21:00, quinzenal I,(remota)</v>
      </c>
      <c r="C242" s="9" t="s">
        <v>72</v>
      </c>
      <c r="D242" s="29" t="s">
        <v>21</v>
      </c>
      <c r="E242" s="4" t="s">
        <v>6</v>
      </c>
      <c r="F242" s="4" t="s">
        <v>65</v>
      </c>
      <c r="G242" s="29" t="s">
        <v>21</v>
      </c>
      <c r="H242" s="4" t="s">
        <v>78</v>
      </c>
      <c r="M242" s="13"/>
      <c r="N242" s="9"/>
    </row>
    <row r="243" spans="1:14" ht="38.25">
      <c r="A243" s="7" t="s">
        <v>278</v>
      </c>
      <c r="B243" s="8" t="str">
        <f t="shared" si="3"/>
        <v>quarta das 21:00 às 23:00, semanal ,(remota); quinta das 19:00 às 21:00, quinzenal I,(remota); sexta das 19:00 às 21:00, semanal ,(remota)</v>
      </c>
      <c r="C243" s="9" t="s">
        <v>72</v>
      </c>
      <c r="D243" s="29" t="s">
        <v>21</v>
      </c>
      <c r="E243" s="4" t="s">
        <v>6</v>
      </c>
      <c r="F243" s="4" t="s">
        <v>65</v>
      </c>
      <c r="G243" s="29" t="s">
        <v>21</v>
      </c>
      <c r="H243" s="4" t="s">
        <v>78</v>
      </c>
      <c r="I243" s="4" t="s">
        <v>76</v>
      </c>
      <c r="J243" s="29" t="s">
        <v>21</v>
      </c>
      <c r="K243" s="4" t="s">
        <v>6</v>
      </c>
      <c r="M243" s="13"/>
      <c r="N243" s="9"/>
    </row>
    <row r="244" spans="1:14" ht="25.5">
      <c r="A244" s="7" t="s">
        <v>279</v>
      </c>
      <c r="B244" s="8" t="str">
        <f t="shared" si="3"/>
        <v>quarta das 21:00 às 23:00, semanal ,(remota); quinta das 19:00 às 21:00, quinzenal I,(remota)</v>
      </c>
      <c r="C244" s="9" t="s">
        <v>72</v>
      </c>
      <c r="D244" s="29" t="s">
        <v>21</v>
      </c>
      <c r="E244" s="4" t="s">
        <v>6</v>
      </c>
      <c r="F244" s="4" t="s">
        <v>65</v>
      </c>
      <c r="G244" s="29" t="s">
        <v>21</v>
      </c>
      <c r="H244" s="4" t="s">
        <v>78</v>
      </c>
      <c r="M244" s="13"/>
      <c r="N244" s="9"/>
    </row>
    <row r="245" spans="1:14" ht="25.5">
      <c r="A245" s="7" t="s">
        <v>280</v>
      </c>
      <c r="B245" s="8" t="str">
        <f t="shared" si="3"/>
        <v>quarta das 21:00 às 23:00, semanal ,(remota); quinta das 19:00 às 21:00, quinzenal I,(remota)</v>
      </c>
      <c r="C245" s="9" t="s">
        <v>72</v>
      </c>
      <c r="D245" s="29" t="s">
        <v>21</v>
      </c>
      <c r="E245" s="4" t="s">
        <v>6</v>
      </c>
      <c r="F245" s="4" t="s">
        <v>65</v>
      </c>
      <c r="G245" s="29" t="s">
        <v>21</v>
      </c>
      <c r="H245" s="4" t="s">
        <v>78</v>
      </c>
      <c r="M245" s="13"/>
      <c r="N245" s="9"/>
    </row>
    <row r="246" spans="1:14" ht="25.5">
      <c r="A246" s="7" t="s">
        <v>281</v>
      </c>
      <c r="B246" s="8" t="str">
        <f t="shared" si="3"/>
        <v>quarta das 21:00 às 23:00, semanal ,(remota); quinta das 19:00 às 21:00, quinzenal I,(remota)</v>
      </c>
      <c r="C246" s="9" t="s">
        <v>72</v>
      </c>
      <c r="D246" s="29" t="s">
        <v>21</v>
      </c>
      <c r="E246" s="4" t="s">
        <v>6</v>
      </c>
      <c r="F246" s="4" t="s">
        <v>65</v>
      </c>
      <c r="G246" s="29" t="s">
        <v>21</v>
      </c>
      <c r="H246" s="4" t="s">
        <v>78</v>
      </c>
      <c r="M246" s="13"/>
      <c r="N246" s="9"/>
    </row>
    <row r="247" spans="1:14" ht="25.5">
      <c r="A247" s="7" t="s">
        <v>282</v>
      </c>
      <c r="B247" s="8" t="str">
        <f t="shared" si="3"/>
        <v>quarta das 21:00 às 23:00, semanal ,(remota); quinta das 19:00 às 21:00, quinzenal I,(remota)</v>
      </c>
      <c r="C247" s="9" t="s">
        <v>72</v>
      </c>
      <c r="D247" s="29" t="s">
        <v>21</v>
      </c>
      <c r="E247" s="4" t="s">
        <v>6</v>
      </c>
      <c r="F247" s="4" t="s">
        <v>65</v>
      </c>
      <c r="G247" s="29" t="s">
        <v>21</v>
      </c>
      <c r="H247" s="4" t="s">
        <v>78</v>
      </c>
      <c r="M247" s="13"/>
      <c r="N247" s="9"/>
    </row>
    <row r="248" spans="1:14" ht="25.5">
      <c r="A248" s="7" t="s">
        <v>283</v>
      </c>
      <c r="B248" s="8" t="str">
        <f t="shared" si="3"/>
        <v>quarta das 21:00 às 23:00, semanal ,(remota); quinta das 19:00 às 21:00, quinzenal I,(remota)</v>
      </c>
      <c r="C248" s="9" t="s">
        <v>72</v>
      </c>
      <c r="D248" s="29" t="s">
        <v>21</v>
      </c>
      <c r="E248" s="4" t="s">
        <v>6</v>
      </c>
      <c r="F248" s="4" t="s">
        <v>65</v>
      </c>
      <c r="G248" s="29" t="s">
        <v>21</v>
      </c>
      <c r="H248" s="4" t="s">
        <v>78</v>
      </c>
      <c r="M248" s="13"/>
      <c r="N248" s="9"/>
    </row>
    <row r="249" spans="1:14" ht="25.5">
      <c r="A249" s="7" t="s">
        <v>284</v>
      </c>
      <c r="B249" s="8" t="str">
        <f t="shared" si="3"/>
        <v>quarta das 21:00 às 23:00, semanal ,(remota); quinta das 19:00 às 21:00, quinzenal I,(remota)</v>
      </c>
      <c r="C249" s="9" t="s">
        <v>72</v>
      </c>
      <c r="D249" s="29" t="s">
        <v>21</v>
      </c>
      <c r="E249" s="4" t="s">
        <v>6</v>
      </c>
      <c r="F249" s="4" t="s">
        <v>65</v>
      </c>
      <c r="G249" s="29" t="s">
        <v>21</v>
      </c>
      <c r="H249" s="4" t="s">
        <v>78</v>
      </c>
      <c r="M249" s="13"/>
      <c r="N249" s="9"/>
    </row>
    <row r="250" spans="1:14" ht="25.5">
      <c r="A250" s="7" t="s">
        <v>285</v>
      </c>
      <c r="B250" s="8" t="str">
        <f t="shared" si="3"/>
        <v>quarta das 21:00 às 23:00, semanal ,(remota); quinta das 19:00 às 21:00, quinzenal I,(remota)</v>
      </c>
      <c r="C250" s="9" t="s">
        <v>72</v>
      </c>
      <c r="D250" s="29" t="s">
        <v>21</v>
      </c>
      <c r="E250" s="4" t="s">
        <v>6</v>
      </c>
      <c r="F250" s="4" t="s">
        <v>65</v>
      </c>
      <c r="G250" s="29" t="s">
        <v>21</v>
      </c>
      <c r="H250" s="4" t="s">
        <v>78</v>
      </c>
      <c r="M250" s="13"/>
      <c r="N250" s="9"/>
    </row>
    <row r="251" spans="1:14" ht="25.5">
      <c r="A251" s="7" t="s">
        <v>286</v>
      </c>
      <c r="B251" s="8" t="str">
        <f t="shared" si="3"/>
        <v>quarta das 19:00 às 21:00, semanal ,(remota); quinta das 21:00 às 23:00, quinzenal I,(remota)</v>
      </c>
      <c r="C251" s="9" t="s">
        <v>12</v>
      </c>
      <c r="D251" s="29" t="s">
        <v>21</v>
      </c>
      <c r="E251" s="4" t="s">
        <v>6</v>
      </c>
      <c r="F251" s="4" t="s">
        <v>58</v>
      </c>
      <c r="G251" s="29" t="s">
        <v>21</v>
      </c>
      <c r="H251" s="4" t="s">
        <v>78</v>
      </c>
      <c r="M251" s="13"/>
      <c r="N251" s="9"/>
    </row>
    <row r="252" spans="1:14" ht="38.25">
      <c r="A252" s="7" t="s">
        <v>287</v>
      </c>
      <c r="B252" s="8" t="str">
        <f t="shared" si="3"/>
        <v>quarta das 19:00 às 21:00, semanal ,(remota); quinta das 21:00 às 23:00, quinzenal I,(remota); sexta das 21:00 às 23:00, semanal ,(remota)</v>
      </c>
      <c r="C252" s="9" t="s">
        <v>12</v>
      </c>
      <c r="D252" s="29" t="s">
        <v>21</v>
      </c>
      <c r="E252" s="4" t="s">
        <v>6</v>
      </c>
      <c r="F252" s="4" t="s">
        <v>58</v>
      </c>
      <c r="G252" s="29" t="s">
        <v>21</v>
      </c>
      <c r="H252" s="4" t="s">
        <v>78</v>
      </c>
      <c r="I252" s="4" t="s">
        <v>50</v>
      </c>
      <c r="J252" s="29" t="s">
        <v>21</v>
      </c>
      <c r="K252" s="4" t="s">
        <v>6</v>
      </c>
      <c r="M252" s="13"/>
      <c r="N252" s="9"/>
    </row>
    <row r="253" spans="1:14" ht="25.5">
      <c r="A253" s="7" t="s">
        <v>288</v>
      </c>
      <c r="B253" s="8" t="str">
        <f t="shared" si="3"/>
        <v>quarta das 19:00 às 21:00, semanal ,(remota); quinta das 21:00 às 23:00, quinzenal I,(remota)</v>
      </c>
      <c r="C253" s="9" t="s">
        <v>12</v>
      </c>
      <c r="D253" s="29" t="s">
        <v>21</v>
      </c>
      <c r="E253" s="4" t="s">
        <v>6</v>
      </c>
      <c r="F253" s="4" t="s">
        <v>58</v>
      </c>
      <c r="G253" s="29" t="s">
        <v>21</v>
      </c>
      <c r="H253" s="4" t="s">
        <v>78</v>
      </c>
      <c r="M253" s="13"/>
      <c r="N253" s="9"/>
    </row>
    <row r="254" spans="1:14" ht="25.5">
      <c r="A254" s="7" t="s">
        <v>289</v>
      </c>
      <c r="B254" s="8" t="str">
        <f t="shared" si="3"/>
        <v>quarta das 19:00 às 21:00, semanal ,(remota); quinta das 21:00 às 23:00, quinzenal I,(remota)</v>
      </c>
      <c r="C254" s="9" t="s">
        <v>12</v>
      </c>
      <c r="D254" s="29" t="s">
        <v>21</v>
      </c>
      <c r="E254" s="4" t="s">
        <v>6</v>
      </c>
      <c r="F254" s="4" t="s">
        <v>58</v>
      </c>
      <c r="G254" s="29" t="s">
        <v>21</v>
      </c>
      <c r="H254" s="4" t="s">
        <v>78</v>
      </c>
      <c r="M254" s="13"/>
      <c r="N254" s="9"/>
    </row>
    <row r="255" spans="1:14" ht="25.5">
      <c r="A255" s="7" t="s">
        <v>290</v>
      </c>
      <c r="B255" s="8" t="str">
        <f t="shared" si="3"/>
        <v>quarta das 19:00 às 21:00, semanal ,(remota); quinta das 21:00 às 23:00, quinzenal I,(remota)</v>
      </c>
      <c r="C255" s="9" t="s">
        <v>12</v>
      </c>
      <c r="D255" s="29" t="s">
        <v>21</v>
      </c>
      <c r="E255" s="4" t="s">
        <v>6</v>
      </c>
      <c r="F255" s="4" t="s">
        <v>58</v>
      </c>
      <c r="G255" s="29" t="s">
        <v>21</v>
      </c>
      <c r="H255" s="4" t="s">
        <v>78</v>
      </c>
      <c r="M255" s="13"/>
      <c r="N255" s="9"/>
    </row>
    <row r="256" spans="1:14" ht="25.5">
      <c r="A256" s="7" t="s">
        <v>291</v>
      </c>
      <c r="B256" s="8" t="str">
        <f t="shared" si="3"/>
        <v>quarta das 19:00 às 21:00, semanal ,(remota); quinta das 21:00 às 23:00, quinzenal I,(remota)</v>
      </c>
      <c r="C256" s="9" t="s">
        <v>12</v>
      </c>
      <c r="D256" s="29" t="s">
        <v>21</v>
      </c>
      <c r="E256" s="4" t="s">
        <v>6</v>
      </c>
      <c r="F256" s="4" t="s">
        <v>58</v>
      </c>
      <c r="G256" s="29" t="s">
        <v>21</v>
      </c>
      <c r="H256" s="4" t="s">
        <v>78</v>
      </c>
      <c r="M256" s="13"/>
      <c r="N256" s="9"/>
    </row>
    <row r="257" spans="1:14" ht="25.5">
      <c r="A257" s="7" t="s">
        <v>292</v>
      </c>
      <c r="B257" s="8" t="str">
        <f t="shared" si="3"/>
        <v>quarta das 19:00 às 21:00, semanal ,(remota); quinta das 21:00 às 23:00, quinzenal I,(remota)</v>
      </c>
      <c r="C257" s="9" t="s">
        <v>12</v>
      </c>
      <c r="D257" s="29" t="s">
        <v>21</v>
      </c>
      <c r="E257" s="4" t="s">
        <v>6</v>
      </c>
      <c r="F257" s="4" t="s">
        <v>58</v>
      </c>
      <c r="G257" s="29" t="s">
        <v>21</v>
      </c>
      <c r="H257" s="4" t="s">
        <v>78</v>
      </c>
      <c r="M257" s="13"/>
      <c r="N257" s="9"/>
    </row>
    <row r="258" spans="1:14" ht="25.5">
      <c r="A258" s="7" t="s">
        <v>293</v>
      </c>
      <c r="B258" s="8" t="str">
        <f t="shared" si="3"/>
        <v>quarta das 19:00 às 21:00, semanal ,(remota); quinta das 21:00 às 23:00, quinzenal I,(remota)</v>
      </c>
      <c r="C258" s="9" t="s">
        <v>12</v>
      </c>
      <c r="D258" s="29" t="s">
        <v>21</v>
      </c>
      <c r="E258" s="4" t="s">
        <v>6</v>
      </c>
      <c r="F258" s="4" t="s">
        <v>58</v>
      </c>
      <c r="G258" s="29" t="s">
        <v>21</v>
      </c>
      <c r="H258" s="4" t="s">
        <v>78</v>
      </c>
      <c r="M258" s="13"/>
      <c r="N258" s="9"/>
    </row>
    <row r="259" spans="1:14" ht="25.5">
      <c r="A259" s="7" t="s">
        <v>294</v>
      </c>
      <c r="B259" s="8" t="str">
        <f t="shared" ref="B259:B322" si="4">IF(C259="","",CONCATENATE(C259,",",E259,",",D259,IF(F259="","",CONCATENATE(";",F259,",",H259,",",G259,IF(I259="","",CONCATENATE(";",I259,",",K259,",",J259))))))</f>
        <v>quarta das 19:00 às 21:00, semanal ,(remota); quinta das 21:00 às 23:00, quinzenal I,(remota)</v>
      </c>
      <c r="C259" s="9" t="s">
        <v>12</v>
      </c>
      <c r="D259" s="29" t="s">
        <v>21</v>
      </c>
      <c r="E259" s="4" t="s">
        <v>6</v>
      </c>
      <c r="F259" s="4" t="s">
        <v>58</v>
      </c>
      <c r="G259" s="29" t="s">
        <v>21</v>
      </c>
      <c r="H259" s="4" t="s">
        <v>78</v>
      </c>
      <c r="M259" s="13"/>
      <c r="N259" s="9"/>
    </row>
    <row r="260" spans="1:14" ht="25.5">
      <c r="A260" s="7" t="s">
        <v>295</v>
      </c>
      <c r="B260" s="8" t="str">
        <f t="shared" si="4"/>
        <v>quarta das 10:00 às 12:00, semanal ,(remota); quinta das 08:00 às 10:00, quinzenal I,(remota)</v>
      </c>
      <c r="C260" s="9" t="s">
        <v>10</v>
      </c>
      <c r="D260" s="29" t="s">
        <v>21</v>
      </c>
      <c r="E260" s="4" t="s">
        <v>6</v>
      </c>
      <c r="F260" s="4" t="s">
        <v>62</v>
      </c>
      <c r="G260" s="29" t="s">
        <v>21</v>
      </c>
      <c r="H260" s="4" t="s">
        <v>78</v>
      </c>
      <c r="M260" s="13"/>
      <c r="N260" s="9"/>
    </row>
    <row r="261" spans="1:14" ht="25.5">
      <c r="A261" s="7" t="s">
        <v>296</v>
      </c>
      <c r="B261" s="8" t="str">
        <f t="shared" si="4"/>
        <v>quarta das 10:00 às 12:00, semanal ,(remota); quinta das 08:00 às 10:00, quinzenal I,(remota)</v>
      </c>
      <c r="C261" s="9" t="s">
        <v>10</v>
      </c>
      <c r="D261" s="29" t="s">
        <v>21</v>
      </c>
      <c r="E261" s="4" t="s">
        <v>6</v>
      </c>
      <c r="F261" s="4" t="s">
        <v>62</v>
      </c>
      <c r="G261" s="29" t="s">
        <v>21</v>
      </c>
      <c r="H261" s="4" t="s">
        <v>78</v>
      </c>
      <c r="M261" s="13"/>
      <c r="N261" s="9"/>
    </row>
    <row r="262" spans="1:14" ht="25.5">
      <c r="A262" s="7" t="s">
        <v>297</v>
      </c>
      <c r="B262" s="8" t="str">
        <f t="shared" si="4"/>
        <v>quarta das 08:00 às 10:00, semanal ,(presencial); quinta das 10:00 às 12:00, quinzenal I,(presencial)</v>
      </c>
      <c r="C262" s="9" t="s">
        <v>48</v>
      </c>
      <c r="D262" s="29" t="s">
        <v>5</v>
      </c>
      <c r="E262" s="4" t="s">
        <v>6</v>
      </c>
      <c r="F262" s="4" t="s">
        <v>56</v>
      </c>
      <c r="G262" s="29" t="s">
        <v>5</v>
      </c>
      <c r="H262" s="4" t="s">
        <v>78</v>
      </c>
      <c r="M262" s="13"/>
      <c r="N262" s="9"/>
    </row>
    <row r="263" spans="1:14" ht="25.5">
      <c r="A263" s="7" t="s">
        <v>298</v>
      </c>
      <c r="B263" s="8" t="str">
        <f t="shared" si="4"/>
        <v>quarta das 08:00 às 10:00, semanal ,(presencial); quinta das 10:00 às 12:00, quinzenal I,(presencial)</v>
      </c>
      <c r="C263" s="9" t="s">
        <v>48</v>
      </c>
      <c r="D263" s="29" t="s">
        <v>5</v>
      </c>
      <c r="E263" s="4" t="s">
        <v>6</v>
      </c>
      <c r="F263" s="4" t="s">
        <v>56</v>
      </c>
      <c r="G263" s="29" t="s">
        <v>5</v>
      </c>
      <c r="H263" s="4" t="s">
        <v>78</v>
      </c>
      <c r="M263" s="13"/>
      <c r="N263" s="9"/>
    </row>
    <row r="264" spans="1:14" ht="38.25">
      <c r="A264" s="7" t="s">
        <v>299</v>
      </c>
      <c r="B264" s="8" t="str">
        <f t="shared" si="4"/>
        <v>quarta das 21:00 às 23:00, semanal ,(remota); quinta das 19:00 às 21:00, quinzenal I,(remota); sexta das 19:00 às 21:00, semanal ,(remota)</v>
      </c>
      <c r="C264" s="9" t="s">
        <v>72</v>
      </c>
      <c r="D264" s="29" t="s">
        <v>21</v>
      </c>
      <c r="E264" s="4" t="s">
        <v>6</v>
      </c>
      <c r="F264" s="4" t="s">
        <v>65</v>
      </c>
      <c r="G264" s="29" t="s">
        <v>21</v>
      </c>
      <c r="H264" s="4" t="s">
        <v>78</v>
      </c>
      <c r="I264" s="4" t="s">
        <v>76</v>
      </c>
      <c r="J264" s="29" t="s">
        <v>21</v>
      </c>
      <c r="K264" s="4" t="s">
        <v>6</v>
      </c>
      <c r="M264" s="13"/>
      <c r="N264" s="9"/>
    </row>
    <row r="265" spans="1:14" ht="25.5">
      <c r="A265" s="7" t="s">
        <v>300</v>
      </c>
      <c r="B265" s="8" t="str">
        <f t="shared" si="4"/>
        <v>quarta das 21:00 às 23:00, semanal ,(remota); quinta das 19:00 às 21:00, quinzenal I,(remota)</v>
      </c>
      <c r="C265" s="9" t="s">
        <v>72</v>
      </c>
      <c r="D265" s="29" t="s">
        <v>21</v>
      </c>
      <c r="E265" s="4" t="s">
        <v>6</v>
      </c>
      <c r="F265" s="4" t="s">
        <v>65</v>
      </c>
      <c r="G265" s="29" t="s">
        <v>21</v>
      </c>
      <c r="H265" s="4" t="s">
        <v>78</v>
      </c>
      <c r="M265" s="13"/>
      <c r="N265" s="9"/>
    </row>
    <row r="266" spans="1:14" ht="38.25">
      <c r="A266" s="7" t="s">
        <v>301</v>
      </c>
      <c r="B266" s="8" t="str">
        <f t="shared" si="4"/>
        <v>quarta das 19:00 às 21:00, semanal ,(presencial); quinta das 21:00 às 23:00, quinzenal I,(presencial); sexta das 21:00 às 23:00, semanal ,(remota)</v>
      </c>
      <c r="C266" s="9" t="s">
        <v>12</v>
      </c>
      <c r="D266" s="29" t="s">
        <v>5</v>
      </c>
      <c r="E266" s="4" t="s">
        <v>6</v>
      </c>
      <c r="F266" s="4" t="s">
        <v>58</v>
      </c>
      <c r="G266" s="29" t="s">
        <v>5</v>
      </c>
      <c r="H266" s="4" t="s">
        <v>78</v>
      </c>
      <c r="I266" s="4" t="s">
        <v>50</v>
      </c>
      <c r="J266" s="29" t="s">
        <v>21</v>
      </c>
      <c r="K266" s="4" t="s">
        <v>6</v>
      </c>
      <c r="M266" s="13"/>
      <c r="N266" s="9"/>
    </row>
    <row r="267" spans="1:14" ht="25.5">
      <c r="A267" s="7" t="s">
        <v>302</v>
      </c>
      <c r="B267" s="8" t="str">
        <f t="shared" si="4"/>
        <v>quarta das 19:00 às 21:00, semanal ,(presencial); quinta das 21:00 às 23:00, quinzenal I,(presencial)</v>
      </c>
      <c r="C267" s="10" t="s">
        <v>12</v>
      </c>
      <c r="D267" s="29" t="s">
        <v>5</v>
      </c>
      <c r="E267" s="4" t="s">
        <v>6</v>
      </c>
      <c r="F267" s="4" t="s">
        <v>58</v>
      </c>
      <c r="G267" s="29" t="s">
        <v>5</v>
      </c>
      <c r="H267" s="4" t="s">
        <v>78</v>
      </c>
      <c r="M267" s="13"/>
      <c r="N267" s="10"/>
    </row>
    <row r="268" spans="1:14">
      <c r="A268" s="7" t="s">
        <v>303</v>
      </c>
      <c r="B268" s="8" t="str">
        <f t="shared" si="4"/>
        <v>segunda das 08:00 às 10:00, semanal ,(remota)</v>
      </c>
      <c r="C268" s="9" t="s">
        <v>4</v>
      </c>
      <c r="D268" s="29" t="s">
        <v>21</v>
      </c>
      <c r="E268" s="4" t="s">
        <v>6</v>
      </c>
      <c r="M268" s="13"/>
      <c r="N268" s="9"/>
    </row>
    <row r="269" spans="1:14">
      <c r="A269" s="7" t="s">
        <v>304</v>
      </c>
      <c r="B269" s="8" t="str">
        <f t="shared" si="4"/>
        <v>segunda das 08:00 às 10:00, semanal ,(remota)</v>
      </c>
      <c r="C269" s="9" t="s">
        <v>4</v>
      </c>
      <c r="D269" s="29" t="s">
        <v>21</v>
      </c>
      <c r="E269" s="4" t="s">
        <v>6</v>
      </c>
      <c r="M269" s="13"/>
      <c r="N269" s="9"/>
    </row>
    <row r="270" spans="1:14">
      <c r="A270" s="7" t="s">
        <v>305</v>
      </c>
      <c r="B270" s="8" t="str">
        <f t="shared" si="4"/>
        <v>segunda das 10:00 às 12:00, semanal ,(presencial)</v>
      </c>
      <c r="C270" s="9" t="s">
        <v>40</v>
      </c>
      <c r="D270" s="29" t="s">
        <v>5</v>
      </c>
      <c r="E270" s="4" t="s">
        <v>6</v>
      </c>
      <c r="M270" s="13"/>
      <c r="N270" s="9"/>
    </row>
    <row r="271" spans="1:14">
      <c r="A271" s="7" t="s">
        <v>306</v>
      </c>
      <c r="B271" s="8" t="str">
        <f t="shared" si="4"/>
        <v>segunda das 19:00 às 21:00, semanal ,(presencial)</v>
      </c>
      <c r="C271" s="9" t="s">
        <v>38</v>
      </c>
      <c r="D271" s="29" t="s">
        <v>5</v>
      </c>
      <c r="E271" s="4" t="s">
        <v>6</v>
      </c>
      <c r="M271" s="13"/>
      <c r="N271" s="9"/>
    </row>
    <row r="272" spans="1:14">
      <c r="A272" s="7" t="s">
        <v>307</v>
      </c>
      <c r="B272" s="8" t="str">
        <f t="shared" si="4"/>
        <v>segunda das 19:00 às 21:00, semanal ,(presencial)</v>
      </c>
      <c r="C272" s="9" t="s">
        <v>38</v>
      </c>
      <c r="D272" s="29" t="s">
        <v>5</v>
      </c>
      <c r="E272" s="4" t="s">
        <v>6</v>
      </c>
      <c r="M272" s="13"/>
      <c r="N272" s="9"/>
    </row>
    <row r="273" spans="1:14">
      <c r="A273" s="7" t="s">
        <v>308</v>
      </c>
      <c r="B273" s="8" t="str">
        <f t="shared" si="4"/>
        <v>segunda das 21:00 às 23:00, semanal ,(presencial)</v>
      </c>
      <c r="C273" s="9" t="s">
        <v>8</v>
      </c>
      <c r="D273" s="29" t="s">
        <v>5</v>
      </c>
      <c r="E273" s="4" t="s">
        <v>6</v>
      </c>
      <c r="M273" s="13"/>
      <c r="N273" s="9"/>
    </row>
    <row r="274" spans="1:14">
      <c r="A274" s="7" t="s">
        <v>309</v>
      </c>
      <c r="B274" s="8" t="str">
        <f t="shared" si="4"/>
        <v>segunda das 08:00 às 10:00, semanal ,(presencial)</v>
      </c>
      <c r="C274" s="9" t="s">
        <v>4</v>
      </c>
      <c r="D274" s="29" t="s">
        <v>5</v>
      </c>
      <c r="E274" s="4" t="s">
        <v>6</v>
      </c>
      <c r="M274" s="13"/>
      <c r="N274" s="9"/>
    </row>
    <row r="275" spans="1:14">
      <c r="A275" s="7" t="s">
        <v>310</v>
      </c>
      <c r="B275" s="8" t="str">
        <f t="shared" si="4"/>
        <v>segunda das 08:00 às 10:00, semanal ,(remota)</v>
      </c>
      <c r="C275" s="9" t="s">
        <v>4</v>
      </c>
      <c r="D275" s="29" t="s">
        <v>21</v>
      </c>
      <c r="E275" s="4" t="s">
        <v>6</v>
      </c>
      <c r="M275" s="13"/>
      <c r="N275" s="9"/>
    </row>
    <row r="276" spans="1:14">
      <c r="A276" s="7" t="s">
        <v>311</v>
      </c>
      <c r="B276" s="8" t="str">
        <f t="shared" si="4"/>
        <v>segunda das 10:00 às 12:00, semanal ,(remota)</v>
      </c>
      <c r="C276" s="9" t="s">
        <v>40</v>
      </c>
      <c r="D276" s="29" t="s">
        <v>21</v>
      </c>
      <c r="E276" s="4" t="s">
        <v>6</v>
      </c>
      <c r="M276" s="13"/>
      <c r="N276" s="9"/>
    </row>
    <row r="277" spans="1:14">
      <c r="A277" s="7" t="s">
        <v>312</v>
      </c>
      <c r="B277" s="8" t="str">
        <f t="shared" si="4"/>
        <v>segunda das 19:00 às 21:00, semanal ,(remota)</v>
      </c>
      <c r="C277" s="9" t="s">
        <v>38</v>
      </c>
      <c r="D277" s="29" t="s">
        <v>21</v>
      </c>
      <c r="E277" s="4" t="s">
        <v>6</v>
      </c>
      <c r="M277" s="13"/>
      <c r="N277" s="9"/>
    </row>
    <row r="278" spans="1:14">
      <c r="A278" s="7" t="s">
        <v>313</v>
      </c>
      <c r="B278" s="8" t="str">
        <f t="shared" si="4"/>
        <v>segunda das 19:00 às 21:00, semanal ,(presencial)</v>
      </c>
      <c r="C278" s="9" t="s">
        <v>38</v>
      </c>
      <c r="D278" s="29" t="s">
        <v>5</v>
      </c>
      <c r="E278" s="4" t="s">
        <v>6</v>
      </c>
      <c r="M278" s="13"/>
      <c r="N278" s="9"/>
    </row>
    <row r="279" spans="1:14">
      <c r="A279" s="7" t="s">
        <v>314</v>
      </c>
      <c r="B279" s="8" t="str">
        <f t="shared" si="4"/>
        <v>segunda das 21:00 às 23:00, semanal ,(presencial)</v>
      </c>
      <c r="C279" s="9" t="s">
        <v>8</v>
      </c>
      <c r="D279" s="29" t="s">
        <v>5</v>
      </c>
      <c r="E279" s="4" t="s">
        <v>6</v>
      </c>
      <c r="M279" s="13"/>
      <c r="N279" s="9"/>
    </row>
    <row r="280" spans="1:14" ht="25.5">
      <c r="A280" s="7" t="s">
        <v>315</v>
      </c>
      <c r="B280" s="8" t="str">
        <f t="shared" si="4"/>
        <v>segunda das 10:00 às 12:00, quinzenal II,(presencial); quarta das 08:00 às 10:00, semanal ,(presencial)</v>
      </c>
      <c r="C280" s="9" t="s">
        <v>40</v>
      </c>
      <c r="D280" s="29" t="s">
        <v>5</v>
      </c>
      <c r="E280" s="4" t="s">
        <v>117</v>
      </c>
      <c r="F280" s="4" t="s">
        <v>41</v>
      </c>
      <c r="G280" s="29" t="s">
        <v>5</v>
      </c>
      <c r="H280" s="4" t="s">
        <v>6</v>
      </c>
      <c r="M280" s="13"/>
      <c r="N280" s="9"/>
    </row>
    <row r="281" spans="1:14" ht="25.5">
      <c r="A281" s="7" t="s">
        <v>316</v>
      </c>
      <c r="B281" s="8" t="str">
        <f t="shared" si="4"/>
        <v>segunda das 10:00 às 12:00, quinzenal II,(presencial); quarta das 08:00 às 10:00, semanal ,(presencial)</v>
      </c>
      <c r="C281" s="9" t="s">
        <v>40</v>
      </c>
      <c r="D281" s="29" t="s">
        <v>5</v>
      </c>
      <c r="E281" s="4" t="s">
        <v>117</v>
      </c>
      <c r="F281" s="4" t="s">
        <v>41</v>
      </c>
      <c r="G281" s="29" t="s">
        <v>5</v>
      </c>
      <c r="H281" s="4" t="s">
        <v>6</v>
      </c>
      <c r="M281" s="13"/>
      <c r="N281" s="9"/>
    </row>
    <row r="282" spans="1:14" ht="25.5">
      <c r="A282" s="7" t="s">
        <v>317</v>
      </c>
      <c r="B282" s="8" t="str">
        <f t="shared" si="4"/>
        <v>segunda das 10:00 às 12:00, quinzenal II,(presencial); quarta das 08:00 às 10:00, semanal ,(presencial)</v>
      </c>
      <c r="C282" s="9" t="s">
        <v>40</v>
      </c>
      <c r="D282" s="29" t="s">
        <v>5</v>
      </c>
      <c r="E282" s="4" t="s">
        <v>117</v>
      </c>
      <c r="F282" s="4" t="s">
        <v>41</v>
      </c>
      <c r="G282" s="29" t="s">
        <v>5</v>
      </c>
      <c r="H282" s="4" t="s">
        <v>6</v>
      </c>
      <c r="M282" s="13"/>
      <c r="N282" s="9"/>
    </row>
    <row r="283" spans="1:14" ht="25.5">
      <c r="A283" s="7" t="s">
        <v>318</v>
      </c>
      <c r="B283" s="8" t="str">
        <f t="shared" si="4"/>
        <v>segunda das 10:00 às 12:00, quinzenal II,(presencial); quarta das 08:00 às 10:00, semanal ,(presencial)</v>
      </c>
      <c r="C283" s="9" t="s">
        <v>40</v>
      </c>
      <c r="D283" s="29" t="s">
        <v>5</v>
      </c>
      <c r="E283" s="4" t="s">
        <v>117</v>
      </c>
      <c r="F283" s="4" t="s">
        <v>41</v>
      </c>
      <c r="G283" s="29" t="s">
        <v>5</v>
      </c>
      <c r="H283" s="4" t="s">
        <v>6</v>
      </c>
      <c r="M283" s="13"/>
      <c r="N283" s="9"/>
    </row>
    <row r="284" spans="1:14" ht="25.5">
      <c r="A284" s="7" t="s">
        <v>319</v>
      </c>
      <c r="B284" s="8" t="str">
        <f t="shared" si="4"/>
        <v>segunda das 10:00 às 12:00, quinzenal II,(presencial); quarta das 08:00 às 10:00, semanal ,(presencial)</v>
      </c>
      <c r="C284" s="9" t="s">
        <v>40</v>
      </c>
      <c r="D284" s="29" t="s">
        <v>5</v>
      </c>
      <c r="E284" s="4" t="s">
        <v>117</v>
      </c>
      <c r="F284" s="4" t="s">
        <v>41</v>
      </c>
      <c r="G284" s="29" t="s">
        <v>5</v>
      </c>
      <c r="H284" s="4" t="s">
        <v>6</v>
      </c>
      <c r="M284" s="13"/>
      <c r="N284" s="9"/>
    </row>
    <row r="285" spans="1:14" ht="25.5">
      <c r="A285" s="7" t="s">
        <v>320</v>
      </c>
      <c r="B285" s="8" t="str">
        <f t="shared" si="4"/>
        <v>segunda das 10:00 às 12:00, quinzenal II,(presencial); quarta das 08:00 às 10:00, semanal ,(presencial)</v>
      </c>
      <c r="C285" s="9" t="s">
        <v>40</v>
      </c>
      <c r="D285" s="29" t="s">
        <v>5</v>
      </c>
      <c r="E285" s="4" t="s">
        <v>117</v>
      </c>
      <c r="F285" s="4" t="s">
        <v>41</v>
      </c>
      <c r="G285" s="29" t="s">
        <v>5</v>
      </c>
      <c r="H285" s="4" t="s">
        <v>6</v>
      </c>
      <c r="M285" s="13"/>
      <c r="N285" s="9"/>
    </row>
    <row r="286" spans="1:14" ht="25.5">
      <c r="A286" s="7" t="s">
        <v>321</v>
      </c>
      <c r="B286" s="8" t="str">
        <f t="shared" si="4"/>
        <v>segunda das 10:00 às 12:00, quinzenal II,(presencial); terça das 10:00 às 12:00, semanal ,(presencial)</v>
      </c>
      <c r="C286" s="9" t="s">
        <v>40</v>
      </c>
      <c r="D286" s="29" t="s">
        <v>5</v>
      </c>
      <c r="E286" s="4" t="s">
        <v>117</v>
      </c>
      <c r="F286" s="4" t="s">
        <v>322</v>
      </c>
      <c r="G286" s="29" t="s">
        <v>5</v>
      </c>
      <c r="H286" s="4" t="s">
        <v>6</v>
      </c>
      <c r="M286" s="13"/>
      <c r="N286" s="9"/>
    </row>
    <row r="287" spans="1:14" ht="25.5">
      <c r="A287" s="7" t="s">
        <v>323</v>
      </c>
      <c r="B287" s="8" t="str">
        <f t="shared" si="4"/>
        <v>segunda das 10:00 às 12:00, quinzenal II,(presencial); terça das 10:00 às 12:00, semanal ,(presencial)</v>
      </c>
      <c r="C287" s="9" t="s">
        <v>40</v>
      </c>
      <c r="D287" s="29" t="s">
        <v>5</v>
      </c>
      <c r="E287" s="4" t="s">
        <v>117</v>
      </c>
      <c r="F287" s="4" t="s">
        <v>322</v>
      </c>
      <c r="G287" s="29" t="s">
        <v>5</v>
      </c>
      <c r="H287" s="4" t="s">
        <v>6</v>
      </c>
      <c r="M287" s="13"/>
      <c r="N287" s="9"/>
    </row>
    <row r="288" spans="1:14" ht="25.5">
      <c r="A288" s="7" t="s">
        <v>324</v>
      </c>
      <c r="B288" s="8" t="str">
        <f t="shared" si="4"/>
        <v>segunda das 10:00 às 12:00, quinzenal II,(presencial); terça das 10:00 às 12:00, semanal ,(presencial)</v>
      </c>
      <c r="C288" s="9" t="s">
        <v>40</v>
      </c>
      <c r="D288" s="29" t="s">
        <v>5</v>
      </c>
      <c r="E288" s="4" t="s">
        <v>117</v>
      </c>
      <c r="F288" s="4" t="s">
        <v>322</v>
      </c>
      <c r="G288" s="29" t="s">
        <v>5</v>
      </c>
      <c r="H288" s="4" t="s">
        <v>6</v>
      </c>
      <c r="M288" s="13"/>
      <c r="N288" s="9"/>
    </row>
    <row r="289" spans="1:14" ht="25.5">
      <c r="A289" s="7" t="s">
        <v>325</v>
      </c>
      <c r="B289" s="8" t="str">
        <f t="shared" si="4"/>
        <v>segunda das 08:00 às 10:00, quinzenal II,(presencial); quarta das 10:00 às 12:00, semanal ,(presencial)</v>
      </c>
      <c r="C289" s="9" t="s">
        <v>4</v>
      </c>
      <c r="D289" s="29" t="s">
        <v>5</v>
      </c>
      <c r="E289" s="4" t="s">
        <v>117</v>
      </c>
      <c r="F289" s="4" t="s">
        <v>228</v>
      </c>
      <c r="G289" s="29" t="s">
        <v>5</v>
      </c>
      <c r="H289" s="4" t="s">
        <v>6</v>
      </c>
      <c r="M289" s="13"/>
      <c r="N289" s="9"/>
    </row>
    <row r="290" spans="1:14" ht="25.5">
      <c r="A290" s="7" t="s">
        <v>326</v>
      </c>
      <c r="B290" s="8" t="str">
        <f t="shared" si="4"/>
        <v>segunda das 08:00 às 10:00, quinzenal II,(presencial); quarta das 10:00 às 12:00, semanal ,(presencial)</v>
      </c>
      <c r="C290" s="9" t="s">
        <v>4</v>
      </c>
      <c r="D290" s="29" t="s">
        <v>5</v>
      </c>
      <c r="E290" s="4" t="s">
        <v>117</v>
      </c>
      <c r="F290" s="4" t="s">
        <v>228</v>
      </c>
      <c r="G290" s="29" t="s">
        <v>5</v>
      </c>
      <c r="H290" s="4" t="s">
        <v>6</v>
      </c>
      <c r="M290" s="13"/>
      <c r="N290" s="9"/>
    </row>
    <row r="291" spans="1:14" ht="25.5">
      <c r="A291" s="7" t="s">
        <v>327</v>
      </c>
      <c r="B291" s="8" t="str">
        <f t="shared" si="4"/>
        <v>segunda das 08:00 às 10:00, quinzenal II,(presencial); quarta das 10:00 às 12:00, semanal ,(presencial)</v>
      </c>
      <c r="C291" s="9" t="s">
        <v>4</v>
      </c>
      <c r="D291" s="29" t="s">
        <v>5</v>
      </c>
      <c r="E291" s="4" t="s">
        <v>117</v>
      </c>
      <c r="F291" s="4" t="s">
        <v>228</v>
      </c>
      <c r="G291" s="29" t="s">
        <v>5</v>
      </c>
      <c r="H291" s="4" t="s">
        <v>6</v>
      </c>
      <c r="M291" s="13"/>
      <c r="N291" s="9"/>
    </row>
    <row r="292" spans="1:14" ht="25.5">
      <c r="A292" s="7" t="s">
        <v>328</v>
      </c>
      <c r="B292" s="8" t="str">
        <f t="shared" si="4"/>
        <v>segunda das 08:00 às 10:00, quinzenal II,(presencial); quarta das 10:00 às 12:00, semanal ,(presencial)</v>
      </c>
      <c r="C292" s="9" t="s">
        <v>4</v>
      </c>
      <c r="D292" s="29" t="s">
        <v>5</v>
      </c>
      <c r="E292" s="4" t="s">
        <v>117</v>
      </c>
      <c r="F292" s="4" t="s">
        <v>228</v>
      </c>
      <c r="G292" s="29" t="s">
        <v>5</v>
      </c>
      <c r="H292" s="4" t="s">
        <v>6</v>
      </c>
      <c r="M292" s="13"/>
      <c r="N292" s="9"/>
    </row>
    <row r="293" spans="1:14" ht="25.5">
      <c r="A293" s="7" t="s">
        <v>329</v>
      </c>
      <c r="B293" s="8" t="str">
        <f t="shared" si="4"/>
        <v>segunda das 08:00 às 10:00, quinzenal II,(presencial); quarta das 10:00 às 12:00, semanal ,(presencial)</v>
      </c>
      <c r="C293" s="9" t="s">
        <v>4</v>
      </c>
      <c r="D293" s="29" t="s">
        <v>5</v>
      </c>
      <c r="E293" s="4" t="s">
        <v>117</v>
      </c>
      <c r="F293" s="4" t="s">
        <v>228</v>
      </c>
      <c r="G293" s="29" t="s">
        <v>5</v>
      </c>
      <c r="H293" s="4" t="s">
        <v>6</v>
      </c>
      <c r="M293" s="13"/>
      <c r="N293" s="9"/>
    </row>
    <row r="294" spans="1:14" ht="25.5">
      <c r="A294" s="7" t="s">
        <v>330</v>
      </c>
      <c r="B294" s="8" t="str">
        <f t="shared" si="4"/>
        <v>segunda das 08:00 às 10:00, quinzenal II,(presencial); quarta das 10:00 às 12:00, semanal ,(presencial)</v>
      </c>
      <c r="C294" s="9" t="s">
        <v>4</v>
      </c>
      <c r="D294" s="29" t="s">
        <v>5</v>
      </c>
      <c r="E294" s="4" t="s">
        <v>117</v>
      </c>
      <c r="F294" s="4" t="s">
        <v>228</v>
      </c>
      <c r="G294" s="29" t="s">
        <v>5</v>
      </c>
      <c r="H294" s="4" t="s">
        <v>6</v>
      </c>
      <c r="M294" s="13"/>
      <c r="N294" s="9"/>
    </row>
    <row r="295" spans="1:14" ht="25.5">
      <c r="A295" s="7" t="s">
        <v>331</v>
      </c>
      <c r="B295" s="8" t="str">
        <f t="shared" si="4"/>
        <v>segunda das 21:00 às 23:00, quinzenal II,(presencial); quarta das 19:00 às 21:00, semanal ,(presencial)</v>
      </c>
      <c r="C295" s="9" t="s">
        <v>8</v>
      </c>
      <c r="D295" s="29" t="s">
        <v>5</v>
      </c>
      <c r="E295" s="4" t="s">
        <v>117</v>
      </c>
      <c r="F295" s="4" t="s">
        <v>43</v>
      </c>
      <c r="G295" s="29" t="s">
        <v>5</v>
      </c>
      <c r="H295" s="4" t="s">
        <v>6</v>
      </c>
      <c r="M295" s="13"/>
      <c r="N295" s="9"/>
    </row>
    <row r="296" spans="1:14" ht="25.5">
      <c r="A296" s="7" t="s">
        <v>332</v>
      </c>
      <c r="B296" s="8" t="str">
        <f t="shared" si="4"/>
        <v>segunda das 21:00 às 23:00, quinzenal II,(presencial); quarta das 19:00 às 21:00, semanal ,(presencial)</v>
      </c>
      <c r="C296" s="9" t="s">
        <v>8</v>
      </c>
      <c r="D296" s="29" t="s">
        <v>5</v>
      </c>
      <c r="E296" s="4" t="s">
        <v>117</v>
      </c>
      <c r="F296" s="4" t="s">
        <v>43</v>
      </c>
      <c r="G296" s="29" t="s">
        <v>5</v>
      </c>
      <c r="H296" s="4" t="s">
        <v>6</v>
      </c>
      <c r="M296" s="13"/>
      <c r="N296" s="9"/>
    </row>
    <row r="297" spans="1:14" ht="25.5">
      <c r="A297" s="7" t="s">
        <v>333</v>
      </c>
      <c r="B297" s="8" t="str">
        <f t="shared" si="4"/>
        <v>segunda das 21:00 às 23:00, quinzenal II,(presencial); quarta das 19:00 às 21:00, semanal ,(presencial)</v>
      </c>
      <c r="C297" s="9" t="s">
        <v>8</v>
      </c>
      <c r="D297" s="29" t="s">
        <v>5</v>
      </c>
      <c r="E297" s="4" t="s">
        <v>117</v>
      </c>
      <c r="F297" s="4" t="s">
        <v>43</v>
      </c>
      <c r="G297" s="29" t="s">
        <v>5</v>
      </c>
      <c r="H297" s="4" t="s">
        <v>6</v>
      </c>
      <c r="M297" s="13"/>
      <c r="N297" s="9"/>
    </row>
    <row r="298" spans="1:14" ht="25.5">
      <c r="A298" s="7" t="s">
        <v>334</v>
      </c>
      <c r="B298" s="8" t="str">
        <f t="shared" si="4"/>
        <v>segunda das 21:00 às 23:00, quinzenal II,(presencial); quarta das 19:00 às 21:00, semanal ,(presencial)</v>
      </c>
      <c r="C298" s="9" t="s">
        <v>8</v>
      </c>
      <c r="D298" s="29" t="s">
        <v>5</v>
      </c>
      <c r="E298" s="4" t="s">
        <v>117</v>
      </c>
      <c r="F298" s="4" t="s">
        <v>43</v>
      </c>
      <c r="G298" s="29" t="s">
        <v>5</v>
      </c>
      <c r="H298" s="4" t="s">
        <v>6</v>
      </c>
      <c r="M298" s="13"/>
      <c r="N298" s="9"/>
    </row>
    <row r="299" spans="1:14" ht="25.5">
      <c r="A299" s="7" t="s">
        <v>335</v>
      </c>
      <c r="B299" s="8" t="str">
        <f t="shared" si="4"/>
        <v>segunda das 21:00 às 23:00, quinzenal II,(presencial); quarta das 19:00 às 21:00, semanal ,(presencial)</v>
      </c>
      <c r="C299" s="9" t="s">
        <v>8</v>
      </c>
      <c r="D299" s="29" t="s">
        <v>5</v>
      </c>
      <c r="E299" s="4" t="s">
        <v>117</v>
      </c>
      <c r="F299" s="4" t="s">
        <v>43</v>
      </c>
      <c r="G299" s="29" t="s">
        <v>5</v>
      </c>
      <c r="H299" s="4" t="s">
        <v>6</v>
      </c>
      <c r="M299" s="13"/>
      <c r="N299" s="9"/>
    </row>
    <row r="300" spans="1:14" ht="25.5">
      <c r="A300" s="7" t="s">
        <v>336</v>
      </c>
      <c r="B300" s="8" t="str">
        <f t="shared" si="4"/>
        <v>segunda das 21:00 às 23:00, quinzenal II,(presencial); quarta das 19:00 às 21:00, semanal ,(presencial)</v>
      </c>
      <c r="C300" s="9" t="s">
        <v>8</v>
      </c>
      <c r="D300" s="29" t="s">
        <v>5</v>
      </c>
      <c r="E300" s="4" t="s">
        <v>117</v>
      </c>
      <c r="F300" s="4" t="s">
        <v>43</v>
      </c>
      <c r="G300" s="29" t="s">
        <v>5</v>
      </c>
      <c r="H300" s="4" t="s">
        <v>6</v>
      </c>
      <c r="M300" s="13"/>
      <c r="N300" s="9"/>
    </row>
    <row r="301" spans="1:14" ht="25.5">
      <c r="A301" s="7" t="s">
        <v>337</v>
      </c>
      <c r="B301" s="8" t="str">
        <f t="shared" si="4"/>
        <v>segunda das 21:00 às 23:00, quinzenal II,(presencial); terça das 21:00 às 23:00, semanal ,(presencial)</v>
      </c>
      <c r="C301" s="9" t="s">
        <v>8</v>
      </c>
      <c r="D301" s="29" t="s">
        <v>5</v>
      </c>
      <c r="E301" s="4" t="s">
        <v>117</v>
      </c>
      <c r="F301" s="4" t="s">
        <v>338</v>
      </c>
      <c r="G301" s="29" t="s">
        <v>5</v>
      </c>
      <c r="H301" s="4" t="s">
        <v>6</v>
      </c>
      <c r="M301" s="13"/>
      <c r="N301" s="9"/>
    </row>
    <row r="302" spans="1:14" ht="25.5">
      <c r="A302" s="7" t="s">
        <v>339</v>
      </c>
      <c r="B302" s="8" t="str">
        <f t="shared" si="4"/>
        <v>segunda das 21:00 às 23:00, quinzenal II,(presencial); terça das 21:00 às 23:00, semanal ,(presencial)</v>
      </c>
      <c r="C302" s="9" t="s">
        <v>8</v>
      </c>
      <c r="D302" s="29" t="s">
        <v>5</v>
      </c>
      <c r="E302" s="4" t="s">
        <v>117</v>
      </c>
      <c r="F302" s="4" t="s">
        <v>338</v>
      </c>
      <c r="G302" s="29" t="s">
        <v>5</v>
      </c>
      <c r="H302" s="4" t="s">
        <v>6</v>
      </c>
      <c r="M302" s="13"/>
      <c r="N302" s="9"/>
    </row>
    <row r="303" spans="1:14" ht="25.5">
      <c r="A303" s="7" t="s">
        <v>340</v>
      </c>
      <c r="B303" s="8" t="str">
        <f t="shared" si="4"/>
        <v>segunda das 21:00 às 23:00, quinzenal II,(presencial); terça das 21:00 às 23:00, semanal ,(presencial)</v>
      </c>
      <c r="C303" s="9" t="s">
        <v>8</v>
      </c>
      <c r="D303" s="29" t="s">
        <v>5</v>
      </c>
      <c r="E303" s="4" t="s">
        <v>117</v>
      </c>
      <c r="F303" s="4" t="s">
        <v>338</v>
      </c>
      <c r="G303" s="29" t="s">
        <v>5</v>
      </c>
      <c r="H303" s="4" t="s">
        <v>6</v>
      </c>
      <c r="M303" s="13"/>
      <c r="N303" s="9"/>
    </row>
    <row r="304" spans="1:14" ht="25.5">
      <c r="A304" s="7" t="s">
        <v>341</v>
      </c>
      <c r="B304" s="8" t="str">
        <f t="shared" si="4"/>
        <v>segunda das 19:00 às 21:00, quinzenal II,(presencial); quarta das 21:00 às 23:00, semanal ,(presencial)</v>
      </c>
      <c r="C304" s="9" t="s">
        <v>38</v>
      </c>
      <c r="D304" s="29" t="s">
        <v>5</v>
      </c>
      <c r="E304" s="4" t="s">
        <v>117</v>
      </c>
      <c r="F304" s="4" t="s">
        <v>230</v>
      </c>
      <c r="G304" s="29" t="s">
        <v>5</v>
      </c>
      <c r="H304" s="4" t="s">
        <v>6</v>
      </c>
      <c r="M304" s="13"/>
      <c r="N304" s="9"/>
    </row>
    <row r="305" spans="1:14" ht="25.5">
      <c r="A305" s="7" t="s">
        <v>342</v>
      </c>
      <c r="B305" s="8" t="str">
        <f t="shared" si="4"/>
        <v>segunda das 19:00 às 21:00, quinzenal II,(presencial); quarta das 21:00 às 23:00, semanal ,(presencial)</v>
      </c>
      <c r="C305" s="9" t="s">
        <v>38</v>
      </c>
      <c r="D305" s="29" t="s">
        <v>5</v>
      </c>
      <c r="E305" s="4" t="s">
        <v>117</v>
      </c>
      <c r="F305" s="4" t="s">
        <v>230</v>
      </c>
      <c r="G305" s="29" t="s">
        <v>5</v>
      </c>
      <c r="H305" s="4" t="s">
        <v>6</v>
      </c>
      <c r="M305" s="13"/>
      <c r="N305" s="9"/>
    </row>
    <row r="306" spans="1:14" ht="25.5">
      <c r="A306" s="7" t="s">
        <v>343</v>
      </c>
      <c r="B306" s="8" t="str">
        <f t="shared" si="4"/>
        <v>segunda das 19:00 às 21:00, quinzenal II,(presencial); quarta das 21:00 às 23:00, semanal ,(presencial)</v>
      </c>
      <c r="C306" s="9" t="s">
        <v>38</v>
      </c>
      <c r="D306" s="29" t="s">
        <v>5</v>
      </c>
      <c r="E306" s="4" t="s">
        <v>117</v>
      </c>
      <c r="F306" s="4" t="s">
        <v>230</v>
      </c>
      <c r="G306" s="29" t="s">
        <v>5</v>
      </c>
      <c r="H306" s="4" t="s">
        <v>6</v>
      </c>
      <c r="M306" s="13"/>
      <c r="N306" s="9"/>
    </row>
    <row r="307" spans="1:14" ht="25.5">
      <c r="A307" s="7" t="s">
        <v>344</v>
      </c>
      <c r="B307" s="8" t="str">
        <f t="shared" si="4"/>
        <v>segunda das 19:00 às 21:00, quinzenal II,(presencial); quarta das 21:00 às 23:00, semanal ,(presencial)</v>
      </c>
      <c r="C307" s="9" t="s">
        <v>38</v>
      </c>
      <c r="D307" s="29" t="s">
        <v>5</v>
      </c>
      <c r="E307" s="4" t="s">
        <v>117</v>
      </c>
      <c r="F307" s="4" t="s">
        <v>230</v>
      </c>
      <c r="G307" s="29" t="s">
        <v>5</v>
      </c>
      <c r="H307" s="4" t="s">
        <v>6</v>
      </c>
      <c r="M307" s="13"/>
      <c r="N307" s="9"/>
    </row>
    <row r="308" spans="1:14" ht="25.5">
      <c r="A308" s="7" t="s">
        <v>345</v>
      </c>
      <c r="B308" s="8" t="str">
        <f t="shared" si="4"/>
        <v>segunda das 19:00 às 21:00, quinzenal II,(presencial); quarta das 21:00 às 23:00, semanal ,(presencial)</v>
      </c>
      <c r="C308" s="9" t="s">
        <v>38</v>
      </c>
      <c r="D308" s="29" t="s">
        <v>5</v>
      </c>
      <c r="E308" s="4" t="s">
        <v>117</v>
      </c>
      <c r="F308" s="4" t="s">
        <v>230</v>
      </c>
      <c r="G308" s="29" t="s">
        <v>5</v>
      </c>
      <c r="H308" s="4" t="s">
        <v>6</v>
      </c>
      <c r="M308" s="13"/>
      <c r="N308" s="9"/>
    </row>
    <row r="309" spans="1:14" ht="25.5">
      <c r="A309" s="7" t="s">
        <v>346</v>
      </c>
      <c r="B309" s="8" t="str">
        <f t="shared" si="4"/>
        <v>segunda das 19:00 às 21:00, quinzenal II,(presencial); quarta das 21:00 às 23:00, semanal ,(presencial)</v>
      </c>
      <c r="C309" s="9" t="s">
        <v>38</v>
      </c>
      <c r="D309" s="29" t="s">
        <v>5</v>
      </c>
      <c r="E309" s="4" t="s">
        <v>117</v>
      </c>
      <c r="F309" s="4" t="s">
        <v>230</v>
      </c>
      <c r="G309" s="29" t="s">
        <v>5</v>
      </c>
      <c r="H309" s="4" t="s">
        <v>6</v>
      </c>
      <c r="M309" s="13"/>
      <c r="N309" s="9"/>
    </row>
    <row r="310" spans="1:14" ht="25.5">
      <c r="A310" s="7" t="s">
        <v>347</v>
      </c>
      <c r="B310" s="8" t="str">
        <f t="shared" si="4"/>
        <v>segunda das 10:00 às 12:00, quinzenal II,(presencial); quarta das 08:00 às 10:00, semanal ,(presencial)</v>
      </c>
      <c r="C310" s="9" t="s">
        <v>40</v>
      </c>
      <c r="D310" s="29" t="s">
        <v>5</v>
      </c>
      <c r="E310" s="4" t="s">
        <v>117</v>
      </c>
      <c r="F310" s="4" t="s">
        <v>41</v>
      </c>
      <c r="G310" s="29" t="s">
        <v>5</v>
      </c>
      <c r="H310" s="4" t="s">
        <v>6</v>
      </c>
      <c r="M310" s="13"/>
      <c r="N310" s="9"/>
    </row>
    <row r="311" spans="1:14" ht="25.5">
      <c r="A311" s="7" t="s">
        <v>348</v>
      </c>
      <c r="B311" s="8" t="str">
        <f t="shared" si="4"/>
        <v>segunda das 10:00 às 12:00, quinzenal II,(presencial); quarta das 08:00 às 10:00, semanal ,(presencial)</v>
      </c>
      <c r="C311" s="9" t="s">
        <v>40</v>
      </c>
      <c r="D311" s="29" t="s">
        <v>5</v>
      </c>
      <c r="E311" s="4" t="s">
        <v>117</v>
      </c>
      <c r="F311" s="4" t="s">
        <v>41</v>
      </c>
      <c r="G311" s="29" t="s">
        <v>5</v>
      </c>
      <c r="H311" s="4" t="s">
        <v>6</v>
      </c>
      <c r="M311" s="13"/>
      <c r="N311" s="9"/>
    </row>
    <row r="312" spans="1:14" ht="25.5">
      <c r="A312" s="7" t="s">
        <v>349</v>
      </c>
      <c r="B312" s="8" t="str">
        <f t="shared" si="4"/>
        <v>segunda das 10:00 às 12:00, quinzenal II,(presencial); quarta das 08:00 às 10:00, semanal ,(presencial)</v>
      </c>
      <c r="C312" s="9" t="s">
        <v>40</v>
      </c>
      <c r="D312" s="29" t="s">
        <v>5</v>
      </c>
      <c r="E312" s="4" t="s">
        <v>117</v>
      </c>
      <c r="F312" s="4" t="s">
        <v>41</v>
      </c>
      <c r="G312" s="29" t="s">
        <v>5</v>
      </c>
      <c r="H312" s="4" t="s">
        <v>6</v>
      </c>
      <c r="M312" s="13"/>
      <c r="N312" s="9"/>
    </row>
    <row r="313" spans="1:14" ht="25.5">
      <c r="A313" s="7" t="s">
        <v>350</v>
      </c>
      <c r="B313" s="8" t="str">
        <f t="shared" si="4"/>
        <v>segunda das 08:00 às 10:00, quinzenal II,(presencial); quarta das 10:00 às 12:00, semanal ,(presencial)</v>
      </c>
      <c r="C313" s="9" t="s">
        <v>4</v>
      </c>
      <c r="D313" s="29" t="s">
        <v>5</v>
      </c>
      <c r="E313" s="4" t="s">
        <v>117</v>
      </c>
      <c r="F313" s="4" t="s">
        <v>228</v>
      </c>
      <c r="G313" s="29" t="s">
        <v>5</v>
      </c>
      <c r="H313" s="4" t="s">
        <v>6</v>
      </c>
      <c r="M313" s="13"/>
      <c r="N313" s="9"/>
    </row>
    <row r="314" spans="1:14" ht="25.5">
      <c r="A314" s="7" t="s">
        <v>351</v>
      </c>
      <c r="B314" s="8" t="str">
        <f t="shared" si="4"/>
        <v>segunda das 08:00 às 10:00, quinzenal II,(presencial); quarta das 10:00 às 12:00, semanal ,(presencial)</v>
      </c>
      <c r="C314" s="9" t="s">
        <v>4</v>
      </c>
      <c r="D314" s="29" t="s">
        <v>5</v>
      </c>
      <c r="E314" s="4" t="s">
        <v>117</v>
      </c>
      <c r="F314" s="4" t="s">
        <v>228</v>
      </c>
      <c r="G314" s="29" t="s">
        <v>5</v>
      </c>
      <c r="H314" s="4" t="s">
        <v>6</v>
      </c>
      <c r="M314" s="13"/>
      <c r="N314" s="9"/>
    </row>
    <row r="315" spans="1:14" ht="25.5">
      <c r="A315" s="7" t="s">
        <v>352</v>
      </c>
      <c r="B315" s="8" t="str">
        <f t="shared" si="4"/>
        <v>segunda das 08:00 às 10:00, quinzenal II,(presencial); quarta das 10:00 às 12:00, semanal ,(presencial)</v>
      </c>
      <c r="C315" s="9" t="s">
        <v>4</v>
      </c>
      <c r="D315" s="29" t="s">
        <v>5</v>
      </c>
      <c r="E315" s="4" t="s">
        <v>117</v>
      </c>
      <c r="F315" s="4" t="s">
        <v>228</v>
      </c>
      <c r="G315" s="29" t="s">
        <v>5</v>
      </c>
      <c r="H315" s="4" t="s">
        <v>6</v>
      </c>
      <c r="M315" s="13"/>
      <c r="N315" s="9"/>
    </row>
    <row r="316" spans="1:14" ht="25.5">
      <c r="A316" s="7" t="s">
        <v>353</v>
      </c>
      <c r="B316" s="8" t="str">
        <f t="shared" si="4"/>
        <v>segunda das 21:00 às 23:00, quinzenal II,(presencial); quarta das 19:00 às 21:00, semanal ,(presencial)</v>
      </c>
      <c r="C316" s="9" t="s">
        <v>8</v>
      </c>
      <c r="D316" s="29" t="s">
        <v>5</v>
      </c>
      <c r="E316" s="4" t="s">
        <v>117</v>
      </c>
      <c r="F316" s="4" t="s">
        <v>43</v>
      </c>
      <c r="G316" s="29" t="s">
        <v>5</v>
      </c>
      <c r="H316" s="4" t="s">
        <v>6</v>
      </c>
      <c r="M316" s="13"/>
      <c r="N316" s="9"/>
    </row>
    <row r="317" spans="1:14" ht="25.5">
      <c r="A317" s="7" t="s">
        <v>354</v>
      </c>
      <c r="B317" s="8" t="str">
        <f t="shared" si="4"/>
        <v>segunda das 21:00 às 23:00, quinzenal II,(presencial); quarta das 19:00 às 21:00, semanal ,(presencial)</v>
      </c>
      <c r="C317" s="9" t="s">
        <v>8</v>
      </c>
      <c r="D317" s="29" t="s">
        <v>5</v>
      </c>
      <c r="E317" s="4" t="s">
        <v>117</v>
      </c>
      <c r="F317" s="4" t="s">
        <v>43</v>
      </c>
      <c r="G317" s="29" t="s">
        <v>5</v>
      </c>
      <c r="H317" s="4" t="s">
        <v>6</v>
      </c>
      <c r="M317" s="13"/>
      <c r="N317" s="9"/>
    </row>
    <row r="318" spans="1:14" ht="25.5">
      <c r="A318" s="7" t="s">
        <v>355</v>
      </c>
      <c r="B318" s="8" t="str">
        <f t="shared" si="4"/>
        <v>segunda das 21:00 às 23:00, quinzenal II,(presencial); quarta das 19:00 às 21:00, semanal ,(presencial)</v>
      </c>
      <c r="C318" s="9" t="s">
        <v>8</v>
      </c>
      <c r="D318" s="29" t="s">
        <v>5</v>
      </c>
      <c r="E318" s="4" t="s">
        <v>117</v>
      </c>
      <c r="F318" s="4" t="s">
        <v>43</v>
      </c>
      <c r="G318" s="29" t="s">
        <v>5</v>
      </c>
      <c r="H318" s="4" t="s">
        <v>6</v>
      </c>
      <c r="M318" s="13"/>
      <c r="N318" s="9"/>
    </row>
    <row r="319" spans="1:14" ht="25.5">
      <c r="A319" s="7" t="s">
        <v>356</v>
      </c>
      <c r="B319" s="8" t="str">
        <f t="shared" si="4"/>
        <v>segunda das 19:00 às 21:00, quinzenal II,(presencial); quarta das 21:00 às 23:00, semanal ,(presencial)</v>
      </c>
      <c r="C319" s="9" t="s">
        <v>38</v>
      </c>
      <c r="D319" s="29" t="s">
        <v>5</v>
      </c>
      <c r="E319" s="4" t="s">
        <v>117</v>
      </c>
      <c r="F319" s="4" t="s">
        <v>230</v>
      </c>
      <c r="G319" s="29" t="s">
        <v>5</v>
      </c>
      <c r="H319" s="4" t="s">
        <v>6</v>
      </c>
      <c r="M319" s="13"/>
      <c r="N319" s="9"/>
    </row>
    <row r="320" spans="1:14" ht="25.5">
      <c r="A320" s="7" t="s">
        <v>357</v>
      </c>
      <c r="B320" s="8" t="str">
        <f t="shared" si="4"/>
        <v>segunda das 19:00 às 21:00, quinzenal II,(presencial); quarta das 21:00 às 23:00, semanal ,(presencial)</v>
      </c>
      <c r="C320" s="9" t="s">
        <v>38</v>
      </c>
      <c r="D320" s="29" t="s">
        <v>5</v>
      </c>
      <c r="E320" s="4" t="s">
        <v>117</v>
      </c>
      <c r="F320" s="4" t="s">
        <v>230</v>
      </c>
      <c r="G320" s="29" t="s">
        <v>5</v>
      </c>
      <c r="H320" s="4" t="s">
        <v>6</v>
      </c>
      <c r="M320" s="13"/>
      <c r="N320" s="9"/>
    </row>
    <row r="321" spans="1:14" ht="25.5">
      <c r="A321" s="7" t="s">
        <v>358</v>
      </c>
      <c r="B321" s="8" t="str">
        <f t="shared" si="4"/>
        <v>segunda das 19:00 às 21:00, quinzenal II,(presencial); quarta das 21:00 às 23:00, semanal ,(presencial)</v>
      </c>
      <c r="C321" s="9" t="s">
        <v>38</v>
      </c>
      <c r="D321" s="29" t="s">
        <v>5</v>
      </c>
      <c r="E321" s="4" t="s">
        <v>117</v>
      </c>
      <c r="F321" s="4" t="s">
        <v>230</v>
      </c>
      <c r="G321" s="29" t="s">
        <v>5</v>
      </c>
      <c r="H321" s="4" t="s">
        <v>6</v>
      </c>
      <c r="M321" s="13"/>
      <c r="N321" s="9"/>
    </row>
    <row r="322" spans="1:14" ht="25.5">
      <c r="A322" s="7" t="s">
        <v>359</v>
      </c>
      <c r="B322" s="8" t="str">
        <f t="shared" si="4"/>
        <v>quarta das 19:00 às 21:00, semanal ,(presencial); quinta das 19:00 às 21:00, semanal ,(presencial)</v>
      </c>
      <c r="C322" s="9" t="s">
        <v>12</v>
      </c>
      <c r="D322" s="29" t="s">
        <v>5</v>
      </c>
      <c r="E322" s="4" t="s">
        <v>6</v>
      </c>
      <c r="F322" s="4" t="s">
        <v>65</v>
      </c>
      <c r="G322" s="29" t="s">
        <v>5</v>
      </c>
      <c r="H322" s="4" t="s">
        <v>6</v>
      </c>
      <c r="M322" s="13"/>
      <c r="N322" s="9"/>
    </row>
    <row r="323" spans="1:14">
      <c r="A323" s="7" t="s">
        <v>360</v>
      </c>
      <c r="B323" s="8" t="str">
        <f t="shared" ref="B323:B386" si="5">IF(C323="","",CONCATENATE(C323,",",E323,",",D323,IF(F323="","",CONCATENATE(";",F323,",",H323,",",G323,IF(I323="","",CONCATENATE(";",I323,",",K323,",",J323))))))</f>
        <v>quarta das 08:00 às 10:00, semanal ,(presencial)</v>
      </c>
      <c r="C323" s="9" t="s">
        <v>48</v>
      </c>
      <c r="D323" s="29" t="s">
        <v>5</v>
      </c>
      <c r="E323" s="4" t="s">
        <v>6</v>
      </c>
      <c r="M323" s="13"/>
      <c r="N323" s="9"/>
    </row>
    <row r="324" spans="1:14">
      <c r="A324" s="7" t="s">
        <v>361</v>
      </c>
      <c r="B324" s="8" t="str">
        <f t="shared" si="5"/>
        <v>quarta das 19:00 às 21:00, semanal ,(presencial)</v>
      </c>
      <c r="C324" s="9" t="s">
        <v>12</v>
      </c>
      <c r="D324" s="29" t="s">
        <v>5</v>
      </c>
      <c r="E324" s="4" t="s">
        <v>6</v>
      </c>
      <c r="M324" s="13"/>
      <c r="N324" s="9"/>
    </row>
    <row r="325" spans="1:14" ht="25.5">
      <c r="A325" s="7" t="s">
        <v>362</v>
      </c>
      <c r="B325" s="8" t="str">
        <f t="shared" si="5"/>
        <v>segunda das 08:00 às 10:00, semanal ,(presencial); quarta das 10:00 às 12:00, semanal ,(presencial)</v>
      </c>
      <c r="C325" s="9" t="s">
        <v>4</v>
      </c>
      <c r="D325" s="29" t="s">
        <v>5</v>
      </c>
      <c r="E325" s="4" t="s">
        <v>6</v>
      </c>
      <c r="F325" s="4" t="s">
        <v>228</v>
      </c>
      <c r="G325" s="29" t="s">
        <v>5</v>
      </c>
      <c r="H325" s="4" t="s">
        <v>6</v>
      </c>
      <c r="M325" s="13"/>
      <c r="N325" s="9"/>
    </row>
    <row r="326" spans="1:14" ht="25.5">
      <c r="A326" s="7" t="s">
        <v>363</v>
      </c>
      <c r="B326" s="8" t="str">
        <f t="shared" si="5"/>
        <v>segunda das 19:00 às 21:00, semanal ,(presencial); quarta das 21:00 às 23:00, semanal ,(presencial)</v>
      </c>
      <c r="C326" s="9" t="s">
        <v>38</v>
      </c>
      <c r="D326" s="29" t="s">
        <v>5</v>
      </c>
      <c r="E326" s="4" t="s">
        <v>6</v>
      </c>
      <c r="F326" s="4" t="s">
        <v>230</v>
      </c>
      <c r="G326" s="29" t="s">
        <v>5</v>
      </c>
      <c r="H326" s="4" t="s">
        <v>6</v>
      </c>
      <c r="M326" s="13"/>
      <c r="N326" s="9"/>
    </row>
    <row r="327" spans="1:14">
      <c r="A327" s="7" t="s">
        <v>364</v>
      </c>
      <c r="B327" s="8" t="str">
        <f t="shared" si="5"/>
        <v>quinta das 19:00 às 23:00, semanal ,(presencial)</v>
      </c>
      <c r="C327" s="9" t="s">
        <v>365</v>
      </c>
      <c r="D327" s="29" t="s">
        <v>5</v>
      </c>
      <c r="E327" s="4" t="s">
        <v>6</v>
      </c>
      <c r="M327" s="13"/>
      <c r="N327" s="9"/>
    </row>
    <row r="328" spans="1:14">
      <c r="A328" s="7" t="s">
        <v>366</v>
      </c>
      <c r="B328" s="8" t="str">
        <f t="shared" si="5"/>
        <v>quinta das 14:00 às 18:00, semanal ,(presencial)</v>
      </c>
      <c r="C328" s="9" t="s">
        <v>367</v>
      </c>
      <c r="D328" s="29" t="s">
        <v>5</v>
      </c>
      <c r="E328" s="4" t="s">
        <v>6</v>
      </c>
      <c r="M328" s="13"/>
      <c r="N328" s="9"/>
    </row>
    <row r="329" spans="1:14" ht="25.5">
      <c r="A329" s="7" t="s">
        <v>368</v>
      </c>
      <c r="B329" s="8" t="str">
        <f t="shared" si="5"/>
        <v>segunda das 21:00 às 23:00, semanal ,(presencial); quinta das 21:00 às 23:00, quinzenal I,(presencial)</v>
      </c>
      <c r="C329" s="9" t="s">
        <v>8</v>
      </c>
      <c r="D329" s="29" t="s">
        <v>5</v>
      </c>
      <c r="E329" s="4" t="s">
        <v>6</v>
      </c>
      <c r="F329" s="4" t="s">
        <v>58</v>
      </c>
      <c r="G329" s="29" t="s">
        <v>5</v>
      </c>
      <c r="H329" s="4" t="s">
        <v>78</v>
      </c>
      <c r="M329" s="13"/>
      <c r="N329" s="9"/>
    </row>
    <row r="330" spans="1:14" ht="25.5">
      <c r="A330" s="7" t="s">
        <v>369</v>
      </c>
      <c r="B330" s="8" t="str">
        <f t="shared" si="5"/>
        <v>segunda das 10:00 às 12:00, semanal ,(presencial); terça das 08:00 às 10:00, semanal ,(presencial)</v>
      </c>
      <c r="C330" s="9" t="s">
        <v>40</v>
      </c>
      <c r="D330" s="29" t="s">
        <v>5</v>
      </c>
      <c r="E330" s="4" t="s">
        <v>6</v>
      </c>
      <c r="F330" s="4" t="s">
        <v>370</v>
      </c>
      <c r="G330" s="29" t="s">
        <v>5</v>
      </c>
      <c r="H330" s="4" t="s">
        <v>6</v>
      </c>
      <c r="M330" s="13"/>
      <c r="N330" s="9"/>
    </row>
    <row r="331" spans="1:14" ht="25.5">
      <c r="A331" s="7" t="s">
        <v>371</v>
      </c>
      <c r="B331" s="8" t="str">
        <f t="shared" si="5"/>
        <v>segunda das 21:00 às 23:00, semanal ,(presencial); terça das 19:00 às 21:00, semanal ,(presencial)</v>
      </c>
      <c r="C331" s="9" t="s">
        <v>8</v>
      </c>
      <c r="D331" s="29" t="s">
        <v>5</v>
      </c>
      <c r="E331" s="4" t="s">
        <v>6</v>
      </c>
      <c r="F331" s="4" t="s">
        <v>372</v>
      </c>
      <c r="G331" s="29" t="s">
        <v>5</v>
      </c>
      <c r="H331" s="4" t="s">
        <v>6</v>
      </c>
      <c r="M331" s="13"/>
      <c r="N331" s="9"/>
    </row>
    <row r="332" spans="1:14">
      <c r="A332" s="7" t="s">
        <v>373</v>
      </c>
      <c r="B332" s="8" t="str">
        <f t="shared" si="5"/>
        <v>segunda das 19:00 às 21:00, semanal ,(presencial)</v>
      </c>
      <c r="C332" s="9" t="s">
        <v>38</v>
      </c>
      <c r="D332" s="29" t="s">
        <v>5</v>
      </c>
      <c r="E332" s="4" t="s">
        <v>6</v>
      </c>
      <c r="M332" s="13"/>
      <c r="N332" s="9"/>
    </row>
    <row r="333" spans="1:14" ht="25.5">
      <c r="A333" s="7" t="s">
        <v>374</v>
      </c>
      <c r="B333" s="8" t="str">
        <f t="shared" si="5"/>
        <v>terça das 10:00 às 12:00, semanal ,(presencial); sexta das 08:00 às 10:00, semanal ,(presencial)</v>
      </c>
      <c r="C333" s="9" t="s">
        <v>25</v>
      </c>
      <c r="D333" s="29" t="s">
        <v>5</v>
      </c>
      <c r="E333" s="4" t="s">
        <v>6</v>
      </c>
      <c r="F333" s="4" t="s">
        <v>74</v>
      </c>
      <c r="G333" s="29" t="s">
        <v>5</v>
      </c>
      <c r="H333" s="4" t="s">
        <v>6</v>
      </c>
      <c r="M333" s="13"/>
      <c r="N333" s="9"/>
    </row>
    <row r="334" spans="1:14" ht="25.5">
      <c r="A334" s="7" t="s">
        <v>375</v>
      </c>
      <c r="B334" s="8" t="str">
        <f t="shared" si="5"/>
        <v>terça das 21:00 às 23:00, semanal ,(presencial); sexta das 19:00 às 21:00, semanal ,(presencial)</v>
      </c>
      <c r="C334" s="9" t="s">
        <v>16</v>
      </c>
      <c r="D334" s="29" t="s">
        <v>5</v>
      </c>
      <c r="E334" s="4" t="s">
        <v>6</v>
      </c>
      <c r="F334" s="4" t="s">
        <v>76</v>
      </c>
      <c r="G334" s="29" t="s">
        <v>5</v>
      </c>
      <c r="H334" s="4" t="s">
        <v>6</v>
      </c>
      <c r="M334" s="13"/>
      <c r="N334" s="9"/>
    </row>
    <row r="335" spans="1:14">
      <c r="A335" s="7" t="s">
        <v>376</v>
      </c>
      <c r="B335" s="8" t="str">
        <f t="shared" si="5"/>
        <v>quarta das 14:00 às 16:00, semanal ,(presencial)</v>
      </c>
      <c r="C335" s="9" t="s">
        <v>377</v>
      </c>
      <c r="D335" s="29" t="s">
        <v>5</v>
      </c>
      <c r="E335" s="4" t="s">
        <v>6</v>
      </c>
      <c r="M335" s="13"/>
      <c r="N335" s="9"/>
    </row>
    <row r="336" spans="1:14" ht="25.5">
      <c r="A336" s="7" t="s">
        <v>378</v>
      </c>
      <c r="B336" s="8" t="str">
        <f t="shared" si="5"/>
        <v>quarta das 08:00 às 10:00, semanal ,(presencial); sexta das 08:00 às 10:00, semanal ,(presencial)</v>
      </c>
      <c r="C336" s="9" t="s">
        <v>48</v>
      </c>
      <c r="D336" s="29" t="s">
        <v>5</v>
      </c>
      <c r="E336" s="4" t="s">
        <v>6</v>
      </c>
      <c r="F336" s="4" t="s">
        <v>74</v>
      </c>
      <c r="G336" s="29" t="s">
        <v>5</v>
      </c>
      <c r="H336" s="4" t="s">
        <v>6</v>
      </c>
      <c r="M336" s="13"/>
      <c r="N336" s="9"/>
    </row>
    <row r="337" spans="1:14" ht="25.5">
      <c r="A337" s="7" t="s">
        <v>379</v>
      </c>
      <c r="B337" s="8" t="str">
        <f t="shared" si="5"/>
        <v>quarta das 19:00 às 21:00, semanal ,(presencial); sexta das 19:00 às 21:00, semanal ,(presencial)</v>
      </c>
      <c r="C337" s="9" t="s">
        <v>12</v>
      </c>
      <c r="D337" s="29" t="s">
        <v>5</v>
      </c>
      <c r="E337" s="4" t="s">
        <v>6</v>
      </c>
      <c r="F337" s="4" t="s">
        <v>76</v>
      </c>
      <c r="G337" s="29" t="s">
        <v>5</v>
      </c>
      <c r="H337" s="4" t="s">
        <v>6</v>
      </c>
      <c r="M337" s="13"/>
      <c r="N337" s="9"/>
    </row>
    <row r="338" spans="1:14">
      <c r="A338" s="7" t="s">
        <v>380</v>
      </c>
      <c r="B338" s="8" t="str">
        <f t="shared" si="5"/>
        <v/>
      </c>
      <c r="C338" s="9"/>
      <c r="D338" s="29"/>
      <c r="M338" s="13"/>
      <c r="N338" s="9"/>
    </row>
    <row r="339" spans="1:14">
      <c r="A339" s="7" t="s">
        <v>381</v>
      </c>
      <c r="B339" s="8" t="str">
        <f t="shared" si="5"/>
        <v/>
      </c>
      <c r="C339" s="9"/>
      <c r="D339" s="29"/>
      <c r="M339" s="13"/>
      <c r="N339" s="9"/>
    </row>
    <row r="340" spans="1:14">
      <c r="A340" s="7" t="s">
        <v>382</v>
      </c>
      <c r="B340" s="8" t="str">
        <f t="shared" si="5"/>
        <v>terça das 10:00 às 12:00, semanal ,(presencial)</v>
      </c>
      <c r="C340" s="9" t="s">
        <v>25</v>
      </c>
      <c r="D340" s="29" t="s">
        <v>5</v>
      </c>
      <c r="E340" s="4" t="s">
        <v>6</v>
      </c>
      <c r="M340" s="13"/>
      <c r="N340" s="9"/>
    </row>
    <row r="341" spans="1:14">
      <c r="A341" s="7" t="s">
        <v>383</v>
      </c>
      <c r="B341" s="8" t="str">
        <f t="shared" si="5"/>
        <v>terça das 21:00 às 23:00, semanal ,(presencial)</v>
      </c>
      <c r="C341" s="9" t="s">
        <v>16</v>
      </c>
      <c r="D341" s="29" t="s">
        <v>5</v>
      </c>
      <c r="E341" s="4" t="s">
        <v>6</v>
      </c>
      <c r="M341" s="13"/>
      <c r="N341" s="9"/>
    </row>
    <row r="342" spans="1:14">
      <c r="A342" s="7" t="s">
        <v>384</v>
      </c>
      <c r="B342" s="8" t="str">
        <f t="shared" si="5"/>
        <v>terça das 08:00 às 10:00, semanal ,(presencial)</v>
      </c>
      <c r="C342" s="9" t="s">
        <v>14</v>
      </c>
      <c r="D342" s="29" t="s">
        <v>5</v>
      </c>
      <c r="E342" s="4" t="s">
        <v>6</v>
      </c>
      <c r="M342" s="13"/>
      <c r="N342" s="9"/>
    </row>
    <row r="343" spans="1:14">
      <c r="A343" s="7" t="s">
        <v>385</v>
      </c>
      <c r="B343" s="8" t="str">
        <f t="shared" si="5"/>
        <v>terça das 19:00 às 21:00, semanal ,(presencial)</v>
      </c>
      <c r="C343" s="9" t="s">
        <v>27</v>
      </c>
      <c r="D343" s="29" t="s">
        <v>5</v>
      </c>
      <c r="E343" s="4" t="s">
        <v>6</v>
      </c>
      <c r="M343" s="13"/>
      <c r="N343" s="9"/>
    </row>
    <row r="344" spans="1:14">
      <c r="A344" s="7" t="s">
        <v>386</v>
      </c>
      <c r="B344" s="8" t="str">
        <f t="shared" si="5"/>
        <v/>
      </c>
      <c r="C344" s="9"/>
      <c r="D344" s="29"/>
      <c r="M344" s="13"/>
      <c r="N344" s="9"/>
    </row>
    <row r="345" spans="1:14">
      <c r="A345" s="7" t="s">
        <v>387</v>
      </c>
      <c r="B345" s="8" t="str">
        <f t="shared" si="5"/>
        <v/>
      </c>
      <c r="C345" s="9"/>
      <c r="D345" s="29"/>
      <c r="M345" s="13"/>
      <c r="N345" s="9"/>
    </row>
    <row r="346" spans="1:14">
      <c r="A346" s="7" t="s">
        <v>388</v>
      </c>
      <c r="B346" s="8" t="str">
        <f t="shared" si="5"/>
        <v/>
      </c>
      <c r="C346" s="9"/>
      <c r="D346" s="29"/>
      <c r="M346" s="13"/>
      <c r="N346" s="9"/>
    </row>
    <row r="347" spans="1:14">
      <c r="A347" s="7" t="s">
        <v>389</v>
      </c>
      <c r="B347" s="8" t="str">
        <f t="shared" si="5"/>
        <v/>
      </c>
      <c r="C347" s="9"/>
      <c r="D347" s="29"/>
      <c r="M347" s="13"/>
      <c r="N347" s="9"/>
    </row>
    <row r="348" spans="1:14">
      <c r="A348" s="7" t="s">
        <v>390</v>
      </c>
      <c r="B348" s="8" t="str">
        <f t="shared" si="5"/>
        <v/>
      </c>
      <c r="C348" s="9"/>
      <c r="D348" s="29"/>
      <c r="M348" s="13"/>
      <c r="N348" s="9"/>
    </row>
    <row r="349" spans="1:14">
      <c r="A349" s="7" t="s">
        <v>391</v>
      </c>
      <c r="B349" s="8" t="str">
        <f t="shared" si="5"/>
        <v/>
      </c>
      <c r="C349" s="9"/>
      <c r="D349" s="29"/>
      <c r="M349" s="13"/>
      <c r="N349" s="9"/>
    </row>
    <row r="350" spans="1:14" ht="25.5">
      <c r="A350" s="7" t="s">
        <v>392</v>
      </c>
      <c r="B350" s="8" t="str">
        <f t="shared" si="5"/>
        <v>segunda das 10:00 às 12:00, semanal ,(presencial); quinta das 08:00 às 10:00, semanal ,(presencial)</v>
      </c>
      <c r="C350" s="9" t="s">
        <v>40</v>
      </c>
      <c r="D350" s="29" t="s">
        <v>5</v>
      </c>
      <c r="E350" s="4" t="s">
        <v>6</v>
      </c>
      <c r="F350" s="4" t="s">
        <v>62</v>
      </c>
      <c r="G350" s="29" t="s">
        <v>5</v>
      </c>
      <c r="H350" s="4" t="s">
        <v>6</v>
      </c>
      <c r="M350" s="13"/>
      <c r="N350" s="9"/>
    </row>
    <row r="351" spans="1:14" ht="25.5">
      <c r="A351" s="7" t="s">
        <v>393</v>
      </c>
      <c r="B351" s="8" t="str">
        <f t="shared" si="5"/>
        <v>segunda das 21:00 às 23:00, semanal ,(presencial); quinta das 19:00 às 21:00, semanal ,(presencial)</v>
      </c>
      <c r="C351" s="9" t="s">
        <v>8</v>
      </c>
      <c r="D351" s="29" t="s">
        <v>5</v>
      </c>
      <c r="E351" s="4" t="s">
        <v>6</v>
      </c>
      <c r="F351" s="4" t="s">
        <v>65</v>
      </c>
      <c r="G351" s="29" t="s">
        <v>5</v>
      </c>
      <c r="H351" s="4" t="s">
        <v>6</v>
      </c>
      <c r="M351" s="13"/>
      <c r="N351" s="9"/>
    </row>
    <row r="352" spans="1:14" ht="25.5">
      <c r="A352" s="7" t="s">
        <v>394</v>
      </c>
      <c r="B352" s="8" t="str">
        <f t="shared" si="5"/>
        <v>segunda das 08:00 às 10:00, semanal ,(presencial); quinta das 10:00 às 12:00, semanal ,(presencial)</v>
      </c>
      <c r="C352" s="9" t="s">
        <v>4</v>
      </c>
      <c r="D352" s="29" t="s">
        <v>5</v>
      </c>
      <c r="E352" s="4" t="s">
        <v>6</v>
      </c>
      <c r="F352" s="4" t="s">
        <v>56</v>
      </c>
      <c r="G352" s="29" t="s">
        <v>5</v>
      </c>
      <c r="H352" s="4" t="s">
        <v>6</v>
      </c>
      <c r="M352" s="13"/>
      <c r="N352" s="9"/>
    </row>
    <row r="353" spans="1:14" ht="25.5">
      <c r="A353" s="7" t="s">
        <v>395</v>
      </c>
      <c r="B353" s="8" t="str">
        <f t="shared" si="5"/>
        <v>segunda das 19:00 às 21:00, semanal ,(presencial); quinta das 21:00 às 23:00, semanal ,(presencial)</v>
      </c>
      <c r="C353" s="9" t="s">
        <v>38</v>
      </c>
      <c r="D353" s="29" t="s">
        <v>5</v>
      </c>
      <c r="E353" s="4" t="s">
        <v>6</v>
      </c>
      <c r="F353" s="4" t="s">
        <v>58</v>
      </c>
      <c r="G353" s="29" t="s">
        <v>5</v>
      </c>
      <c r="H353" s="4" t="s">
        <v>6</v>
      </c>
      <c r="M353" s="13"/>
      <c r="N353" s="9"/>
    </row>
    <row r="354" spans="1:14" ht="25.5">
      <c r="A354" s="7" t="s">
        <v>396</v>
      </c>
      <c r="B354" s="8" t="str">
        <f t="shared" si="5"/>
        <v>terça das 10:00 às 12:00, semanal ,(presencial); sexta das 08:00 às 10:00, quinzenal II,(presencial)</v>
      </c>
      <c r="C354" s="9" t="s">
        <v>25</v>
      </c>
      <c r="D354" s="29" t="s">
        <v>5</v>
      </c>
      <c r="E354" s="4" t="s">
        <v>6</v>
      </c>
      <c r="F354" s="4" t="s">
        <v>74</v>
      </c>
      <c r="G354" s="29" t="s">
        <v>5</v>
      </c>
      <c r="H354" s="4" t="s">
        <v>117</v>
      </c>
      <c r="M354" s="13"/>
      <c r="N354" s="9"/>
    </row>
    <row r="355" spans="1:14" ht="25.5">
      <c r="A355" s="7" t="s">
        <v>397</v>
      </c>
      <c r="B355" s="8" t="str">
        <f t="shared" si="5"/>
        <v>terça das 08:00 às 10:00, semanal ,(presencial); sexta das 10:00 às 12:00, quinzenal II,(presencial)</v>
      </c>
      <c r="C355" s="9" t="s">
        <v>14</v>
      </c>
      <c r="D355" s="29" t="s">
        <v>5</v>
      </c>
      <c r="E355" s="4" t="s">
        <v>6</v>
      </c>
      <c r="F355" s="4" t="s">
        <v>46</v>
      </c>
      <c r="G355" s="29" t="s">
        <v>5</v>
      </c>
      <c r="H355" s="4" t="s">
        <v>117</v>
      </c>
      <c r="M355" s="13"/>
      <c r="N355" s="9"/>
    </row>
    <row r="356" spans="1:14" ht="25.5">
      <c r="A356" s="7" t="s">
        <v>398</v>
      </c>
      <c r="B356" s="8" t="str">
        <f t="shared" si="5"/>
        <v>terça das 21:00 às 23:00, semanal ,(presencial); sexta das 19:00 às 21:00, quinzenal II,(presencial)</v>
      </c>
      <c r="C356" s="9" t="s">
        <v>16</v>
      </c>
      <c r="D356" s="29" t="s">
        <v>5</v>
      </c>
      <c r="E356" s="4" t="s">
        <v>6</v>
      </c>
      <c r="F356" s="4" t="s">
        <v>76</v>
      </c>
      <c r="G356" s="29" t="s">
        <v>5</v>
      </c>
      <c r="H356" s="4" t="s">
        <v>117</v>
      </c>
      <c r="M356" s="13"/>
      <c r="N356" s="9"/>
    </row>
    <row r="357" spans="1:14" ht="25.5">
      <c r="A357" s="7" t="s">
        <v>399</v>
      </c>
      <c r="B357" s="8" t="str">
        <f t="shared" si="5"/>
        <v>terça das 19:00 às 21:00, semanal ,(presencial); sexta das 21:00 às 23:00, quinzenal II,(presencial)</v>
      </c>
      <c r="C357" s="9" t="s">
        <v>27</v>
      </c>
      <c r="D357" s="29" t="s">
        <v>5</v>
      </c>
      <c r="E357" s="4" t="s">
        <v>6</v>
      </c>
      <c r="F357" s="4" t="s">
        <v>50</v>
      </c>
      <c r="G357" s="29" t="s">
        <v>5</v>
      </c>
      <c r="H357" s="4" t="s">
        <v>117</v>
      </c>
      <c r="M357" s="13"/>
      <c r="N357" s="9"/>
    </row>
    <row r="358" spans="1:14" ht="25.5">
      <c r="A358" s="7" t="s">
        <v>400</v>
      </c>
      <c r="B358" s="8" t="str">
        <f t="shared" si="5"/>
        <v>segunda das 10:00 às 12:00, semanal ,(presencial); quinta das 08:00 às 10:00, quinzenal I,(presencial)</v>
      </c>
      <c r="C358" s="9" t="s">
        <v>40</v>
      </c>
      <c r="D358" s="29" t="s">
        <v>5</v>
      </c>
      <c r="E358" s="4" t="s">
        <v>6</v>
      </c>
      <c r="F358" s="4" t="s">
        <v>62</v>
      </c>
      <c r="G358" s="29" t="s">
        <v>5</v>
      </c>
      <c r="H358" s="4" t="s">
        <v>78</v>
      </c>
      <c r="M358" s="13"/>
      <c r="N358" s="9"/>
    </row>
    <row r="359" spans="1:14" ht="25.5">
      <c r="A359" s="7" t="s">
        <v>401</v>
      </c>
      <c r="B359" s="8" t="str">
        <f t="shared" si="5"/>
        <v>segunda das 21:00 às 23:00, semanal ,(presencial); quinta das 19:00 às 21:00, quinzenal I,(presencial)</v>
      </c>
      <c r="C359" s="9" t="s">
        <v>8</v>
      </c>
      <c r="D359" s="29" t="s">
        <v>5</v>
      </c>
      <c r="E359" s="4" t="s">
        <v>6</v>
      </c>
      <c r="F359" s="4" t="s">
        <v>65</v>
      </c>
      <c r="G359" s="29" t="s">
        <v>5</v>
      </c>
      <c r="H359" s="4" t="s">
        <v>78</v>
      </c>
      <c r="M359" s="13"/>
      <c r="N359" s="9"/>
    </row>
    <row r="360" spans="1:14" ht="25.5">
      <c r="A360" s="7" t="s">
        <v>402</v>
      </c>
      <c r="B360" s="8" t="str">
        <f t="shared" si="5"/>
        <v>terça das 08:00 às 10:00, semanal ,(presencial); sexta das 08:00 às 10:00, quinzenal I,(presencial)</v>
      </c>
      <c r="C360" s="9" t="s">
        <v>14</v>
      </c>
      <c r="D360" s="29" t="s">
        <v>5</v>
      </c>
      <c r="E360" s="4" t="s">
        <v>6</v>
      </c>
      <c r="F360" s="4" t="s">
        <v>74</v>
      </c>
      <c r="G360" s="29" t="s">
        <v>5</v>
      </c>
      <c r="H360" s="4" t="s">
        <v>78</v>
      </c>
      <c r="M360" s="13"/>
      <c r="N360" s="9"/>
    </row>
    <row r="361" spans="1:14" ht="25.5">
      <c r="A361" s="7" t="s">
        <v>403</v>
      </c>
      <c r="B361" s="8" t="str">
        <f t="shared" si="5"/>
        <v>terça das 10:00 às 12:00, semanal ,(presencial); sexta das 10:00 às 12:00, quinzenal I,(presencial)</v>
      </c>
      <c r="C361" s="9" t="s">
        <v>25</v>
      </c>
      <c r="D361" s="29" t="s">
        <v>5</v>
      </c>
      <c r="E361" s="4" t="s">
        <v>6</v>
      </c>
      <c r="F361" s="4" t="s">
        <v>46</v>
      </c>
      <c r="G361" s="29" t="s">
        <v>5</v>
      </c>
      <c r="H361" s="4" t="s">
        <v>78</v>
      </c>
      <c r="M361" s="13"/>
      <c r="N361" s="9"/>
    </row>
    <row r="362" spans="1:14" ht="25.5">
      <c r="A362" s="7" t="s">
        <v>404</v>
      </c>
      <c r="B362" s="8" t="str">
        <f t="shared" si="5"/>
        <v>terça das 19:00 às 21:00, semanal ,(presencial); sexta das 19:00 às 21:00, quinzenal I,(presencial)</v>
      </c>
      <c r="C362" s="9" t="s">
        <v>27</v>
      </c>
      <c r="D362" s="29" t="s">
        <v>5</v>
      </c>
      <c r="E362" s="4" t="s">
        <v>6</v>
      </c>
      <c r="F362" s="4" t="s">
        <v>76</v>
      </c>
      <c r="G362" s="29" t="s">
        <v>5</v>
      </c>
      <c r="H362" s="4" t="s">
        <v>78</v>
      </c>
      <c r="M362" s="13"/>
      <c r="N362" s="9"/>
    </row>
    <row r="363" spans="1:14" ht="25.5">
      <c r="A363" s="7" t="s">
        <v>405</v>
      </c>
      <c r="B363" s="8" t="str">
        <f t="shared" si="5"/>
        <v>terça das 21:00 às 23:00, semanal ,(presencial); sexta das 21:00 às 23:00, quinzenal I,(presencial)</v>
      </c>
      <c r="C363" s="9" t="s">
        <v>16</v>
      </c>
      <c r="D363" s="29" t="s">
        <v>5</v>
      </c>
      <c r="E363" s="4" t="s">
        <v>6</v>
      </c>
      <c r="F363" s="4" t="s">
        <v>50</v>
      </c>
      <c r="G363" s="29" t="s">
        <v>5</v>
      </c>
      <c r="H363" s="4" t="s">
        <v>78</v>
      </c>
      <c r="M363" s="13"/>
      <c r="N363" s="9"/>
    </row>
    <row r="364" spans="1:14" ht="25.5">
      <c r="A364" s="7" t="s">
        <v>406</v>
      </c>
      <c r="B364" s="8" t="str">
        <f t="shared" si="5"/>
        <v>segunda das 08:00 às 10:00, semanal ,(presencial); quarta das 10:00 às 12:00, semanal ,(presencial)</v>
      </c>
      <c r="C364" s="9" t="s">
        <v>4</v>
      </c>
      <c r="D364" s="29" t="s">
        <v>5</v>
      </c>
      <c r="E364" s="4" t="s">
        <v>6</v>
      </c>
      <c r="F364" s="4" t="s">
        <v>228</v>
      </c>
      <c r="G364" s="29" t="s">
        <v>5</v>
      </c>
      <c r="H364" s="4" t="s">
        <v>6</v>
      </c>
      <c r="M364" s="13"/>
      <c r="N364" s="9"/>
    </row>
    <row r="365" spans="1:14" ht="25.5">
      <c r="A365" s="7" t="s">
        <v>407</v>
      </c>
      <c r="B365" s="8" t="str">
        <f t="shared" si="5"/>
        <v>segunda das 19:00 às 21:00, semanal ,(presencial); quarta das 21:00 às 23:00, semanal ,(presencial)</v>
      </c>
      <c r="C365" s="9" t="s">
        <v>38</v>
      </c>
      <c r="D365" s="29" t="s">
        <v>5</v>
      </c>
      <c r="E365" s="4" t="s">
        <v>6</v>
      </c>
      <c r="F365" s="4" t="s">
        <v>230</v>
      </c>
      <c r="G365" s="29" t="s">
        <v>5</v>
      </c>
      <c r="H365" s="4" t="s">
        <v>6</v>
      </c>
      <c r="M365" s="13"/>
      <c r="N365" s="9"/>
    </row>
    <row r="366" spans="1:14" ht="25.5">
      <c r="A366" s="7" t="s">
        <v>408</v>
      </c>
      <c r="B366" s="8" t="str">
        <f t="shared" si="5"/>
        <v>segunda das 10:00 às 12:00, semanal ,(presencial); quarta das 08:00 às 10:00, semanal ,(presencial)</v>
      </c>
      <c r="C366" s="9" t="s">
        <v>40</v>
      </c>
      <c r="D366" s="29" t="s">
        <v>5</v>
      </c>
      <c r="E366" s="4" t="s">
        <v>6</v>
      </c>
      <c r="F366" s="4" t="s">
        <v>41</v>
      </c>
      <c r="G366" s="29" t="s">
        <v>5</v>
      </c>
      <c r="H366" s="4" t="s">
        <v>6</v>
      </c>
      <c r="M366" s="13"/>
      <c r="N366" s="9"/>
    </row>
    <row r="367" spans="1:14" ht="25.5">
      <c r="A367" s="7" t="s">
        <v>409</v>
      </c>
      <c r="B367" s="8" t="str">
        <f t="shared" si="5"/>
        <v>segunda das 21:00 às 23:00, semanal ,(presencial); quarta das 19:00 às 21:00, semanal ,(presencial)</v>
      </c>
      <c r="C367" s="9" t="s">
        <v>8</v>
      </c>
      <c r="D367" s="29" t="s">
        <v>5</v>
      </c>
      <c r="E367" s="4" t="s">
        <v>6</v>
      </c>
      <c r="F367" s="4" t="s">
        <v>43</v>
      </c>
      <c r="G367" s="29" t="s">
        <v>5</v>
      </c>
      <c r="H367" s="4" t="s">
        <v>6</v>
      </c>
      <c r="M367" s="13"/>
      <c r="N367" s="9"/>
    </row>
    <row r="368" spans="1:14" ht="25.5">
      <c r="A368" s="7" t="s">
        <v>410</v>
      </c>
      <c r="B368" s="8" t="str">
        <f t="shared" si="5"/>
        <v>segunda das 10:00 às 12:00, semanal ,(presencial); quarta das 08:00 às 10:00, semanal ,(presencial)</v>
      </c>
      <c r="C368" s="9" t="s">
        <v>40</v>
      </c>
      <c r="D368" s="29" t="s">
        <v>5</v>
      </c>
      <c r="E368" s="4" t="s">
        <v>6</v>
      </c>
      <c r="F368" s="4" t="s">
        <v>41</v>
      </c>
      <c r="G368" s="29" t="s">
        <v>5</v>
      </c>
      <c r="H368" s="4" t="s">
        <v>6</v>
      </c>
      <c r="M368" s="13"/>
      <c r="N368" s="9"/>
    </row>
    <row r="369" spans="1:14" ht="25.5">
      <c r="A369" s="7" t="s">
        <v>411</v>
      </c>
      <c r="B369" s="8" t="str">
        <f t="shared" si="5"/>
        <v>segunda das 21:00 às 23:00, semanal ,(presencial); quarta das 19:00 às 21:00, semanal ,(presencial)</v>
      </c>
      <c r="C369" s="9" t="s">
        <v>8</v>
      </c>
      <c r="D369" s="29" t="s">
        <v>5</v>
      </c>
      <c r="E369" s="4" t="s">
        <v>6</v>
      </c>
      <c r="F369" s="4" t="s">
        <v>43</v>
      </c>
      <c r="G369" s="29" t="s">
        <v>5</v>
      </c>
      <c r="H369" s="4" t="s">
        <v>6</v>
      </c>
      <c r="M369" s="13"/>
      <c r="N369" s="9"/>
    </row>
    <row r="370" spans="1:14" ht="25.5">
      <c r="A370" s="7" t="s">
        <v>412</v>
      </c>
      <c r="B370" s="8" t="str">
        <f t="shared" si="5"/>
        <v>terça das 10:00 às 12:00, semanal ,(presencial); quinta das 08:00 às 10:00, quinzenal II,(presencial)</v>
      </c>
      <c r="C370" s="9" t="s">
        <v>25</v>
      </c>
      <c r="D370" s="29" t="s">
        <v>5</v>
      </c>
      <c r="E370" s="4" t="s">
        <v>6</v>
      </c>
      <c r="F370" s="4" t="s">
        <v>62</v>
      </c>
      <c r="G370" s="29" t="s">
        <v>5</v>
      </c>
      <c r="H370" s="4" t="s">
        <v>117</v>
      </c>
      <c r="M370" s="13"/>
      <c r="N370" s="9"/>
    </row>
    <row r="371" spans="1:14" ht="25.5">
      <c r="A371" s="7" t="s">
        <v>413</v>
      </c>
      <c r="B371" s="8" t="str">
        <f t="shared" si="5"/>
        <v>terça das 21:00 às 23:00, semanal ,(presencial); quinta das 19:00 às 21:00, quinzenal II,(presencial)</v>
      </c>
      <c r="C371" s="9" t="s">
        <v>16</v>
      </c>
      <c r="D371" s="29" t="s">
        <v>5</v>
      </c>
      <c r="E371" s="4" t="s">
        <v>6</v>
      </c>
      <c r="F371" s="4" t="s">
        <v>65</v>
      </c>
      <c r="G371" s="29" t="s">
        <v>5</v>
      </c>
      <c r="H371" s="4" t="s">
        <v>117</v>
      </c>
      <c r="M371" s="13"/>
      <c r="N371" s="9"/>
    </row>
    <row r="372" spans="1:14" ht="25.5">
      <c r="A372" s="7" t="s">
        <v>414</v>
      </c>
      <c r="B372" s="8" t="str">
        <f t="shared" si="5"/>
        <v>terça das 08:00 às 10:00, semanal ,(presencial); quinta das 10:00 às 12:00, semanal ,(presencial)</v>
      </c>
      <c r="C372" s="9" t="s">
        <v>14</v>
      </c>
      <c r="D372" s="29" t="s">
        <v>5</v>
      </c>
      <c r="E372" s="4" t="s">
        <v>6</v>
      </c>
      <c r="F372" s="4" t="s">
        <v>56</v>
      </c>
      <c r="G372" s="29" t="s">
        <v>5</v>
      </c>
      <c r="H372" s="4" t="s">
        <v>6</v>
      </c>
      <c r="M372" s="13"/>
      <c r="N372" s="9"/>
    </row>
    <row r="373" spans="1:14" ht="25.5">
      <c r="A373" s="7" t="s">
        <v>415</v>
      </c>
      <c r="B373" s="8" t="str">
        <f t="shared" si="5"/>
        <v>terça das 19:00 às 21:00, semanal ,(presencial); quinta das 21:00 às 23:00, semanal ,(presencial)</v>
      </c>
      <c r="C373" s="9" t="s">
        <v>27</v>
      </c>
      <c r="D373" s="29" t="s">
        <v>5</v>
      </c>
      <c r="E373" s="4" t="s">
        <v>6</v>
      </c>
      <c r="F373" s="4" t="s">
        <v>58</v>
      </c>
      <c r="G373" s="29" t="s">
        <v>5</v>
      </c>
      <c r="H373" s="4" t="s">
        <v>6</v>
      </c>
      <c r="M373" s="13"/>
      <c r="N373" s="9"/>
    </row>
    <row r="374" spans="1:14" ht="25.5">
      <c r="A374" s="7" t="s">
        <v>416</v>
      </c>
      <c r="B374" s="8" t="str">
        <f t="shared" si="5"/>
        <v>segunda das 10:00 às 12:00, semanal ,(presencial); quinta das 08:00 às 10:00, quinzenal I,(presencial)</v>
      </c>
      <c r="C374" s="9" t="s">
        <v>40</v>
      </c>
      <c r="D374" s="29" t="s">
        <v>5</v>
      </c>
      <c r="E374" s="4" t="s">
        <v>6</v>
      </c>
      <c r="F374" s="4" t="s">
        <v>62</v>
      </c>
      <c r="G374" s="29" t="s">
        <v>5</v>
      </c>
      <c r="H374" s="4" t="s">
        <v>78</v>
      </c>
      <c r="M374" s="13"/>
      <c r="N374" s="9"/>
    </row>
    <row r="375" spans="1:14" ht="25.5">
      <c r="A375" s="7" t="s">
        <v>417</v>
      </c>
      <c r="B375" s="8" t="str">
        <f t="shared" si="5"/>
        <v>segunda das 21:00 às 23:00, semanal ,(presencial); quinta das 19:00 às 21:00, quinzenal I,(presencial)</v>
      </c>
      <c r="C375" s="9" t="s">
        <v>8</v>
      </c>
      <c r="D375" s="29" t="s">
        <v>5</v>
      </c>
      <c r="E375" s="4" t="s">
        <v>6</v>
      </c>
      <c r="F375" s="4" t="s">
        <v>65</v>
      </c>
      <c r="G375" s="29" t="s">
        <v>5</v>
      </c>
      <c r="H375" s="4" t="s">
        <v>78</v>
      </c>
      <c r="M375" s="13"/>
      <c r="N375" s="9"/>
    </row>
    <row r="376" spans="1:14" ht="25.5">
      <c r="A376" s="7" t="s">
        <v>418</v>
      </c>
      <c r="B376" s="8" t="str">
        <f t="shared" si="5"/>
        <v>terça das 10:00 às 12:00, semanal ,(remota); quinta das 08:00 às 10:00, quinzenal II,(remota)</v>
      </c>
      <c r="C376" s="9" t="s">
        <v>25</v>
      </c>
      <c r="D376" s="29" t="s">
        <v>21</v>
      </c>
      <c r="E376" s="4" t="s">
        <v>6</v>
      </c>
      <c r="F376" s="4" t="s">
        <v>62</v>
      </c>
      <c r="G376" s="29" t="s">
        <v>21</v>
      </c>
      <c r="H376" s="4" t="s">
        <v>117</v>
      </c>
      <c r="M376" s="13"/>
      <c r="N376" s="9"/>
    </row>
    <row r="377" spans="1:14" ht="25.5">
      <c r="A377" s="7" t="s">
        <v>419</v>
      </c>
      <c r="B377" s="8" t="str">
        <f t="shared" si="5"/>
        <v>terça das 21:00 às 23:00, semanal ,(remota); quinta das 19:00 às 21:00, quinzenal II,(remota)</v>
      </c>
      <c r="C377" s="9" t="s">
        <v>16</v>
      </c>
      <c r="D377" s="29" t="s">
        <v>21</v>
      </c>
      <c r="E377" s="4" t="s">
        <v>6</v>
      </c>
      <c r="F377" s="4" t="s">
        <v>65</v>
      </c>
      <c r="G377" s="29" t="s">
        <v>21</v>
      </c>
      <c r="H377" s="4" t="s">
        <v>117</v>
      </c>
      <c r="M377" s="13"/>
      <c r="N377" s="9"/>
    </row>
    <row r="378" spans="1:14">
      <c r="A378" s="7" t="s">
        <v>420</v>
      </c>
      <c r="B378" s="8" t="str">
        <f t="shared" si="5"/>
        <v>segunda das 08:00 às 10:00, semanal ,(remota)</v>
      </c>
      <c r="C378" s="9" t="s">
        <v>4</v>
      </c>
      <c r="D378" s="29" t="s">
        <v>21</v>
      </c>
      <c r="E378" s="4" t="s">
        <v>6</v>
      </c>
      <c r="M378" s="13"/>
      <c r="N378" s="9"/>
    </row>
    <row r="379" spans="1:14">
      <c r="A379" s="7" t="s">
        <v>421</v>
      </c>
      <c r="B379" s="8" t="str">
        <f t="shared" si="5"/>
        <v>segunda das 19:00 às 21:00, semanal ,(remota)</v>
      </c>
      <c r="C379" s="9" t="s">
        <v>38</v>
      </c>
      <c r="D379" s="29" t="s">
        <v>21</v>
      </c>
      <c r="E379" s="4" t="s">
        <v>6</v>
      </c>
      <c r="M379" s="13"/>
      <c r="N379" s="9"/>
    </row>
    <row r="380" spans="1:14">
      <c r="A380" s="7" t="s">
        <v>422</v>
      </c>
      <c r="B380" s="8" t="str">
        <f t="shared" si="5"/>
        <v>sexta das 09:00 às 12:00, semanal ,(remota)</v>
      </c>
      <c r="C380" s="9" t="s">
        <v>423</v>
      </c>
      <c r="D380" s="29" t="s">
        <v>21</v>
      </c>
      <c r="E380" s="4" t="s">
        <v>6</v>
      </c>
      <c r="M380" s="13"/>
      <c r="N380" s="9"/>
    </row>
    <row r="381" spans="1:14">
      <c r="A381" s="7" t="s">
        <v>424</v>
      </c>
      <c r="B381" s="8" t="str">
        <f t="shared" si="5"/>
        <v>quarta das 14:00 às 17:00, semanal ,(remota)</v>
      </c>
      <c r="C381" s="9" t="s">
        <v>425</v>
      </c>
      <c r="D381" s="29" t="s">
        <v>21</v>
      </c>
      <c r="E381" s="4" t="s">
        <v>6</v>
      </c>
      <c r="M381" s="13"/>
      <c r="N381" s="9"/>
    </row>
    <row r="382" spans="1:14">
      <c r="A382" s="7" t="s">
        <v>426</v>
      </c>
      <c r="B382" s="8" t="str">
        <f t="shared" si="5"/>
        <v>sábado das 09:00 às 12:00, semanal ,(remota)</v>
      </c>
      <c r="C382" s="9" t="s">
        <v>427</v>
      </c>
      <c r="D382" s="29" t="s">
        <v>21</v>
      </c>
      <c r="E382" s="4" t="s">
        <v>6</v>
      </c>
      <c r="M382" s="13"/>
      <c r="N382" s="9"/>
    </row>
    <row r="383" spans="1:14">
      <c r="A383" s="7" t="s">
        <v>428</v>
      </c>
      <c r="B383" s="8" t="str">
        <f t="shared" si="5"/>
        <v>sábado das 09:00 às 12:00, semanal ,(remota)</v>
      </c>
      <c r="C383" s="9" t="s">
        <v>427</v>
      </c>
      <c r="D383" s="29" t="s">
        <v>21</v>
      </c>
      <c r="E383" s="4" t="s">
        <v>6</v>
      </c>
      <c r="M383" s="13"/>
      <c r="N383" s="9"/>
    </row>
    <row r="384" spans="1:14" ht="25.5">
      <c r="A384" s="7" t="s">
        <v>429</v>
      </c>
      <c r="B384" s="8" t="str">
        <f t="shared" si="5"/>
        <v>terça das 10:00 às 12:00, semanal ,(presencial); quinta das 08:00 às 10:00, quinzenal II,(presencial)</v>
      </c>
      <c r="C384" s="9" t="s">
        <v>25</v>
      </c>
      <c r="D384" s="29" t="s">
        <v>5</v>
      </c>
      <c r="E384" s="4" t="s">
        <v>6</v>
      </c>
      <c r="F384" s="4" t="s">
        <v>62</v>
      </c>
      <c r="G384" s="29" t="s">
        <v>5</v>
      </c>
      <c r="H384" s="4" t="s">
        <v>117</v>
      </c>
      <c r="M384" s="13"/>
      <c r="N384" s="9"/>
    </row>
    <row r="385" spans="1:14" ht="25.5">
      <c r="A385" s="7" t="s">
        <v>430</v>
      </c>
      <c r="B385" s="8" t="str">
        <f t="shared" si="5"/>
        <v>terça das 21:00 às 23:00, semanal ,(presencial); quinta das 19:00 às 21:00, quinzenal II,(presencial)</v>
      </c>
      <c r="C385" s="9" t="s">
        <v>16</v>
      </c>
      <c r="D385" s="29" t="s">
        <v>5</v>
      </c>
      <c r="E385" s="4" t="s">
        <v>6</v>
      </c>
      <c r="F385" s="4" t="s">
        <v>65</v>
      </c>
      <c r="G385" s="29" t="s">
        <v>5</v>
      </c>
      <c r="H385" s="4" t="s">
        <v>117</v>
      </c>
      <c r="M385" s="13"/>
      <c r="N385" s="9"/>
    </row>
    <row r="386" spans="1:14" ht="25.5">
      <c r="A386" s="7" t="s">
        <v>431</v>
      </c>
      <c r="B386" s="8" t="str">
        <f t="shared" si="5"/>
        <v>terça das 08:00 às 10:00, semanal ,(presencial); quinta das 10:00 às 12:00, quinzenal II,(presencial)</v>
      </c>
      <c r="C386" s="9" t="s">
        <v>14</v>
      </c>
      <c r="D386" s="29" t="s">
        <v>5</v>
      </c>
      <c r="E386" s="4" t="s">
        <v>6</v>
      </c>
      <c r="F386" s="4" t="s">
        <v>56</v>
      </c>
      <c r="G386" s="29" t="s">
        <v>5</v>
      </c>
      <c r="H386" s="4" t="s">
        <v>117</v>
      </c>
      <c r="M386" s="13"/>
      <c r="N386" s="9"/>
    </row>
    <row r="387" spans="1:14" ht="25.5">
      <c r="A387" s="7" t="s">
        <v>432</v>
      </c>
      <c r="B387" s="8" t="str">
        <f t="shared" ref="B387:B450" si="6">IF(C387="","",CONCATENATE(C387,",",E387,",",D387,IF(F387="","",CONCATENATE(";",F387,",",H387,",",G387,IF(I387="","",CONCATENATE(";",I387,",",K387,",",J387))))))</f>
        <v>terça das 19:00 às 21:00, semanal ,(presencial); quinta das 21:00 às 23:00, quinzenal II,(presencial)</v>
      </c>
      <c r="C387" s="10" t="s">
        <v>27</v>
      </c>
      <c r="D387" s="29" t="s">
        <v>5</v>
      </c>
      <c r="E387" s="4" t="s">
        <v>6</v>
      </c>
      <c r="F387" s="4" t="s">
        <v>58</v>
      </c>
      <c r="G387" s="29" t="s">
        <v>5</v>
      </c>
      <c r="H387" s="4" t="s">
        <v>117</v>
      </c>
      <c r="M387" s="13"/>
      <c r="N387" s="10"/>
    </row>
    <row r="388" spans="1:14" ht="25.5">
      <c r="A388" s="7" t="s">
        <v>433</v>
      </c>
      <c r="B388" s="8" t="str">
        <f t="shared" si="6"/>
        <v>quarta das 08:00 às 10:00, semanal ,(presencial); sexta das 10:00 às 12:00, semanal ,(presencial)</v>
      </c>
      <c r="C388" s="9" t="s">
        <v>48</v>
      </c>
      <c r="D388" s="29" t="s">
        <v>5</v>
      </c>
      <c r="E388" s="4" t="s">
        <v>6</v>
      </c>
      <c r="F388" s="4" t="s">
        <v>46</v>
      </c>
      <c r="G388" s="29" t="s">
        <v>5</v>
      </c>
      <c r="H388" s="4" t="s">
        <v>6</v>
      </c>
      <c r="M388" s="13"/>
      <c r="N388" s="9"/>
    </row>
    <row r="389" spans="1:14" ht="25.5">
      <c r="A389" s="7" t="s">
        <v>434</v>
      </c>
      <c r="B389" s="8" t="str">
        <f t="shared" si="6"/>
        <v>quarta das 19:00 às 21:00, semanal ,(presencial); sexta das 21:00 às 23:00, semanal ,(presencial)</v>
      </c>
      <c r="C389" s="9" t="s">
        <v>12</v>
      </c>
      <c r="D389" s="29" t="s">
        <v>5</v>
      </c>
      <c r="E389" s="4" t="s">
        <v>6</v>
      </c>
      <c r="F389" s="4" t="s">
        <v>50</v>
      </c>
      <c r="G389" s="29" t="s">
        <v>5</v>
      </c>
      <c r="H389" s="4" t="s">
        <v>6</v>
      </c>
      <c r="M389" s="13"/>
      <c r="N389" s="9"/>
    </row>
    <row r="390" spans="1:14" ht="25.5">
      <c r="A390" s="7" t="s">
        <v>435</v>
      </c>
      <c r="B390" s="8" t="str">
        <f t="shared" si="6"/>
        <v>quarta das 10:00 às 12:00, semanal ,(presencial); sexta das 08:00 às 10:00, semanal ,(presencial)</v>
      </c>
      <c r="C390" s="9" t="s">
        <v>10</v>
      </c>
      <c r="D390" s="29" t="s">
        <v>5</v>
      </c>
      <c r="E390" s="4" t="s">
        <v>6</v>
      </c>
      <c r="F390" s="4" t="s">
        <v>74</v>
      </c>
      <c r="G390" s="29" t="s">
        <v>5</v>
      </c>
      <c r="H390" s="4" t="s">
        <v>6</v>
      </c>
      <c r="M390" s="13"/>
      <c r="N390" s="9"/>
    </row>
    <row r="391" spans="1:14" ht="25.5">
      <c r="A391" s="7" t="s">
        <v>436</v>
      </c>
      <c r="B391" s="8" t="str">
        <f t="shared" si="6"/>
        <v>quarta das 21:00 às 23:00, semanal ,(presencial); sexta das 19:00 às 21:00, semanal ,(presencial)</v>
      </c>
      <c r="C391" s="9" t="s">
        <v>72</v>
      </c>
      <c r="D391" s="29" t="s">
        <v>5</v>
      </c>
      <c r="E391" s="4" t="s">
        <v>6</v>
      </c>
      <c r="F391" s="4" t="s">
        <v>76</v>
      </c>
      <c r="G391" s="29" t="s">
        <v>5</v>
      </c>
      <c r="H391" s="4" t="s">
        <v>6</v>
      </c>
      <c r="M391" s="13"/>
      <c r="N391" s="9"/>
    </row>
    <row r="392" spans="1:14" ht="25.5">
      <c r="A392" s="7" t="s">
        <v>437</v>
      </c>
      <c r="B392" s="8" t="str">
        <f t="shared" si="6"/>
        <v>terça das 08:00 às 10:00, semanal ,(presencial); quinta das 10:00 às 12:00, semanal ,(presencial)</v>
      </c>
      <c r="C392" s="9" t="s">
        <v>14</v>
      </c>
      <c r="D392" s="29" t="s">
        <v>5</v>
      </c>
      <c r="E392" s="4" t="s">
        <v>6</v>
      </c>
      <c r="F392" s="4" t="s">
        <v>56</v>
      </c>
      <c r="G392" s="29" t="s">
        <v>5</v>
      </c>
      <c r="H392" s="4" t="s">
        <v>6</v>
      </c>
      <c r="M392" s="13"/>
      <c r="N392" s="9"/>
    </row>
    <row r="393" spans="1:14" ht="25.5">
      <c r="A393" s="7" t="s">
        <v>438</v>
      </c>
      <c r="B393" s="8" t="str">
        <f t="shared" si="6"/>
        <v>terça das 19:00 às 21:00, semanal ,(presencial); quinta das 21:00 às 23:00, semanal ,(presencial)</v>
      </c>
      <c r="C393" s="9" t="s">
        <v>27</v>
      </c>
      <c r="D393" s="29" t="s">
        <v>5</v>
      </c>
      <c r="E393" s="4" t="s">
        <v>6</v>
      </c>
      <c r="F393" s="4" t="s">
        <v>58</v>
      </c>
      <c r="G393" s="29" t="s">
        <v>5</v>
      </c>
      <c r="H393" s="4" t="s">
        <v>6</v>
      </c>
      <c r="M393" s="13"/>
      <c r="N393" s="9"/>
    </row>
    <row r="394" spans="1:14">
      <c r="A394" s="7" t="s">
        <v>439</v>
      </c>
      <c r="B394" s="8" t="str">
        <f t="shared" si="6"/>
        <v/>
      </c>
      <c r="C394" s="9"/>
      <c r="D394" s="29"/>
      <c r="G394" s="29"/>
      <c r="M394" s="13"/>
      <c r="N394" s="9"/>
    </row>
    <row r="395" spans="1:14">
      <c r="A395" s="7" t="s">
        <v>440</v>
      </c>
      <c r="B395" s="8" t="str">
        <f t="shared" si="6"/>
        <v/>
      </c>
      <c r="C395" s="9"/>
      <c r="D395" s="29"/>
      <c r="G395" s="29"/>
      <c r="M395" s="13"/>
      <c r="N395" s="9"/>
    </row>
    <row r="396" spans="1:14">
      <c r="A396" s="7" t="s">
        <v>441</v>
      </c>
      <c r="B396" s="8" t="str">
        <f t="shared" si="6"/>
        <v/>
      </c>
      <c r="C396" s="9"/>
      <c r="D396" s="29"/>
      <c r="G396" s="29"/>
      <c r="M396" s="13"/>
      <c r="N396" s="9"/>
    </row>
    <row r="397" spans="1:14">
      <c r="A397" s="7" t="s">
        <v>442</v>
      </c>
      <c r="B397" s="8" t="str">
        <f t="shared" si="6"/>
        <v/>
      </c>
      <c r="C397" s="9"/>
      <c r="D397" s="29"/>
      <c r="G397" s="29"/>
      <c r="M397" s="13"/>
      <c r="N397" s="9"/>
    </row>
    <row r="398" spans="1:14" ht="25.5">
      <c r="A398" s="7" t="s">
        <v>443</v>
      </c>
      <c r="B398" s="8" t="str">
        <f t="shared" si="6"/>
        <v>quarta das 08:00 às 10:00, semanal ,(presencial); sexta das 10:00 às 12:00, semanal ,(presencial)</v>
      </c>
      <c r="C398" s="9" t="s">
        <v>48</v>
      </c>
      <c r="D398" s="29" t="s">
        <v>5</v>
      </c>
      <c r="E398" s="4" t="s">
        <v>6</v>
      </c>
      <c r="F398" s="4" t="s">
        <v>46</v>
      </c>
      <c r="G398" s="29" t="s">
        <v>5</v>
      </c>
      <c r="H398" s="4" t="s">
        <v>6</v>
      </c>
      <c r="M398" s="13"/>
      <c r="N398" s="9"/>
    </row>
    <row r="399" spans="1:14" ht="25.5">
      <c r="A399" s="7" t="s">
        <v>444</v>
      </c>
      <c r="B399" s="8" t="str">
        <f t="shared" si="6"/>
        <v>quarta das 19:00 às 21:00, semanal ,(presencial); sexta das 21:00 às 23:00, semanal ,(presencial)</v>
      </c>
      <c r="C399" s="9" t="s">
        <v>12</v>
      </c>
      <c r="D399" s="29" t="s">
        <v>5</v>
      </c>
      <c r="E399" s="4" t="s">
        <v>6</v>
      </c>
      <c r="F399" s="4" t="s">
        <v>50</v>
      </c>
      <c r="G399" s="29" t="s">
        <v>5</v>
      </c>
      <c r="H399" s="4" t="s">
        <v>6</v>
      </c>
      <c r="M399" s="13"/>
      <c r="N399" s="9"/>
    </row>
    <row r="400" spans="1:14" ht="25.5">
      <c r="A400" s="7" t="s">
        <v>445</v>
      </c>
      <c r="B400" s="8" t="str">
        <f t="shared" si="6"/>
        <v>segunda das 10:00 às 12:00, semanal ,(presencial); quinta das 08:00 às 10:00, semanal ,(presencial)</v>
      </c>
      <c r="C400" s="9" t="s">
        <v>40</v>
      </c>
      <c r="D400" s="29" t="s">
        <v>5</v>
      </c>
      <c r="E400" s="4" t="s">
        <v>6</v>
      </c>
      <c r="F400" s="4" t="s">
        <v>62</v>
      </c>
      <c r="G400" s="29" t="s">
        <v>5</v>
      </c>
      <c r="H400" s="4" t="s">
        <v>6</v>
      </c>
      <c r="M400" s="13"/>
      <c r="N400" s="9"/>
    </row>
    <row r="401" spans="1:14" ht="25.5">
      <c r="A401" s="7" t="s">
        <v>446</v>
      </c>
      <c r="B401" s="8" t="str">
        <f t="shared" si="6"/>
        <v>segunda das 21:00 às 23:00, semanal ,(presencial); quinta das 19:00 às 21:00, semanal ,(presencial)</v>
      </c>
      <c r="C401" s="9" t="s">
        <v>8</v>
      </c>
      <c r="D401" s="29" t="s">
        <v>5</v>
      </c>
      <c r="E401" s="4" t="s">
        <v>6</v>
      </c>
      <c r="F401" s="4" t="s">
        <v>65</v>
      </c>
      <c r="G401" s="29" t="s">
        <v>5</v>
      </c>
      <c r="H401" s="4" t="s">
        <v>6</v>
      </c>
      <c r="M401" s="13"/>
      <c r="N401" s="9"/>
    </row>
    <row r="402" spans="1:14" ht="25.5">
      <c r="A402" s="7" t="s">
        <v>447</v>
      </c>
      <c r="B402" s="8" t="str">
        <f t="shared" si="6"/>
        <v>terça das 10:00 às 12:00, semanal ,(presencial); sexta das 08:00 às 10:00, semanal ,(presencial)</v>
      </c>
      <c r="C402" s="9" t="s">
        <v>25</v>
      </c>
      <c r="D402" s="29" t="s">
        <v>5</v>
      </c>
      <c r="E402" s="4" t="s">
        <v>6</v>
      </c>
      <c r="F402" s="4" t="s">
        <v>74</v>
      </c>
      <c r="G402" s="29" t="s">
        <v>5</v>
      </c>
      <c r="H402" s="4" t="s">
        <v>6</v>
      </c>
      <c r="M402" s="13"/>
      <c r="N402" s="9"/>
    </row>
    <row r="403" spans="1:14" ht="25.5">
      <c r="A403" s="7" t="s">
        <v>448</v>
      </c>
      <c r="B403" s="8" t="str">
        <f t="shared" si="6"/>
        <v>terça das 21:00 às 23:00, semanal ,(presencial); sexta das 19:00 às 21:00, semanal ,(presencial)</v>
      </c>
      <c r="C403" s="9" t="s">
        <v>16</v>
      </c>
      <c r="D403" s="29" t="s">
        <v>5</v>
      </c>
      <c r="E403" s="4" t="s">
        <v>6</v>
      </c>
      <c r="F403" s="4" t="s">
        <v>76</v>
      </c>
      <c r="G403" s="29" t="s">
        <v>5</v>
      </c>
      <c r="H403" s="4" t="s">
        <v>6</v>
      </c>
      <c r="M403" s="13"/>
      <c r="N403" s="9"/>
    </row>
    <row r="404" spans="1:14" ht="25.5">
      <c r="A404" s="7" t="s">
        <v>449</v>
      </c>
      <c r="B404" s="8" t="str">
        <f t="shared" si="6"/>
        <v>segunda das 08:00 às 10:00, semanal ,(presencial); quarta das 10:00 às 12:00, semanal ,(presencial)</v>
      </c>
      <c r="C404" s="9" t="s">
        <v>4</v>
      </c>
      <c r="D404" s="29" t="s">
        <v>5</v>
      </c>
      <c r="E404" s="4" t="s">
        <v>6</v>
      </c>
      <c r="F404" s="4" t="s">
        <v>228</v>
      </c>
      <c r="G404" s="29" t="s">
        <v>5</v>
      </c>
      <c r="H404" s="4" t="s">
        <v>6</v>
      </c>
      <c r="M404" s="13"/>
      <c r="N404" s="9"/>
    </row>
    <row r="405" spans="1:14" ht="25.5">
      <c r="A405" s="7" t="s">
        <v>450</v>
      </c>
      <c r="B405" s="8" t="str">
        <f t="shared" si="6"/>
        <v>segunda das 19:00 às 21:00, semanal ,(presencial); quarta das 21:00 às 23:00, semanal ,(presencial)</v>
      </c>
      <c r="C405" s="9" t="s">
        <v>38</v>
      </c>
      <c r="D405" s="29" t="s">
        <v>5</v>
      </c>
      <c r="E405" s="4" t="s">
        <v>6</v>
      </c>
      <c r="F405" s="4" t="s">
        <v>230</v>
      </c>
      <c r="G405" s="29" t="s">
        <v>5</v>
      </c>
      <c r="H405" s="4" t="s">
        <v>6</v>
      </c>
      <c r="M405" s="13"/>
      <c r="N405" s="9"/>
    </row>
    <row r="406" spans="1:14" ht="25.5">
      <c r="A406" s="7" t="s">
        <v>451</v>
      </c>
      <c r="B406" s="8" t="str">
        <f t="shared" si="6"/>
        <v>terça das 19:00 às 21:00, semanal ,(presencial); quinta das 21:00 às 23:00, semanal ,(presencial)</v>
      </c>
      <c r="C406" s="9" t="s">
        <v>27</v>
      </c>
      <c r="D406" s="29" t="s">
        <v>5</v>
      </c>
      <c r="E406" s="4" t="s">
        <v>6</v>
      </c>
      <c r="F406" s="4" t="s">
        <v>58</v>
      </c>
      <c r="G406" s="29" t="s">
        <v>5</v>
      </c>
      <c r="H406" s="4" t="s">
        <v>6</v>
      </c>
      <c r="M406" s="13"/>
      <c r="N406" s="9"/>
    </row>
    <row r="407" spans="1:14" ht="25.5">
      <c r="A407" s="7" t="s">
        <v>452</v>
      </c>
      <c r="B407" s="8" t="str">
        <f t="shared" si="6"/>
        <v>terça das 08:00 às 10:00, semanal ,(presencial); quinta das 10:00 às 12:00, semanal ,(presencial)</v>
      </c>
      <c r="C407" s="9" t="s">
        <v>14</v>
      </c>
      <c r="D407" s="29" t="s">
        <v>5</v>
      </c>
      <c r="E407" s="4" t="s">
        <v>6</v>
      </c>
      <c r="F407" s="4" t="s">
        <v>56</v>
      </c>
      <c r="G407" s="29" t="s">
        <v>5</v>
      </c>
      <c r="H407" s="4" t="s">
        <v>6</v>
      </c>
      <c r="M407" s="13"/>
      <c r="N407" s="9"/>
    </row>
    <row r="408" spans="1:14" ht="25.5">
      <c r="A408" s="7" t="s">
        <v>453</v>
      </c>
      <c r="B408" s="8" t="str">
        <f t="shared" si="6"/>
        <v>segunda das 08:00 às 10:00, semanal ,(presencial); quarta das 10:00 às 12:00, semanal ,(presencial)</v>
      </c>
      <c r="C408" s="9" t="s">
        <v>4</v>
      </c>
      <c r="D408" s="29" t="s">
        <v>5</v>
      </c>
      <c r="E408" s="4" t="s">
        <v>6</v>
      </c>
      <c r="F408" s="4" t="s">
        <v>228</v>
      </c>
      <c r="G408" s="29" t="s">
        <v>5</v>
      </c>
      <c r="H408" s="4" t="s">
        <v>6</v>
      </c>
      <c r="M408" s="13"/>
      <c r="N408" s="9"/>
    </row>
    <row r="409" spans="1:14" ht="25.5">
      <c r="A409" s="7" t="s">
        <v>454</v>
      </c>
      <c r="B409" s="8" t="str">
        <f t="shared" si="6"/>
        <v>segunda das 19:00 às 21:00, semanal ,(presencial); quarta das 21:00 às 23:00, semanal ,(presencial)</v>
      </c>
      <c r="C409" s="9" t="s">
        <v>38</v>
      </c>
      <c r="D409" s="29" t="s">
        <v>5</v>
      </c>
      <c r="E409" s="4" t="s">
        <v>6</v>
      </c>
      <c r="F409" s="4" t="s">
        <v>230</v>
      </c>
      <c r="G409" s="29" t="s">
        <v>5</v>
      </c>
      <c r="H409" s="4" t="s">
        <v>6</v>
      </c>
      <c r="M409" s="13"/>
      <c r="N409" s="9"/>
    </row>
    <row r="410" spans="1:14" ht="25.5">
      <c r="A410" s="7" t="s">
        <v>455</v>
      </c>
      <c r="B410" s="8" t="str">
        <f t="shared" si="6"/>
        <v>terça das 10:00 às 12:00, semanal ,(presencial); sexta das 08:00 às 10:00, semanal ,(presencial)</v>
      </c>
      <c r="C410" s="9" t="s">
        <v>25</v>
      </c>
      <c r="D410" s="29" t="s">
        <v>5</v>
      </c>
      <c r="E410" s="4" t="s">
        <v>6</v>
      </c>
      <c r="F410" s="4" t="s">
        <v>74</v>
      </c>
      <c r="G410" s="29" t="s">
        <v>5</v>
      </c>
      <c r="H410" s="4" t="s">
        <v>6</v>
      </c>
      <c r="M410" s="13"/>
      <c r="N410" s="9"/>
    </row>
    <row r="411" spans="1:14" ht="25.5">
      <c r="A411" s="7" t="s">
        <v>456</v>
      </c>
      <c r="B411" s="8" t="str">
        <f t="shared" si="6"/>
        <v>terça das 21:00 às 23:00, semanal ,(presencial); sexta das 19:00 às 21:00, semanal ,(presencial)</v>
      </c>
      <c r="C411" s="9" t="s">
        <v>16</v>
      </c>
      <c r="D411" s="29" t="s">
        <v>5</v>
      </c>
      <c r="E411" s="4" t="s">
        <v>6</v>
      </c>
      <c r="F411" s="4" t="s">
        <v>76</v>
      </c>
      <c r="G411" s="29" t="s">
        <v>5</v>
      </c>
      <c r="H411" s="4" t="s">
        <v>6</v>
      </c>
      <c r="M411" s="13"/>
      <c r="N411" s="9"/>
    </row>
    <row r="412" spans="1:14" ht="25.5">
      <c r="A412" s="7" t="s">
        <v>457</v>
      </c>
      <c r="B412" s="8" t="str">
        <f t="shared" si="6"/>
        <v>terça das 08:00 às 10:00, semanal ,(remota); sexta das 10:00 às 12:00, semanal ,(remota)</v>
      </c>
      <c r="C412" s="9" t="s">
        <v>14</v>
      </c>
      <c r="D412" s="29" t="s">
        <v>21</v>
      </c>
      <c r="E412" s="4" t="s">
        <v>6</v>
      </c>
      <c r="F412" s="4" t="s">
        <v>46</v>
      </c>
      <c r="G412" s="29" t="s">
        <v>21</v>
      </c>
      <c r="H412" s="4" t="s">
        <v>6</v>
      </c>
      <c r="M412" s="13"/>
      <c r="N412" s="9"/>
    </row>
    <row r="413" spans="1:14" ht="25.5">
      <c r="A413" s="7" t="s">
        <v>458</v>
      </c>
      <c r="B413" s="8" t="str">
        <f t="shared" si="6"/>
        <v>terça das 19:00 às 21:00, semanal ,(remota); sexta das 21:00 às 23:00, semanal ,(remota)</v>
      </c>
      <c r="C413" s="9" t="s">
        <v>27</v>
      </c>
      <c r="D413" s="29" t="s">
        <v>21</v>
      </c>
      <c r="E413" s="4" t="s">
        <v>6</v>
      </c>
      <c r="F413" s="4" t="s">
        <v>50</v>
      </c>
      <c r="G413" s="29" t="s">
        <v>21</v>
      </c>
      <c r="H413" s="4" t="s">
        <v>6</v>
      </c>
      <c r="M413" s="13"/>
      <c r="N413" s="9"/>
    </row>
    <row r="414" spans="1:14" ht="25.5">
      <c r="A414" s="7" t="s">
        <v>459</v>
      </c>
      <c r="B414" s="8" t="str">
        <f t="shared" si="6"/>
        <v>quarta das 08:00 às 10:00, semanal ,(presencial); sexta das 10:00 às 12:00, semanal ,(presencial)</v>
      </c>
      <c r="C414" s="9" t="s">
        <v>48</v>
      </c>
      <c r="D414" s="29" t="s">
        <v>5</v>
      </c>
      <c r="E414" s="4" t="s">
        <v>6</v>
      </c>
      <c r="F414" s="4" t="s">
        <v>46</v>
      </c>
      <c r="G414" s="29" t="s">
        <v>5</v>
      </c>
      <c r="H414" s="4" t="s">
        <v>6</v>
      </c>
      <c r="M414" s="13"/>
      <c r="N414" s="9"/>
    </row>
    <row r="415" spans="1:14" ht="25.5">
      <c r="A415" s="7" t="s">
        <v>460</v>
      </c>
      <c r="B415" s="8" t="str">
        <f t="shared" si="6"/>
        <v>quarta das 19:00 às 21:00, semanal ,(presencial); sexta das 21:00 às 23:00, semanal ,(presencial)</v>
      </c>
      <c r="C415" s="9" t="s">
        <v>12</v>
      </c>
      <c r="D415" s="29" t="s">
        <v>5</v>
      </c>
      <c r="E415" s="4" t="s">
        <v>6</v>
      </c>
      <c r="F415" s="4" t="s">
        <v>50</v>
      </c>
      <c r="G415" s="29" t="s">
        <v>5</v>
      </c>
      <c r="H415" s="4" t="s">
        <v>6</v>
      </c>
      <c r="M415" s="13"/>
      <c r="N415" s="9"/>
    </row>
    <row r="416" spans="1:14" ht="25.5">
      <c r="A416" s="7" t="s">
        <v>461</v>
      </c>
      <c r="B416" s="8" t="str">
        <f t="shared" si="6"/>
        <v>terça das 10:00 às 12:00, semanal ,(remota); sexta das 08:00 às 10:00, semanal ,(remota)</v>
      </c>
      <c r="C416" s="9" t="s">
        <v>25</v>
      </c>
      <c r="D416" s="29" t="s">
        <v>21</v>
      </c>
      <c r="E416" s="4" t="s">
        <v>6</v>
      </c>
      <c r="F416" s="4" t="s">
        <v>74</v>
      </c>
      <c r="G416" s="29" t="s">
        <v>21</v>
      </c>
      <c r="H416" s="4" t="s">
        <v>6</v>
      </c>
      <c r="M416" s="13"/>
      <c r="N416" s="9"/>
    </row>
    <row r="417" spans="1:14" ht="25.5">
      <c r="A417" s="7" t="s">
        <v>462</v>
      </c>
      <c r="B417" s="8" t="str">
        <f t="shared" si="6"/>
        <v>terça das 21:00 às 23:00, semanal ,(remota); sexta das 19:00 às 21:00, semanal ,(remota)</v>
      </c>
      <c r="C417" s="9" t="s">
        <v>16</v>
      </c>
      <c r="D417" s="29" t="s">
        <v>21</v>
      </c>
      <c r="E417" s="4" t="s">
        <v>6</v>
      </c>
      <c r="F417" s="4" t="s">
        <v>76</v>
      </c>
      <c r="G417" s="29" t="s">
        <v>21</v>
      </c>
      <c r="H417" s="4" t="s">
        <v>6</v>
      </c>
      <c r="M417" s="13"/>
      <c r="N417" s="9"/>
    </row>
    <row r="418" spans="1:14" ht="25.5">
      <c r="A418" s="7" t="s">
        <v>463</v>
      </c>
      <c r="B418" s="8" t="str">
        <f t="shared" si="6"/>
        <v>terça das 10:00 às 12:00, semanal ,(remota); sexta das 08:00 às 10:00, semanal ,(remota)</v>
      </c>
      <c r="C418" s="9" t="s">
        <v>25</v>
      </c>
      <c r="D418" s="29" t="s">
        <v>21</v>
      </c>
      <c r="E418" s="4" t="s">
        <v>6</v>
      </c>
      <c r="F418" s="4" t="s">
        <v>74</v>
      </c>
      <c r="G418" s="29" t="s">
        <v>21</v>
      </c>
      <c r="H418" s="4" t="s">
        <v>6</v>
      </c>
      <c r="M418" s="13"/>
      <c r="N418" s="9"/>
    </row>
    <row r="419" spans="1:14" ht="25.5">
      <c r="A419" s="7" t="s">
        <v>464</v>
      </c>
      <c r="B419" s="8" t="str">
        <f t="shared" si="6"/>
        <v>terça das 21:00 às 23:00, semanal ,(remota); sexta das 19:00 às 21:00, semanal ,(remota)</v>
      </c>
      <c r="C419" s="9" t="s">
        <v>16</v>
      </c>
      <c r="D419" s="29" t="s">
        <v>21</v>
      </c>
      <c r="E419" s="4" t="s">
        <v>6</v>
      </c>
      <c r="F419" s="4" t="s">
        <v>76</v>
      </c>
      <c r="G419" s="29" t="s">
        <v>21</v>
      </c>
      <c r="H419" s="4" t="s">
        <v>6</v>
      </c>
      <c r="M419" s="13"/>
      <c r="N419" s="9"/>
    </row>
    <row r="420" spans="1:14">
      <c r="A420" s="7" t="s">
        <v>465</v>
      </c>
      <c r="B420" s="8" t="str">
        <f t="shared" si="6"/>
        <v>terça das 14:00 às 18:00, semanal ,(presencial)</v>
      </c>
      <c r="C420" s="9" t="s">
        <v>18</v>
      </c>
      <c r="D420" s="29" t="s">
        <v>5</v>
      </c>
      <c r="E420" s="4" t="s">
        <v>6</v>
      </c>
      <c r="M420" s="13"/>
      <c r="N420" s="9"/>
    </row>
    <row r="421" spans="1:14" ht="25.5">
      <c r="A421" s="7" t="s">
        <v>466</v>
      </c>
      <c r="B421" s="8" t="str">
        <f t="shared" si="6"/>
        <v>segunda das 10:00 às 12:00, semanal ,(presencial); quinta das 08:00 às 10:00, semanal ,(presencial)</v>
      </c>
      <c r="C421" s="9" t="s">
        <v>40</v>
      </c>
      <c r="D421" s="29" t="s">
        <v>5</v>
      </c>
      <c r="E421" s="4" t="s">
        <v>6</v>
      </c>
      <c r="F421" s="4" t="s">
        <v>62</v>
      </c>
      <c r="G421" s="29" t="s">
        <v>5</v>
      </c>
      <c r="H421" s="4" t="s">
        <v>6</v>
      </c>
      <c r="M421" s="13"/>
      <c r="N421" s="9"/>
    </row>
    <row r="422" spans="1:14" ht="25.5">
      <c r="A422" s="7" t="s">
        <v>467</v>
      </c>
      <c r="B422" s="8" t="str">
        <f t="shared" si="6"/>
        <v>segunda das 21:00 às 23:00, semanal ,(presencial); quinta das 19:00 às 21:00, semanal ,(presencial)</v>
      </c>
      <c r="C422" s="9" t="s">
        <v>8</v>
      </c>
      <c r="D422" s="29" t="s">
        <v>5</v>
      </c>
      <c r="E422" s="4" t="s">
        <v>6</v>
      </c>
      <c r="F422" s="4" t="s">
        <v>65</v>
      </c>
      <c r="G422" s="29" t="s">
        <v>5</v>
      </c>
      <c r="H422" s="4" t="s">
        <v>6</v>
      </c>
      <c r="M422" s="13"/>
      <c r="N422" s="9"/>
    </row>
    <row r="423" spans="1:14" ht="25.5">
      <c r="A423" s="7" t="s">
        <v>468</v>
      </c>
      <c r="B423" s="8" t="str">
        <f t="shared" si="6"/>
        <v>segunda das 08:00 às 10:00, semanal ,(presencial); quinta das 10:00 às 12:00, semanal ,(presencial)</v>
      </c>
      <c r="C423" s="9" t="s">
        <v>4</v>
      </c>
      <c r="D423" s="29" t="s">
        <v>5</v>
      </c>
      <c r="E423" s="4" t="s">
        <v>6</v>
      </c>
      <c r="F423" s="4" t="s">
        <v>56</v>
      </c>
      <c r="G423" s="29" t="s">
        <v>5</v>
      </c>
      <c r="H423" s="4" t="s">
        <v>6</v>
      </c>
      <c r="M423" s="13"/>
      <c r="N423" s="9"/>
    </row>
    <row r="424" spans="1:14" ht="25.5">
      <c r="A424" s="7" t="s">
        <v>469</v>
      </c>
      <c r="B424" s="8" t="str">
        <f t="shared" si="6"/>
        <v>segunda das 19:00 às 21:00, semanal ,(presencial); quinta das 21:00 às 23:00, semanal ,(presencial)</v>
      </c>
      <c r="C424" s="9" t="s">
        <v>38</v>
      </c>
      <c r="D424" s="29" t="s">
        <v>5</v>
      </c>
      <c r="E424" s="4" t="s">
        <v>6</v>
      </c>
      <c r="F424" s="4" t="s">
        <v>58</v>
      </c>
      <c r="G424" s="29" t="s">
        <v>5</v>
      </c>
      <c r="H424" s="4" t="s">
        <v>6</v>
      </c>
      <c r="M424" s="13"/>
      <c r="N424" s="9"/>
    </row>
    <row r="425" spans="1:14" ht="25.5">
      <c r="A425" s="7" t="s">
        <v>470</v>
      </c>
      <c r="B425" s="8" t="str">
        <f t="shared" si="6"/>
        <v>terça das 08:00 às 10:00, semanal ,(presencial); quinta das 10:00 às 12:00, semanal ,(presencial)</v>
      </c>
      <c r="C425" s="9" t="s">
        <v>14</v>
      </c>
      <c r="D425" s="29" t="s">
        <v>5</v>
      </c>
      <c r="E425" s="4" t="s">
        <v>6</v>
      </c>
      <c r="F425" s="4" t="s">
        <v>56</v>
      </c>
      <c r="G425" s="29" t="s">
        <v>5</v>
      </c>
      <c r="H425" s="4" t="s">
        <v>6</v>
      </c>
      <c r="M425" s="13"/>
      <c r="N425" s="9"/>
    </row>
    <row r="426" spans="1:14" ht="25.5">
      <c r="A426" s="7" t="s">
        <v>471</v>
      </c>
      <c r="B426" s="8" t="str">
        <f t="shared" si="6"/>
        <v>terça das 08:00 às 10:00, semanal ,(remota); sexta das 10:00 às 12:00, semanal ,(remota)</v>
      </c>
      <c r="C426" s="9" t="s">
        <v>14</v>
      </c>
      <c r="D426" s="29" t="s">
        <v>21</v>
      </c>
      <c r="E426" s="4" t="s">
        <v>6</v>
      </c>
      <c r="F426" s="4" t="s">
        <v>46</v>
      </c>
      <c r="G426" s="29" t="s">
        <v>21</v>
      </c>
      <c r="H426" s="4" t="s">
        <v>6</v>
      </c>
      <c r="M426" s="13"/>
      <c r="N426" s="9"/>
    </row>
    <row r="427" spans="1:14" ht="25.5">
      <c r="A427" s="7" t="s">
        <v>472</v>
      </c>
      <c r="B427" s="8" t="str">
        <f t="shared" si="6"/>
        <v>terça das 19:00 às 21:00, semanal ,(remota); sexta das 21:00 às 23:00, semanal ,(remota)</v>
      </c>
      <c r="C427" s="9" t="s">
        <v>27</v>
      </c>
      <c r="D427" s="29" t="s">
        <v>21</v>
      </c>
      <c r="E427" s="4" t="s">
        <v>6</v>
      </c>
      <c r="F427" s="4" t="s">
        <v>50</v>
      </c>
      <c r="G427" s="29" t="s">
        <v>21</v>
      </c>
      <c r="H427" s="4" t="s">
        <v>6</v>
      </c>
      <c r="M427" s="13"/>
      <c r="N427" s="9"/>
    </row>
    <row r="428" spans="1:14" ht="25.5">
      <c r="A428" s="7" t="s">
        <v>473</v>
      </c>
      <c r="B428" s="8" t="str">
        <f t="shared" si="6"/>
        <v>segunda das 08:00 às 10:00, semanal ,(presencial); quarta das 10:00 às 12:00, semanal ,(presencial)</v>
      </c>
      <c r="C428" s="9" t="s">
        <v>4</v>
      </c>
      <c r="D428" s="29" t="s">
        <v>5</v>
      </c>
      <c r="E428" s="4" t="s">
        <v>6</v>
      </c>
      <c r="F428" s="4" t="s">
        <v>228</v>
      </c>
      <c r="G428" s="29" t="s">
        <v>5</v>
      </c>
      <c r="H428" s="4" t="s">
        <v>6</v>
      </c>
      <c r="M428" s="13"/>
      <c r="N428" s="9"/>
    </row>
    <row r="429" spans="1:14" ht="25.5">
      <c r="A429" s="7" t="s">
        <v>474</v>
      </c>
      <c r="B429" s="8" t="str">
        <f t="shared" si="6"/>
        <v>segunda das 19:00 às 21:00, semanal ,(presencial); quarta das 21:00 às 23:00, semanal ,(presencial)</v>
      </c>
      <c r="C429" s="9" t="s">
        <v>38</v>
      </c>
      <c r="D429" s="29" t="s">
        <v>5</v>
      </c>
      <c r="E429" s="4" t="s">
        <v>6</v>
      </c>
      <c r="F429" s="4" t="s">
        <v>230</v>
      </c>
      <c r="G429" s="29" t="s">
        <v>5</v>
      </c>
      <c r="H429" s="4" t="s">
        <v>6</v>
      </c>
      <c r="M429" s="13"/>
      <c r="N429" s="9"/>
    </row>
    <row r="430" spans="1:14" ht="25.5">
      <c r="A430" s="7" t="s">
        <v>475</v>
      </c>
      <c r="B430" s="8" t="str">
        <f t="shared" si="6"/>
        <v>segunda das 21:00 às 23:00, semanal ,(presencial); quinta das 21:00 às 23:00, semanal ,(presencial)</v>
      </c>
      <c r="C430" s="9" t="s">
        <v>8</v>
      </c>
      <c r="D430" s="29" t="s">
        <v>5</v>
      </c>
      <c r="E430" s="4" t="s">
        <v>6</v>
      </c>
      <c r="F430" s="4" t="s">
        <v>58</v>
      </c>
      <c r="G430" s="29" t="s">
        <v>5</v>
      </c>
      <c r="H430" s="4" t="s">
        <v>6</v>
      </c>
      <c r="M430" s="13"/>
      <c r="N430" s="9"/>
    </row>
    <row r="431" spans="1:14" ht="25.5">
      <c r="A431" s="7" t="s">
        <v>476</v>
      </c>
      <c r="B431" s="8" t="str">
        <f t="shared" si="6"/>
        <v>quarta das 08:00 às 10:00, semanal ,(presencial); sexta das 10:00 às 12:00, semanal ,(presencial)</v>
      </c>
      <c r="C431" s="9" t="s">
        <v>48</v>
      </c>
      <c r="D431" s="29" t="s">
        <v>5</v>
      </c>
      <c r="E431" s="4" t="s">
        <v>6</v>
      </c>
      <c r="F431" s="4" t="s">
        <v>46</v>
      </c>
      <c r="G431" s="29" t="s">
        <v>5</v>
      </c>
      <c r="H431" s="4" t="s">
        <v>6</v>
      </c>
      <c r="M431" s="13"/>
      <c r="N431" s="9"/>
    </row>
    <row r="432" spans="1:14" ht="25.5">
      <c r="A432" s="7" t="s">
        <v>477</v>
      </c>
      <c r="B432" s="8" t="str">
        <f t="shared" si="6"/>
        <v>quarta das 19:00 às 21:00, semanal ,(presencial); sexta das 21:00 às 23:00, semanal ,(presencial)</v>
      </c>
      <c r="C432" s="9" t="s">
        <v>12</v>
      </c>
      <c r="D432" s="29" t="s">
        <v>5</v>
      </c>
      <c r="E432" s="4" t="s">
        <v>6</v>
      </c>
      <c r="F432" s="4" t="s">
        <v>50</v>
      </c>
      <c r="G432" s="29" t="s">
        <v>5</v>
      </c>
      <c r="H432" s="4" t="s">
        <v>6</v>
      </c>
      <c r="M432" s="13"/>
      <c r="N432" s="9"/>
    </row>
    <row r="433" spans="1:14" ht="25.5">
      <c r="A433" s="7" t="s">
        <v>478</v>
      </c>
      <c r="B433" s="8" t="str">
        <f t="shared" si="6"/>
        <v>terça das 16:00 às 18:00, semanal ,(presencial); quinta das 14:00 às 16:00, semanal ,(presencial)</v>
      </c>
      <c r="C433" s="9" t="s">
        <v>479</v>
      </c>
      <c r="D433" s="29" t="s">
        <v>5</v>
      </c>
      <c r="E433" s="4" t="s">
        <v>6</v>
      </c>
      <c r="F433" s="4" t="s">
        <v>480</v>
      </c>
      <c r="G433" s="29" t="s">
        <v>5</v>
      </c>
      <c r="H433" s="4" t="s">
        <v>6</v>
      </c>
      <c r="M433" s="13"/>
      <c r="N433" s="9"/>
    </row>
    <row r="434" spans="1:14" ht="25.5">
      <c r="A434" s="7" t="s">
        <v>481</v>
      </c>
      <c r="B434" s="8" t="str">
        <f t="shared" si="6"/>
        <v>terça das 14:00 às 16:00, semanal ,(presencial); quinta das 16:00 às 18:00, semanal ,(presencial)</v>
      </c>
      <c r="C434" s="9" t="s">
        <v>482</v>
      </c>
      <c r="D434" s="29" t="s">
        <v>5</v>
      </c>
      <c r="E434" s="4" t="s">
        <v>6</v>
      </c>
      <c r="F434" s="4" t="s">
        <v>483</v>
      </c>
      <c r="G434" s="29" t="s">
        <v>5</v>
      </c>
      <c r="H434" s="4" t="s">
        <v>6</v>
      </c>
      <c r="M434" s="13"/>
      <c r="N434" s="9"/>
    </row>
    <row r="435" spans="1:14">
      <c r="A435" s="7" t="s">
        <v>484</v>
      </c>
      <c r="B435" s="8" t="str">
        <f t="shared" si="6"/>
        <v/>
      </c>
      <c r="C435" s="9"/>
      <c r="D435" s="29"/>
      <c r="M435" s="13"/>
      <c r="N435" s="9"/>
    </row>
    <row r="436" spans="1:14">
      <c r="A436" s="7" t="s">
        <v>485</v>
      </c>
      <c r="B436" s="8" t="str">
        <f t="shared" si="6"/>
        <v/>
      </c>
      <c r="C436" s="9"/>
      <c r="D436" s="29"/>
      <c r="M436" s="13"/>
      <c r="N436" s="9"/>
    </row>
    <row r="437" spans="1:14" ht="25.5">
      <c r="A437" s="7" t="s">
        <v>486</v>
      </c>
      <c r="B437" s="8" t="str">
        <f t="shared" si="6"/>
        <v>quinta das 08:00 às 10:00, semanal ,(presencial); sexta das 08:00 às 10:00, semanal ,(presencial)</v>
      </c>
      <c r="C437" s="9" t="s">
        <v>31</v>
      </c>
      <c r="D437" s="29" t="s">
        <v>5</v>
      </c>
      <c r="E437" s="4" t="s">
        <v>6</v>
      </c>
      <c r="F437" s="4" t="s">
        <v>74</v>
      </c>
      <c r="G437" s="29" t="s">
        <v>5</v>
      </c>
      <c r="H437" s="4" t="s">
        <v>6</v>
      </c>
      <c r="M437" s="13"/>
      <c r="N437" s="9"/>
    </row>
    <row r="438" spans="1:14" ht="25.5">
      <c r="A438" s="7" t="s">
        <v>487</v>
      </c>
      <c r="B438" s="8" t="str">
        <f t="shared" si="6"/>
        <v>quinta das 19:00 às 21:00, semanal ,(presencial); sexta das 19:00 às 21:00, semanal ,(presencial)</v>
      </c>
      <c r="C438" s="9" t="s">
        <v>488</v>
      </c>
      <c r="D438" s="29" t="s">
        <v>5</v>
      </c>
      <c r="E438" s="4" t="s">
        <v>6</v>
      </c>
      <c r="F438" s="4" t="s">
        <v>76</v>
      </c>
      <c r="G438" s="29" t="s">
        <v>5</v>
      </c>
      <c r="H438" s="4" t="s">
        <v>6</v>
      </c>
      <c r="M438" s="13"/>
      <c r="N438" s="9"/>
    </row>
    <row r="439" spans="1:14" ht="25.5">
      <c r="A439" s="7" t="s">
        <v>489</v>
      </c>
      <c r="B439" s="8" t="str">
        <f t="shared" si="6"/>
        <v>terça das 10:00 às 12:00, semanal ,(presencial); quinta das 08:00 às 10:00, semanal ,(presencial)</v>
      </c>
      <c r="C439" s="9" t="s">
        <v>25</v>
      </c>
      <c r="D439" s="29" t="s">
        <v>5</v>
      </c>
      <c r="E439" s="4" t="s">
        <v>6</v>
      </c>
      <c r="F439" s="4" t="s">
        <v>62</v>
      </c>
      <c r="G439" s="29" t="s">
        <v>5</v>
      </c>
      <c r="H439" s="4" t="s">
        <v>6</v>
      </c>
      <c r="M439" s="13"/>
      <c r="N439" s="9"/>
    </row>
    <row r="440" spans="1:14" ht="25.5">
      <c r="A440" s="7" t="s">
        <v>490</v>
      </c>
      <c r="B440" s="8" t="str">
        <f t="shared" si="6"/>
        <v>terça das 21:00 às 23:00, semanal ,(presencial); quinta das 19:00 às 21:00, semanal ,(presencial)</v>
      </c>
      <c r="C440" s="9" t="s">
        <v>16</v>
      </c>
      <c r="D440" s="29" t="s">
        <v>5</v>
      </c>
      <c r="E440" s="4" t="s">
        <v>6</v>
      </c>
      <c r="F440" s="4" t="s">
        <v>65</v>
      </c>
      <c r="G440" s="29" t="s">
        <v>5</v>
      </c>
      <c r="H440" s="4" t="s">
        <v>6</v>
      </c>
      <c r="M440" s="13"/>
      <c r="N440" s="9"/>
    </row>
    <row r="441" spans="1:14">
      <c r="A441" s="7" t="s">
        <v>491</v>
      </c>
      <c r="B441" s="8" t="str">
        <f t="shared" si="6"/>
        <v>terça das 08:00 às 10:00, semanal ,(presencial)</v>
      </c>
      <c r="C441" s="9" t="s">
        <v>14</v>
      </c>
      <c r="D441" s="29" t="s">
        <v>5</v>
      </c>
      <c r="E441" s="4" t="s">
        <v>6</v>
      </c>
      <c r="M441" s="13"/>
      <c r="N441" s="9"/>
    </row>
    <row r="442" spans="1:14">
      <c r="A442" s="7" t="s">
        <v>492</v>
      </c>
      <c r="B442" s="8" t="str">
        <f t="shared" si="6"/>
        <v>terça das 19:00 às 21:00, semanal ,(presencial)</v>
      </c>
      <c r="C442" s="9" t="s">
        <v>27</v>
      </c>
      <c r="D442" s="29" t="s">
        <v>5</v>
      </c>
      <c r="E442" s="4" t="s">
        <v>6</v>
      </c>
      <c r="M442" s="13"/>
      <c r="N442" s="9"/>
    </row>
    <row r="443" spans="1:14" ht="25.5">
      <c r="A443" s="7" t="s">
        <v>493</v>
      </c>
      <c r="B443" s="8" t="str">
        <f t="shared" si="6"/>
        <v>terça das 08:00 às 10:00, semanal ,(presencial); quinta das 10:00 às 12:00, semanal ,(presencial)</v>
      </c>
      <c r="C443" s="9" t="s">
        <v>14</v>
      </c>
      <c r="D443" s="29" t="s">
        <v>5</v>
      </c>
      <c r="E443" s="4" t="s">
        <v>6</v>
      </c>
      <c r="F443" s="4" t="s">
        <v>56</v>
      </c>
      <c r="G443" s="29" t="s">
        <v>5</v>
      </c>
      <c r="H443" s="4" t="s">
        <v>6</v>
      </c>
      <c r="M443" s="13"/>
      <c r="N443" s="9"/>
    </row>
    <row r="444" spans="1:14" ht="25.5">
      <c r="A444" s="7" t="s">
        <v>494</v>
      </c>
      <c r="B444" s="8" t="str">
        <f t="shared" si="6"/>
        <v>terça das 19:00 às 21:00, semanal ,(presencial); quinta das 21:00 às 23:00, semanal ,(presencial)</v>
      </c>
      <c r="C444" s="9" t="s">
        <v>27</v>
      </c>
      <c r="D444" s="29" t="s">
        <v>5</v>
      </c>
      <c r="E444" s="4" t="s">
        <v>6</v>
      </c>
      <c r="F444" s="4" t="s">
        <v>58</v>
      </c>
      <c r="G444" s="29" t="s">
        <v>5</v>
      </c>
      <c r="H444" s="4" t="s">
        <v>6</v>
      </c>
      <c r="M444" s="13"/>
      <c r="N444" s="9"/>
    </row>
    <row r="445" spans="1:14" ht="25.5">
      <c r="A445" s="7" t="s">
        <v>495</v>
      </c>
      <c r="B445" s="8" t="str">
        <f t="shared" si="6"/>
        <v>segunda das 19:00 às 21:00, semanal ,(presencial); quarta das 21:00 às 23:00, semanal ,(presencial)</v>
      </c>
      <c r="C445" s="9" t="s">
        <v>38</v>
      </c>
      <c r="D445" s="29" t="s">
        <v>5</v>
      </c>
      <c r="E445" s="4" t="s">
        <v>6</v>
      </c>
      <c r="F445" s="4" t="s">
        <v>230</v>
      </c>
      <c r="G445" s="29" t="s">
        <v>5</v>
      </c>
      <c r="H445" s="4" t="s">
        <v>6</v>
      </c>
      <c r="M445" s="13"/>
      <c r="N445" s="9"/>
    </row>
    <row r="446" spans="1:14">
      <c r="A446" s="7" t="s">
        <v>496</v>
      </c>
      <c r="B446" s="8" t="str">
        <f t="shared" si="6"/>
        <v>quarta das 14:00 às 16:00, semanal ,(presencial)</v>
      </c>
      <c r="C446" s="9" t="s">
        <v>377</v>
      </c>
      <c r="D446" s="29" t="s">
        <v>5</v>
      </c>
      <c r="E446" s="4" t="s">
        <v>6</v>
      </c>
      <c r="M446" s="13"/>
      <c r="N446" s="9"/>
    </row>
    <row r="447" spans="1:14" ht="38.25">
      <c r="A447" s="7" t="s">
        <v>497</v>
      </c>
      <c r="B447" s="8" t="str">
        <f t="shared" si="6"/>
        <v>segunda das 08:00 às 10:00, semanal ,(remota); quarta das 10:00 às 12:00, semanal ,(remota); quinta das 08:00 às 10:00, semanal ,(remota)</v>
      </c>
      <c r="C447" s="9" t="s">
        <v>4</v>
      </c>
      <c r="D447" s="29" t="s">
        <v>21</v>
      </c>
      <c r="E447" s="4" t="s">
        <v>6</v>
      </c>
      <c r="F447" s="4" t="s">
        <v>228</v>
      </c>
      <c r="G447" s="29" t="s">
        <v>21</v>
      </c>
      <c r="H447" s="4" t="s">
        <v>6</v>
      </c>
      <c r="I447" s="4" t="s">
        <v>62</v>
      </c>
      <c r="J447" s="29" t="s">
        <v>21</v>
      </c>
      <c r="K447" s="4" t="s">
        <v>6</v>
      </c>
      <c r="M447" s="13"/>
      <c r="N447" s="9"/>
    </row>
    <row r="448" spans="1:14" ht="38.25">
      <c r="A448" s="7" t="s">
        <v>498</v>
      </c>
      <c r="B448" s="8" t="str">
        <f t="shared" si="6"/>
        <v>segunda das 19:00 às 21:00, semanal ,(remota); quarta das 21:00 às 23:00, semanal ,(remota); quinta das 19:00 às 21:00, semanal ,(remota)</v>
      </c>
      <c r="C448" s="9" t="s">
        <v>38</v>
      </c>
      <c r="D448" s="29" t="s">
        <v>21</v>
      </c>
      <c r="E448" s="4" t="s">
        <v>6</v>
      </c>
      <c r="F448" s="4" t="s">
        <v>230</v>
      </c>
      <c r="G448" s="29" t="s">
        <v>21</v>
      </c>
      <c r="H448" s="4" t="s">
        <v>6</v>
      </c>
      <c r="I448" s="4" t="s">
        <v>65</v>
      </c>
      <c r="J448" s="29" t="s">
        <v>21</v>
      </c>
      <c r="K448" s="4" t="s">
        <v>6</v>
      </c>
      <c r="M448" s="13"/>
      <c r="N448" s="9"/>
    </row>
    <row r="449" spans="1:14" ht="38.25">
      <c r="A449" s="7" t="s">
        <v>499</v>
      </c>
      <c r="B449" s="8" t="str">
        <f t="shared" si="6"/>
        <v>segunda das 08:00 às 10:00, semanal ,(remota); quarta das 10:00 às 12:00, semanal ,(remota); quinta das 08:00 às 10:00, semanal ,(remota)</v>
      </c>
      <c r="C449" s="9" t="s">
        <v>4</v>
      </c>
      <c r="D449" s="29" t="s">
        <v>21</v>
      </c>
      <c r="E449" s="4" t="s">
        <v>6</v>
      </c>
      <c r="F449" s="4" t="s">
        <v>228</v>
      </c>
      <c r="G449" s="29" t="s">
        <v>21</v>
      </c>
      <c r="H449" s="4" t="s">
        <v>6</v>
      </c>
      <c r="I449" s="4" t="s">
        <v>62</v>
      </c>
      <c r="J449" s="29" t="s">
        <v>21</v>
      </c>
      <c r="K449" s="4" t="s">
        <v>6</v>
      </c>
      <c r="M449" s="13"/>
      <c r="N449" s="9"/>
    </row>
    <row r="450" spans="1:14" ht="38.25">
      <c r="A450" s="7" t="s">
        <v>500</v>
      </c>
      <c r="B450" s="8" t="str">
        <f t="shared" si="6"/>
        <v>segunda das 19:00 às 21:00, semanal ,(remota); quarta das 21:00 às 23:00, semanal ,(remota); quinta das 19:00 às 21:00, semanal ,(remota)</v>
      </c>
      <c r="C450" s="9" t="s">
        <v>38</v>
      </c>
      <c r="D450" s="29" t="s">
        <v>21</v>
      </c>
      <c r="E450" s="4" t="s">
        <v>6</v>
      </c>
      <c r="F450" s="4" t="s">
        <v>230</v>
      </c>
      <c r="G450" s="29" t="s">
        <v>21</v>
      </c>
      <c r="H450" s="4" t="s">
        <v>6</v>
      </c>
      <c r="I450" s="4" t="s">
        <v>65</v>
      </c>
      <c r="J450" s="29" t="s">
        <v>21</v>
      </c>
      <c r="K450" s="4" t="s">
        <v>6</v>
      </c>
      <c r="M450" s="13"/>
      <c r="N450" s="9"/>
    </row>
    <row r="451" spans="1:14" ht="25.5">
      <c r="A451" s="7" t="s">
        <v>501</v>
      </c>
      <c r="B451" s="8" t="str">
        <f t="shared" ref="B451:B514" si="7">IF(C451="","",CONCATENATE(C451,",",E451,",",D451,IF(F451="","",CONCATENATE(";",F451,",",H451,",",G451,IF(I451="","",CONCATENATE(";",I451,",",K451,",",J451))))))</f>
        <v>terça das 08:00 às 10:00, semanal ,(presencial); quinta das 10:00 às 12:00, semanal ,(presencial)</v>
      </c>
      <c r="C451" s="9" t="s">
        <v>14</v>
      </c>
      <c r="D451" s="29" t="s">
        <v>5</v>
      </c>
      <c r="E451" s="4" t="s">
        <v>6</v>
      </c>
      <c r="F451" s="4" t="s">
        <v>56</v>
      </c>
      <c r="G451" s="29" t="s">
        <v>5</v>
      </c>
      <c r="H451" s="4" t="s">
        <v>6</v>
      </c>
      <c r="M451" s="13"/>
      <c r="N451" s="9"/>
    </row>
    <row r="452" spans="1:14" ht="25.5">
      <c r="A452" s="7" t="s">
        <v>502</v>
      </c>
      <c r="B452" s="8" t="str">
        <f t="shared" si="7"/>
        <v>terça das 19:00 às 21:00, semanal ,(presencial); quinta das 21:00 às 23:00, semanal ,(presencial)</v>
      </c>
      <c r="C452" s="9" t="s">
        <v>27</v>
      </c>
      <c r="D452" s="29" t="s">
        <v>5</v>
      </c>
      <c r="E452" s="4" t="s">
        <v>6</v>
      </c>
      <c r="F452" s="4" t="s">
        <v>58</v>
      </c>
      <c r="G452" s="29" t="s">
        <v>5</v>
      </c>
      <c r="H452" s="4" t="s">
        <v>6</v>
      </c>
      <c r="M452" s="13"/>
      <c r="N452" s="9"/>
    </row>
    <row r="453" spans="1:14" ht="25.5">
      <c r="A453" s="7" t="s">
        <v>503</v>
      </c>
      <c r="B453" s="8" t="str">
        <f t="shared" si="7"/>
        <v>terça das 10:00 às 12:00, semanal ,(presencial); quinta das 08:00 às 10:00, semanal ,(presencial)</v>
      </c>
      <c r="C453" s="9" t="s">
        <v>25</v>
      </c>
      <c r="D453" s="29" t="s">
        <v>5</v>
      </c>
      <c r="E453" s="4" t="s">
        <v>6</v>
      </c>
      <c r="F453" s="4" t="s">
        <v>62</v>
      </c>
      <c r="G453" s="29" t="s">
        <v>5</v>
      </c>
      <c r="H453" s="4" t="s">
        <v>6</v>
      </c>
      <c r="M453" s="13"/>
      <c r="N453" s="9"/>
    </row>
    <row r="454" spans="1:14" ht="25.5">
      <c r="A454" s="7" t="s">
        <v>504</v>
      </c>
      <c r="B454" s="8" t="str">
        <f t="shared" si="7"/>
        <v>terça das 08:00 às 10:00, semanal ,(presencial); quinta das 10:00 às 12:00, semanal ,(presencial)</v>
      </c>
      <c r="C454" s="9" t="s">
        <v>14</v>
      </c>
      <c r="D454" s="29" t="s">
        <v>5</v>
      </c>
      <c r="E454" s="4" t="s">
        <v>6</v>
      </c>
      <c r="F454" s="4" t="s">
        <v>56</v>
      </c>
      <c r="G454" s="29" t="s">
        <v>5</v>
      </c>
      <c r="H454" s="4" t="s">
        <v>6</v>
      </c>
      <c r="M454" s="13"/>
      <c r="N454" s="9"/>
    </row>
    <row r="455" spans="1:14" ht="25.5">
      <c r="A455" s="7" t="s">
        <v>505</v>
      </c>
      <c r="B455" s="8" t="str">
        <f t="shared" si="7"/>
        <v>terça das 10:00 às 12:00, semanal ,(presencial); quinta das 08:00 às 10:00, semanal ,(presencial)</v>
      </c>
      <c r="C455" s="9" t="s">
        <v>25</v>
      </c>
      <c r="D455" s="29" t="s">
        <v>5</v>
      </c>
      <c r="E455" s="4" t="s">
        <v>6</v>
      </c>
      <c r="F455" s="4" t="s">
        <v>62</v>
      </c>
      <c r="G455" s="29" t="s">
        <v>5</v>
      </c>
      <c r="H455" s="4" t="s">
        <v>6</v>
      </c>
      <c r="M455" s="13"/>
      <c r="N455" s="9"/>
    </row>
    <row r="456" spans="1:14" ht="25.5">
      <c r="A456" s="7" t="s">
        <v>506</v>
      </c>
      <c r="B456" s="8" t="str">
        <f t="shared" si="7"/>
        <v>terça das 08:00 às 10:00, semanal ,(presencial); quinta das 10:00 às 12:00, semanal ,(presencial)</v>
      </c>
      <c r="C456" s="9" t="s">
        <v>14</v>
      </c>
      <c r="D456" s="29" t="s">
        <v>5</v>
      </c>
      <c r="E456" s="4" t="s">
        <v>6</v>
      </c>
      <c r="F456" s="4" t="s">
        <v>56</v>
      </c>
      <c r="G456" s="29" t="s">
        <v>5</v>
      </c>
      <c r="H456" s="4" t="s">
        <v>6</v>
      </c>
      <c r="M456" s="13"/>
      <c r="N456" s="9"/>
    </row>
    <row r="457" spans="1:14" ht="25.5">
      <c r="A457" s="7" t="s">
        <v>507</v>
      </c>
      <c r="B457" s="8" t="str">
        <f t="shared" si="7"/>
        <v>terça das 21:00 às 23:00, semanal ,(presencial); quinta das 19:00 às 21:00, semanal ,(presencial)</v>
      </c>
      <c r="C457" s="9" t="s">
        <v>16</v>
      </c>
      <c r="D457" s="29" t="s">
        <v>5</v>
      </c>
      <c r="E457" s="4" t="s">
        <v>6</v>
      </c>
      <c r="F457" s="4" t="s">
        <v>65</v>
      </c>
      <c r="G457" s="29" t="s">
        <v>5</v>
      </c>
      <c r="H457" s="4" t="s">
        <v>6</v>
      </c>
      <c r="M457" s="13"/>
      <c r="N457" s="9"/>
    </row>
    <row r="458" spans="1:14" ht="25.5">
      <c r="A458" s="7" t="s">
        <v>508</v>
      </c>
      <c r="B458" s="8" t="str">
        <f t="shared" si="7"/>
        <v>terça das 19:00 às 21:00, semanal ,(presencial); quinta das 21:00 às 23:00, semanal ,(presencial)</v>
      </c>
      <c r="C458" s="9" t="s">
        <v>27</v>
      </c>
      <c r="D458" s="29" t="s">
        <v>5</v>
      </c>
      <c r="E458" s="4" t="s">
        <v>6</v>
      </c>
      <c r="F458" s="4" t="s">
        <v>58</v>
      </c>
      <c r="G458" s="29" t="s">
        <v>5</v>
      </c>
      <c r="H458" s="4" t="s">
        <v>6</v>
      </c>
      <c r="M458" s="13"/>
      <c r="N458" s="9"/>
    </row>
    <row r="459" spans="1:14" ht="25.5">
      <c r="A459" s="7" t="s">
        <v>509</v>
      </c>
      <c r="B459" s="8" t="str">
        <f t="shared" si="7"/>
        <v>terça das 21:00 às 23:00, semanal ,(presencial); quinta das 19:00 às 21:00, semanal ,(presencial)</v>
      </c>
      <c r="C459" s="9" t="s">
        <v>16</v>
      </c>
      <c r="D459" s="29" t="s">
        <v>5</v>
      </c>
      <c r="E459" s="4" t="s">
        <v>6</v>
      </c>
      <c r="F459" s="4" t="s">
        <v>65</v>
      </c>
      <c r="G459" s="29" t="s">
        <v>5</v>
      </c>
      <c r="H459" s="4" t="s">
        <v>6</v>
      </c>
      <c r="M459" s="13"/>
      <c r="N459" s="9"/>
    </row>
    <row r="460" spans="1:14" ht="25.5">
      <c r="A460" s="7" t="s">
        <v>510</v>
      </c>
      <c r="B460" s="8" t="str">
        <f t="shared" si="7"/>
        <v>terça das 19:00 às 21:00, semanal ,(presencial); quinta das 21:00 às 23:00, semanal ,(presencial)</v>
      </c>
      <c r="C460" s="9" t="s">
        <v>27</v>
      </c>
      <c r="D460" s="29" t="s">
        <v>5</v>
      </c>
      <c r="E460" s="4" t="s">
        <v>6</v>
      </c>
      <c r="F460" s="4" t="s">
        <v>58</v>
      </c>
      <c r="G460" s="29" t="s">
        <v>5</v>
      </c>
      <c r="H460" s="4" t="s">
        <v>6</v>
      </c>
      <c r="M460" s="13"/>
      <c r="N460" s="9"/>
    </row>
    <row r="461" spans="1:14" ht="25.5">
      <c r="A461" s="7" t="s">
        <v>511</v>
      </c>
      <c r="B461" s="8" t="str">
        <f t="shared" si="7"/>
        <v>segunda das 08:00 às 10:00, semanal ,(presencial); quarta das 10:00 às 12:00, semanal ,(presencial)</v>
      </c>
      <c r="C461" s="9" t="s">
        <v>4</v>
      </c>
      <c r="D461" s="29" t="s">
        <v>5</v>
      </c>
      <c r="E461" s="4" t="s">
        <v>6</v>
      </c>
      <c r="F461" s="4" t="s">
        <v>228</v>
      </c>
      <c r="G461" s="29" t="s">
        <v>5</v>
      </c>
      <c r="H461" s="4" t="s">
        <v>6</v>
      </c>
      <c r="M461" s="13"/>
      <c r="N461" s="9"/>
    </row>
    <row r="462" spans="1:14" ht="25.5">
      <c r="A462" s="7" t="s">
        <v>512</v>
      </c>
      <c r="B462" s="8" t="str">
        <f t="shared" si="7"/>
        <v>segunda das 10:00 às 12:00, semanal ,(presencial); quarta das 08:00 às 10:00, semanal ,(presencial)</v>
      </c>
      <c r="C462" s="9" t="s">
        <v>40</v>
      </c>
      <c r="D462" s="29" t="s">
        <v>5</v>
      </c>
      <c r="E462" s="4" t="s">
        <v>6</v>
      </c>
      <c r="F462" s="4" t="s">
        <v>41</v>
      </c>
      <c r="G462" s="29" t="s">
        <v>5</v>
      </c>
      <c r="H462" s="4" t="s">
        <v>6</v>
      </c>
      <c r="M462" s="13"/>
      <c r="N462" s="9"/>
    </row>
    <row r="463" spans="1:14" ht="25.5">
      <c r="A463" s="7" t="s">
        <v>513</v>
      </c>
      <c r="B463" s="8" t="str">
        <f t="shared" si="7"/>
        <v>segunda das 19:00 às 21:00, semanal ,(presencial); quarta das 21:00 às 23:00, semanal ,(presencial)</v>
      </c>
      <c r="C463" s="9" t="s">
        <v>38</v>
      </c>
      <c r="D463" s="29" t="s">
        <v>5</v>
      </c>
      <c r="E463" s="4" t="s">
        <v>6</v>
      </c>
      <c r="F463" s="4" t="s">
        <v>230</v>
      </c>
      <c r="G463" s="29" t="s">
        <v>5</v>
      </c>
      <c r="H463" s="4" t="s">
        <v>6</v>
      </c>
      <c r="M463" s="13"/>
      <c r="N463" s="9"/>
    </row>
    <row r="464" spans="1:14" ht="25.5">
      <c r="A464" s="7" t="s">
        <v>514</v>
      </c>
      <c r="B464" s="8" t="str">
        <f t="shared" si="7"/>
        <v>segunda das 21:00 às 23:00, semanal ,(presencial); quarta das 19:00 às 21:00, semanal ,(presencial)</v>
      </c>
      <c r="C464" s="9" t="s">
        <v>8</v>
      </c>
      <c r="D464" s="29" t="s">
        <v>5</v>
      </c>
      <c r="E464" s="4" t="s">
        <v>6</v>
      </c>
      <c r="F464" s="4" t="s">
        <v>43</v>
      </c>
      <c r="G464" s="29" t="s">
        <v>5</v>
      </c>
      <c r="H464" s="4" t="s">
        <v>6</v>
      </c>
      <c r="M464" s="13"/>
      <c r="N464" s="9"/>
    </row>
    <row r="465" spans="1:14" ht="25.5">
      <c r="A465" s="7" t="s">
        <v>515</v>
      </c>
      <c r="B465" s="8" t="str">
        <f t="shared" si="7"/>
        <v>segunda das 08:00 às 10:00, semanal ,(presencial); quarta das 10:00 às 12:00, semanal ,(presencial)</v>
      </c>
      <c r="C465" s="9" t="s">
        <v>4</v>
      </c>
      <c r="D465" s="29" t="s">
        <v>5</v>
      </c>
      <c r="E465" s="4" t="s">
        <v>6</v>
      </c>
      <c r="F465" s="4" t="s">
        <v>228</v>
      </c>
      <c r="G465" s="29" t="s">
        <v>5</v>
      </c>
      <c r="H465" s="4" t="s">
        <v>6</v>
      </c>
      <c r="M465" s="13"/>
      <c r="N465" s="9"/>
    </row>
    <row r="466" spans="1:14" ht="25.5">
      <c r="A466" s="7" t="s">
        <v>516</v>
      </c>
      <c r="B466" s="8" t="str">
        <f t="shared" si="7"/>
        <v>segunda das 10:00 às 12:00, semanal ,(presencial); quarta das 08:00 às 10:00, semanal ,(presencial)</v>
      </c>
      <c r="C466" s="9" t="s">
        <v>40</v>
      </c>
      <c r="D466" s="29" t="s">
        <v>5</v>
      </c>
      <c r="E466" s="4" t="s">
        <v>6</v>
      </c>
      <c r="F466" s="4" t="s">
        <v>41</v>
      </c>
      <c r="G466" s="29" t="s">
        <v>5</v>
      </c>
      <c r="H466" s="4" t="s">
        <v>6</v>
      </c>
      <c r="M466" s="13"/>
      <c r="N466" s="9"/>
    </row>
    <row r="467" spans="1:14" ht="25.5">
      <c r="A467" s="7" t="s">
        <v>517</v>
      </c>
      <c r="B467" s="8" t="str">
        <f t="shared" si="7"/>
        <v>segunda das 19:00 às 21:00, semanal ,(presencial); quarta das 21:00 às 23:00, semanal ,(presencial)</v>
      </c>
      <c r="C467" s="9" t="s">
        <v>38</v>
      </c>
      <c r="D467" s="29" t="s">
        <v>5</v>
      </c>
      <c r="E467" s="4" t="s">
        <v>6</v>
      </c>
      <c r="F467" s="4" t="s">
        <v>230</v>
      </c>
      <c r="G467" s="29" t="s">
        <v>5</v>
      </c>
      <c r="H467" s="4" t="s">
        <v>6</v>
      </c>
      <c r="M467" s="13"/>
      <c r="N467" s="9"/>
    </row>
    <row r="468" spans="1:14" ht="25.5">
      <c r="A468" s="7" t="s">
        <v>518</v>
      </c>
      <c r="B468" s="8" t="str">
        <f t="shared" si="7"/>
        <v>segunda das 21:00 às 23:00, semanal ,(presencial); quarta das 19:00 às 21:00, semanal ,(presencial)</v>
      </c>
      <c r="C468" s="9" t="s">
        <v>8</v>
      </c>
      <c r="D468" s="29" t="s">
        <v>5</v>
      </c>
      <c r="E468" s="4" t="s">
        <v>6</v>
      </c>
      <c r="F468" s="4" t="s">
        <v>43</v>
      </c>
      <c r="G468" s="29" t="s">
        <v>5</v>
      </c>
      <c r="H468" s="4" t="s">
        <v>6</v>
      </c>
      <c r="M468" s="13"/>
      <c r="N468" s="9"/>
    </row>
    <row r="469" spans="1:14" ht="25.5">
      <c r="A469" s="7" t="s">
        <v>519</v>
      </c>
      <c r="B469" s="8" t="str">
        <f t="shared" si="7"/>
        <v>terça das 10:00 às 12:00, semanal ,(presencial); sexta das 08:00 às 10:00, semanal ,(presencial)</v>
      </c>
      <c r="C469" s="9" t="s">
        <v>25</v>
      </c>
      <c r="D469" s="29" t="s">
        <v>5</v>
      </c>
      <c r="E469" s="4" t="s">
        <v>6</v>
      </c>
      <c r="F469" s="4" t="s">
        <v>74</v>
      </c>
      <c r="G469" s="29" t="s">
        <v>5</v>
      </c>
      <c r="H469" s="4" t="s">
        <v>6</v>
      </c>
      <c r="M469" s="13"/>
      <c r="N469" s="9"/>
    </row>
    <row r="470" spans="1:14" ht="25.5">
      <c r="A470" s="7" t="s">
        <v>520</v>
      </c>
      <c r="B470" s="8" t="str">
        <f t="shared" si="7"/>
        <v>terça das 21:00 às 23:00, semanal ,(remota); sexta das 19:00 às 21:00, semanal ,(remota)</v>
      </c>
      <c r="C470" s="9" t="s">
        <v>16</v>
      </c>
      <c r="D470" s="29" t="s">
        <v>21</v>
      </c>
      <c r="E470" s="4" t="s">
        <v>6</v>
      </c>
      <c r="F470" s="4" t="s">
        <v>76</v>
      </c>
      <c r="G470" s="29" t="s">
        <v>21</v>
      </c>
      <c r="H470" s="4" t="s">
        <v>6</v>
      </c>
      <c r="M470" s="13"/>
      <c r="N470" s="9"/>
    </row>
    <row r="471" spans="1:14" ht="25.5">
      <c r="A471" s="7" t="s">
        <v>521</v>
      </c>
      <c r="B471" s="8" t="str">
        <f t="shared" si="7"/>
        <v>terça das 08:00 às 10:00, semanal ,(remota); quinta das 10:00 às 12:00, semanal ,(remota)</v>
      </c>
      <c r="C471" s="9" t="s">
        <v>14</v>
      </c>
      <c r="D471" s="29" t="s">
        <v>21</v>
      </c>
      <c r="E471" s="4" t="s">
        <v>6</v>
      </c>
      <c r="F471" s="4" t="s">
        <v>56</v>
      </c>
      <c r="G471" s="29" t="s">
        <v>21</v>
      </c>
      <c r="H471" s="4" t="s">
        <v>6</v>
      </c>
      <c r="M471" s="13"/>
      <c r="N471" s="9"/>
    </row>
    <row r="472" spans="1:14" ht="25.5">
      <c r="A472" s="7" t="s">
        <v>522</v>
      </c>
      <c r="B472" s="8" t="str">
        <f t="shared" si="7"/>
        <v>terça das 19:00 às 21:00, semanal ,(remota); quinta das 21:00 às 23:00, semanal ,(remota)</v>
      </c>
      <c r="C472" s="9" t="s">
        <v>27</v>
      </c>
      <c r="D472" s="29" t="s">
        <v>21</v>
      </c>
      <c r="E472" s="4" t="s">
        <v>6</v>
      </c>
      <c r="F472" s="4" t="s">
        <v>58</v>
      </c>
      <c r="G472" s="29" t="s">
        <v>21</v>
      </c>
      <c r="H472" s="4" t="s">
        <v>6</v>
      </c>
      <c r="M472" s="13"/>
      <c r="N472" s="9"/>
    </row>
    <row r="473" spans="1:14" ht="38.25">
      <c r="A473" s="7" t="s">
        <v>523</v>
      </c>
      <c r="B473" s="8" t="str">
        <f t="shared" si="7"/>
        <v>terça das 08:00 às 10:00, semanal ,(remota); quinta das 10:00 às 12:00, semanal ,(remota); sexta das 10:00 às 12:00, semanal ,(remota)</v>
      </c>
      <c r="C473" s="9" t="s">
        <v>14</v>
      </c>
      <c r="D473" s="29" t="s">
        <v>21</v>
      </c>
      <c r="E473" s="4" t="s">
        <v>6</v>
      </c>
      <c r="F473" s="4" t="s">
        <v>56</v>
      </c>
      <c r="G473" s="29" t="s">
        <v>21</v>
      </c>
      <c r="H473" s="4" t="s">
        <v>6</v>
      </c>
      <c r="I473" s="4" t="s">
        <v>46</v>
      </c>
      <c r="J473" s="29" t="s">
        <v>21</v>
      </c>
      <c r="K473" s="4" t="s">
        <v>6</v>
      </c>
      <c r="M473" s="13"/>
      <c r="N473" s="9"/>
    </row>
    <row r="474" spans="1:14" ht="38.25">
      <c r="A474" s="7" t="s">
        <v>524</v>
      </c>
      <c r="B474" s="8" t="str">
        <f t="shared" si="7"/>
        <v>terça das 19:00 às 21:00, semanal ,(remota); quinta das 21:00 às 23:00, semanal ,(remota); sexta das 21:00 às 23:00, semanal ,(remota)</v>
      </c>
      <c r="C474" s="9" t="s">
        <v>27</v>
      </c>
      <c r="D474" s="29" t="s">
        <v>21</v>
      </c>
      <c r="E474" s="4" t="s">
        <v>6</v>
      </c>
      <c r="F474" s="4" t="s">
        <v>58</v>
      </c>
      <c r="G474" s="29" t="s">
        <v>21</v>
      </c>
      <c r="H474" s="4" t="s">
        <v>6</v>
      </c>
      <c r="I474" s="4" t="s">
        <v>50</v>
      </c>
      <c r="J474" s="29" t="s">
        <v>21</v>
      </c>
      <c r="K474" s="4" t="s">
        <v>6</v>
      </c>
      <c r="M474" s="13"/>
      <c r="N474" s="9"/>
    </row>
    <row r="475" spans="1:14" ht="25.5">
      <c r="A475" s="7" t="s">
        <v>525</v>
      </c>
      <c r="B475" s="8" t="str">
        <f t="shared" si="7"/>
        <v>terça das 10:00 às 12:00, semanal ,(presencial); quinta das 08:00 às 10:00, semanal ,(presencial)</v>
      </c>
      <c r="C475" s="9" t="s">
        <v>25</v>
      </c>
      <c r="D475" s="29" t="s">
        <v>5</v>
      </c>
      <c r="E475" s="4" t="s">
        <v>6</v>
      </c>
      <c r="F475" s="4" t="s">
        <v>62</v>
      </c>
      <c r="G475" s="29" t="s">
        <v>5</v>
      </c>
      <c r="H475" s="4" t="s">
        <v>6</v>
      </c>
      <c r="M475" s="13"/>
      <c r="N475" s="9"/>
    </row>
    <row r="476" spans="1:14" ht="25.5">
      <c r="A476" s="7" t="s">
        <v>526</v>
      </c>
      <c r="B476" s="8" t="str">
        <f t="shared" si="7"/>
        <v>terça das 21:00 às 23:00, semanal ,(presencial); quinta das 19:00 às 21:00, semanal ,(presencial)</v>
      </c>
      <c r="C476" s="9" t="s">
        <v>16</v>
      </c>
      <c r="D476" s="29" t="s">
        <v>5</v>
      </c>
      <c r="E476" s="4" t="s">
        <v>6</v>
      </c>
      <c r="F476" s="4" t="s">
        <v>65</v>
      </c>
      <c r="G476" s="29" t="s">
        <v>5</v>
      </c>
      <c r="H476" s="4" t="s">
        <v>6</v>
      </c>
      <c r="M476" s="13"/>
      <c r="N476" s="9"/>
    </row>
    <row r="477" spans="1:14" ht="25.5">
      <c r="A477" s="7" t="s">
        <v>527</v>
      </c>
      <c r="B477" s="8" t="str">
        <f t="shared" si="7"/>
        <v>segunda das 21:00 às 23:00, semanal ,(presencial); quinta das 19:00 às 21:00, semanal ,(presencial)</v>
      </c>
      <c r="C477" s="9" t="s">
        <v>8</v>
      </c>
      <c r="D477" s="29" t="s">
        <v>5</v>
      </c>
      <c r="E477" s="4" t="s">
        <v>6</v>
      </c>
      <c r="F477" s="4" t="s">
        <v>65</v>
      </c>
      <c r="G477" s="29" t="s">
        <v>5</v>
      </c>
      <c r="H477" s="4" t="s">
        <v>6</v>
      </c>
      <c r="M477" s="13"/>
      <c r="N477" s="9"/>
    </row>
    <row r="478" spans="1:14" ht="25.5">
      <c r="A478" s="7" t="s">
        <v>528</v>
      </c>
      <c r="B478" s="8" t="str">
        <f t="shared" si="7"/>
        <v>quarta das 19:00 às 21:00, semanal ,(presencial); sexta das 21:00 às 23:00, semanal ,(presencial)</v>
      </c>
      <c r="C478" s="9" t="s">
        <v>12</v>
      </c>
      <c r="D478" s="29" t="s">
        <v>5</v>
      </c>
      <c r="E478" s="4" t="s">
        <v>6</v>
      </c>
      <c r="F478" s="4" t="s">
        <v>50</v>
      </c>
      <c r="G478" s="29" t="s">
        <v>5</v>
      </c>
      <c r="H478" s="4" t="s">
        <v>6</v>
      </c>
      <c r="M478" s="13"/>
      <c r="N478" s="9"/>
    </row>
    <row r="479" spans="1:14" ht="25.5">
      <c r="A479" s="7" t="s">
        <v>529</v>
      </c>
      <c r="B479" s="8" t="str">
        <f t="shared" si="7"/>
        <v>terça das 10:00 às 12:00, semanal ,(presencial); sexta das 08:00 às 10:00, semanal ,(presencial)</v>
      </c>
      <c r="C479" s="9" t="s">
        <v>25</v>
      </c>
      <c r="D479" s="29" t="s">
        <v>5</v>
      </c>
      <c r="E479" s="4" t="s">
        <v>6</v>
      </c>
      <c r="F479" s="4" t="s">
        <v>74</v>
      </c>
      <c r="G479" s="29" t="s">
        <v>5</v>
      </c>
      <c r="H479" s="4" t="s">
        <v>6</v>
      </c>
      <c r="M479" s="13"/>
      <c r="N479" s="9"/>
    </row>
    <row r="480" spans="1:14" ht="25.5">
      <c r="A480" s="7" t="s">
        <v>530</v>
      </c>
      <c r="B480" s="8" t="str">
        <f t="shared" si="7"/>
        <v>terça das 21:00 às 23:00, semanal ,(presencial); sexta das 19:00 às 21:00, semanal ,(presencial)</v>
      </c>
      <c r="C480" s="9" t="s">
        <v>16</v>
      </c>
      <c r="D480" s="29" t="s">
        <v>5</v>
      </c>
      <c r="E480" s="4" t="s">
        <v>6</v>
      </c>
      <c r="F480" s="4" t="s">
        <v>76</v>
      </c>
      <c r="G480" s="29" t="s">
        <v>5</v>
      </c>
      <c r="H480" s="4" t="s">
        <v>6</v>
      </c>
      <c r="M480" s="13"/>
      <c r="N480" s="9"/>
    </row>
    <row r="481" spans="1:14" ht="25.5">
      <c r="A481" s="7" t="s">
        <v>531</v>
      </c>
      <c r="B481" s="8" t="str">
        <f t="shared" si="7"/>
        <v>segunda das 10:00 às 12:00, semanal ,(presencial); quarta das 08:00 às 10:00, semanal ,(presencial)</v>
      </c>
      <c r="C481" s="9" t="s">
        <v>40</v>
      </c>
      <c r="D481" s="29" t="s">
        <v>5</v>
      </c>
      <c r="E481" s="4" t="s">
        <v>6</v>
      </c>
      <c r="F481" s="4" t="s">
        <v>41</v>
      </c>
      <c r="G481" s="29" t="s">
        <v>5</v>
      </c>
      <c r="H481" s="4" t="s">
        <v>6</v>
      </c>
      <c r="M481" s="13"/>
      <c r="N481" s="9"/>
    </row>
    <row r="482" spans="1:14" ht="25.5">
      <c r="A482" s="7" t="s">
        <v>532</v>
      </c>
      <c r="B482" s="8" t="str">
        <f t="shared" si="7"/>
        <v>quarta das 08:00 às 10:00, semanal ,(presencial); sexta das 10:00 às 12:00, semanal ,(presencial)</v>
      </c>
      <c r="C482" s="9" t="s">
        <v>48</v>
      </c>
      <c r="D482" s="29" t="s">
        <v>5</v>
      </c>
      <c r="E482" s="4" t="s">
        <v>6</v>
      </c>
      <c r="F482" s="4" t="s">
        <v>46</v>
      </c>
      <c r="G482" s="29" t="s">
        <v>5</v>
      </c>
      <c r="H482" s="4" t="s">
        <v>6</v>
      </c>
      <c r="M482" s="13"/>
      <c r="N482" s="9"/>
    </row>
    <row r="483" spans="1:14" ht="25.5">
      <c r="A483" s="7" t="s">
        <v>533</v>
      </c>
      <c r="B483" s="8" t="str">
        <f t="shared" si="7"/>
        <v>quarta das 10:00 às 12:00, semanal ,(presencial); sexta das 08:00 às 10:00, semanal ,(presencial)</v>
      </c>
      <c r="C483" s="9" t="s">
        <v>10</v>
      </c>
      <c r="D483" s="29" t="s">
        <v>5</v>
      </c>
      <c r="E483" s="4" t="s">
        <v>6</v>
      </c>
      <c r="F483" s="4" t="s">
        <v>74</v>
      </c>
      <c r="G483" s="29" t="s">
        <v>5</v>
      </c>
      <c r="H483" s="4" t="s">
        <v>6</v>
      </c>
      <c r="M483" s="13"/>
      <c r="N483" s="9"/>
    </row>
    <row r="484" spans="1:14" ht="25.5">
      <c r="A484" s="7" t="s">
        <v>534</v>
      </c>
      <c r="B484" s="8" t="str">
        <f t="shared" si="7"/>
        <v>quarta das 21:00 às 23:00, semanal ,(presencial); sexta das 19:00 às 21:00, semanal ,(presencial)</v>
      </c>
      <c r="C484" s="9" t="s">
        <v>72</v>
      </c>
      <c r="D484" s="29" t="s">
        <v>5</v>
      </c>
      <c r="E484" s="4" t="s">
        <v>6</v>
      </c>
      <c r="F484" s="4" t="s">
        <v>76</v>
      </c>
      <c r="G484" s="29" t="s">
        <v>5</v>
      </c>
      <c r="H484" s="4" t="s">
        <v>6</v>
      </c>
      <c r="M484" s="13"/>
      <c r="N484" s="9"/>
    </row>
    <row r="485" spans="1:14" ht="25.5">
      <c r="A485" s="7" t="s">
        <v>535</v>
      </c>
      <c r="B485" s="8" t="str">
        <f t="shared" si="7"/>
        <v>segunda das 19:00 às 21:00, semanal ,(remota); quarta das 21:00 às 23:00, semanal ,(remota)</v>
      </c>
      <c r="C485" s="9" t="s">
        <v>38</v>
      </c>
      <c r="D485" s="29" t="s">
        <v>21</v>
      </c>
      <c r="E485" s="4" t="s">
        <v>6</v>
      </c>
      <c r="F485" s="4" t="s">
        <v>230</v>
      </c>
      <c r="G485" s="29" t="s">
        <v>21</v>
      </c>
      <c r="H485" s="4" t="s">
        <v>6</v>
      </c>
      <c r="M485" s="13"/>
      <c r="N485" s="9"/>
    </row>
    <row r="486" spans="1:14">
      <c r="A486" s="7" t="s">
        <v>536</v>
      </c>
      <c r="B486" s="8" t="str">
        <f t="shared" si="7"/>
        <v>sábado das 08:00 às 10:00, semanal ,(remota)</v>
      </c>
      <c r="C486" s="9" t="s">
        <v>537</v>
      </c>
      <c r="D486" s="29" t="s">
        <v>21</v>
      </c>
      <c r="E486" s="4" t="s">
        <v>6</v>
      </c>
      <c r="M486" s="13"/>
      <c r="N486" s="9"/>
    </row>
    <row r="487" spans="1:14">
      <c r="A487" s="7" t="s">
        <v>538</v>
      </c>
      <c r="B487" s="8" t="str">
        <f t="shared" si="7"/>
        <v>sábado das 10:00 às 12:00, semanal ,(remota)</v>
      </c>
      <c r="C487" s="9" t="s">
        <v>539</v>
      </c>
      <c r="D487" s="29" t="s">
        <v>21</v>
      </c>
      <c r="E487" s="4" t="s">
        <v>6</v>
      </c>
      <c r="M487" s="13"/>
      <c r="N487" s="9"/>
    </row>
    <row r="488" spans="1:14">
      <c r="A488" s="7" t="s">
        <v>540</v>
      </c>
      <c r="B488" s="8" t="str">
        <f t="shared" si="7"/>
        <v>sábado das 14:00 às 16:00, semanal ,(remota)</v>
      </c>
      <c r="C488" s="9" t="s">
        <v>541</v>
      </c>
      <c r="D488" s="29" t="s">
        <v>21</v>
      </c>
      <c r="E488" s="4" t="s">
        <v>6</v>
      </c>
      <c r="M488" s="13"/>
      <c r="N488" s="9"/>
    </row>
    <row r="489" spans="1:14" ht="25.5">
      <c r="A489" s="7" t="s">
        <v>542</v>
      </c>
      <c r="B489" s="8" t="str">
        <f t="shared" si="7"/>
        <v>terça das 10:00 às 12:00, semanal ,(presencial); quinta das 08:00 às 10:00, semanal ,(presencial)</v>
      </c>
      <c r="C489" s="9" t="s">
        <v>25</v>
      </c>
      <c r="D489" s="29" t="s">
        <v>5</v>
      </c>
      <c r="E489" s="4" t="s">
        <v>6</v>
      </c>
      <c r="F489" s="4" t="s">
        <v>62</v>
      </c>
      <c r="G489" s="29" t="s">
        <v>5</v>
      </c>
      <c r="H489" s="4" t="s">
        <v>6</v>
      </c>
      <c r="M489" s="13"/>
      <c r="N489" s="9"/>
    </row>
    <row r="490" spans="1:14" ht="25.5">
      <c r="A490" s="7" t="s">
        <v>543</v>
      </c>
      <c r="B490" s="8" t="str">
        <f t="shared" si="7"/>
        <v>terça das 21:00 às 23:00, semanal ,(remota); quinta das 19:00 às 21:00, semanal ,(remota)</v>
      </c>
      <c r="C490" s="9" t="s">
        <v>16</v>
      </c>
      <c r="D490" s="29" t="s">
        <v>21</v>
      </c>
      <c r="E490" s="4" t="s">
        <v>6</v>
      </c>
      <c r="F490" s="4" t="s">
        <v>65</v>
      </c>
      <c r="G490" s="29" t="s">
        <v>21</v>
      </c>
      <c r="H490" s="4" t="s">
        <v>6</v>
      </c>
      <c r="M490" s="13"/>
      <c r="N490" s="9"/>
    </row>
    <row r="491" spans="1:14">
      <c r="A491" s="7" t="s">
        <v>544</v>
      </c>
      <c r="B491" s="8" t="str">
        <f t="shared" si="7"/>
        <v>segunda das 08:00 às 10:00, semanal ,(remota)</v>
      </c>
      <c r="C491" s="9" t="s">
        <v>4</v>
      </c>
      <c r="D491" s="29" t="s">
        <v>21</v>
      </c>
      <c r="E491" s="4" t="s">
        <v>6</v>
      </c>
      <c r="M491" s="13"/>
      <c r="N491" s="9"/>
    </row>
    <row r="492" spans="1:14">
      <c r="A492" s="7" t="s">
        <v>545</v>
      </c>
      <c r="B492" s="8" t="str">
        <f t="shared" si="7"/>
        <v>segunda das 19:00 às 21:00, semanal ,(remota)</v>
      </c>
      <c r="C492" s="9" t="s">
        <v>38</v>
      </c>
      <c r="D492" s="29" t="s">
        <v>21</v>
      </c>
      <c r="E492" s="4" t="s">
        <v>6</v>
      </c>
      <c r="M492" s="13"/>
      <c r="N492" s="9"/>
    </row>
    <row r="493" spans="1:14">
      <c r="A493" s="7" t="s">
        <v>546</v>
      </c>
      <c r="B493" s="8" t="str">
        <f t="shared" si="7"/>
        <v/>
      </c>
      <c r="C493" s="9"/>
      <c r="D493" s="29"/>
      <c r="G493" s="29"/>
      <c r="M493" s="13"/>
      <c r="N493" s="9"/>
    </row>
    <row r="494" spans="1:14">
      <c r="A494" s="7" t="s">
        <v>547</v>
      </c>
      <c r="B494" s="8" t="str">
        <f t="shared" si="7"/>
        <v/>
      </c>
      <c r="C494" s="9"/>
      <c r="D494" s="29"/>
      <c r="G494" s="29"/>
      <c r="M494" s="13"/>
      <c r="N494" s="9"/>
    </row>
    <row r="495" spans="1:14">
      <c r="A495" s="7" t="s">
        <v>548</v>
      </c>
      <c r="B495" s="8" t="str">
        <f t="shared" si="7"/>
        <v>segunda das 08:00 às 10:00, semanal ,(presencial)</v>
      </c>
      <c r="C495" s="9" t="s">
        <v>4</v>
      </c>
      <c r="D495" s="29" t="s">
        <v>5</v>
      </c>
      <c r="E495" s="4" t="s">
        <v>6</v>
      </c>
      <c r="M495" s="13"/>
      <c r="N495" s="9"/>
    </row>
    <row r="496" spans="1:14">
      <c r="A496" s="7" t="s">
        <v>549</v>
      </c>
      <c r="B496" s="8" t="str">
        <f t="shared" si="7"/>
        <v>segunda das 19:00 às 21:00, semanal ,(presencial)</v>
      </c>
      <c r="C496" s="9" t="s">
        <v>38</v>
      </c>
      <c r="D496" s="29" t="s">
        <v>5</v>
      </c>
      <c r="E496" s="4" t="s">
        <v>6</v>
      </c>
      <c r="M496" s="13"/>
      <c r="N496" s="9"/>
    </row>
    <row r="497" spans="1:14" ht="25.5">
      <c r="A497" s="7" t="s">
        <v>550</v>
      </c>
      <c r="B497" s="8" t="str">
        <f t="shared" si="7"/>
        <v>segunda das 10:00 às 12:00, semanal ,(presencial); quarta das 08:00 às 10:00, semanal ,(presencial)</v>
      </c>
      <c r="C497" s="9" t="s">
        <v>40</v>
      </c>
      <c r="D497" s="29" t="s">
        <v>5</v>
      </c>
      <c r="E497" s="4" t="s">
        <v>6</v>
      </c>
      <c r="F497" s="4" t="s">
        <v>41</v>
      </c>
      <c r="G497" s="29" t="s">
        <v>5</v>
      </c>
      <c r="H497" s="4" t="s">
        <v>6</v>
      </c>
      <c r="M497" s="13"/>
      <c r="N497" s="9"/>
    </row>
    <row r="498" spans="1:14" ht="25.5">
      <c r="A498" s="7" t="s">
        <v>551</v>
      </c>
      <c r="B498" s="8" t="str">
        <f t="shared" si="7"/>
        <v>segunda das 21:00 às 23:00, semanal ,(presencial); quarta das 19:00 às 21:00, semanal ,(presencial)</v>
      </c>
      <c r="C498" s="9" t="s">
        <v>8</v>
      </c>
      <c r="D498" s="29" t="s">
        <v>5</v>
      </c>
      <c r="E498" s="4" t="s">
        <v>6</v>
      </c>
      <c r="F498" s="4" t="s">
        <v>43</v>
      </c>
      <c r="G498" s="29" t="s">
        <v>5</v>
      </c>
      <c r="H498" s="4" t="s">
        <v>6</v>
      </c>
      <c r="M498" s="13"/>
      <c r="N498" s="9"/>
    </row>
    <row r="499" spans="1:14">
      <c r="A499" s="7" t="s">
        <v>552</v>
      </c>
      <c r="B499" s="8" t="str">
        <f t="shared" si="7"/>
        <v>quinta das 10:00 às 12:00, semanal ,(remota)</v>
      </c>
      <c r="C499" s="9" t="s">
        <v>553</v>
      </c>
      <c r="D499" s="29" t="s">
        <v>21</v>
      </c>
      <c r="E499" s="4" t="s">
        <v>6</v>
      </c>
      <c r="M499" s="13"/>
      <c r="N499" s="9"/>
    </row>
    <row r="500" spans="1:14">
      <c r="A500" s="7" t="s">
        <v>554</v>
      </c>
      <c r="B500" s="8" t="str">
        <f t="shared" si="7"/>
        <v>quinta das 21:00 às 23:00, semanal ,(remota)</v>
      </c>
      <c r="C500" s="9" t="s">
        <v>33</v>
      </c>
      <c r="D500" s="29" t="s">
        <v>21</v>
      </c>
      <c r="E500" s="4" t="s">
        <v>6</v>
      </c>
      <c r="M500" s="13"/>
      <c r="N500" s="9"/>
    </row>
    <row r="501" spans="1:14">
      <c r="A501" s="7" t="s">
        <v>555</v>
      </c>
      <c r="B501" s="8" t="str">
        <f t="shared" si="7"/>
        <v>quinta das 10:00 às 12:00, semanal ,(presencial)</v>
      </c>
      <c r="C501" s="9" t="s">
        <v>553</v>
      </c>
      <c r="D501" s="29" t="s">
        <v>5</v>
      </c>
      <c r="E501" s="4" t="s">
        <v>6</v>
      </c>
      <c r="M501" s="13"/>
      <c r="N501" s="9"/>
    </row>
    <row r="502" spans="1:14">
      <c r="A502" s="7" t="s">
        <v>556</v>
      </c>
      <c r="B502" s="8" t="str">
        <f t="shared" si="7"/>
        <v>quinta das 21:00 às 23:00, semanal ,(presencial)</v>
      </c>
      <c r="C502" s="9" t="s">
        <v>33</v>
      </c>
      <c r="D502" s="29" t="s">
        <v>5</v>
      </c>
      <c r="E502" s="4" t="s">
        <v>6</v>
      </c>
      <c r="M502" s="13"/>
      <c r="N502" s="9"/>
    </row>
    <row r="503" spans="1:14" ht="25.5">
      <c r="A503" s="7" t="s">
        <v>557</v>
      </c>
      <c r="B503" s="8" t="str">
        <f t="shared" si="7"/>
        <v>terça das 08:00 às 10:00, semanal ,(presencial); quinta das 10:00 às 12:00, semanal ,(presencial)</v>
      </c>
      <c r="C503" s="9" t="s">
        <v>14</v>
      </c>
      <c r="D503" s="29" t="s">
        <v>5</v>
      </c>
      <c r="E503" s="4" t="s">
        <v>6</v>
      </c>
      <c r="F503" s="4" t="s">
        <v>56</v>
      </c>
      <c r="G503" s="29" t="s">
        <v>5</v>
      </c>
      <c r="H503" s="4" t="s">
        <v>6</v>
      </c>
      <c r="M503" s="13"/>
      <c r="N503" s="9"/>
    </row>
    <row r="504" spans="1:14" ht="25.5">
      <c r="A504" s="7" t="s">
        <v>558</v>
      </c>
      <c r="B504" s="8" t="str">
        <f t="shared" si="7"/>
        <v>terça das 19:00 às 21:00, semanal ,(presencial); quinta das 21:00 às 23:00, semanal ,(presencial)</v>
      </c>
      <c r="C504" s="9" t="s">
        <v>27</v>
      </c>
      <c r="D504" s="29" t="s">
        <v>5</v>
      </c>
      <c r="E504" s="4" t="s">
        <v>6</v>
      </c>
      <c r="F504" s="4" t="s">
        <v>58</v>
      </c>
      <c r="G504" s="29" t="s">
        <v>5</v>
      </c>
      <c r="H504" s="4" t="s">
        <v>6</v>
      </c>
      <c r="M504" s="13"/>
      <c r="N504" s="9"/>
    </row>
    <row r="505" spans="1:14">
      <c r="A505" s="7" t="s">
        <v>559</v>
      </c>
      <c r="B505" s="8" t="str">
        <f t="shared" si="7"/>
        <v>quarta das 10:00 às 12:00, semanal ,(presencial)</v>
      </c>
      <c r="C505" s="9" t="s">
        <v>10</v>
      </c>
      <c r="D505" s="29" t="s">
        <v>5</v>
      </c>
      <c r="E505" s="4" t="s">
        <v>6</v>
      </c>
      <c r="M505" s="13"/>
      <c r="N505" s="9"/>
    </row>
    <row r="506" spans="1:14">
      <c r="A506" s="7" t="s">
        <v>560</v>
      </c>
      <c r="B506" s="8" t="str">
        <f t="shared" si="7"/>
        <v>quarta das 21:00 às 23:00, semanal ,(presencial)</v>
      </c>
      <c r="C506" s="9" t="s">
        <v>72</v>
      </c>
      <c r="D506" s="29" t="s">
        <v>5</v>
      </c>
      <c r="E506" s="4" t="s">
        <v>6</v>
      </c>
      <c r="M506" s="13"/>
      <c r="N506" s="9"/>
    </row>
    <row r="507" spans="1:14">
      <c r="A507" s="7" t="s">
        <v>561</v>
      </c>
      <c r="B507" s="8" t="str">
        <f t="shared" si="7"/>
        <v>sexta das 08:00 às 10:00, semanal ,(presencial)</v>
      </c>
      <c r="C507" s="10" t="s">
        <v>562</v>
      </c>
      <c r="D507" s="29" t="s">
        <v>5</v>
      </c>
      <c r="E507" s="4" t="s">
        <v>6</v>
      </c>
      <c r="M507" s="13"/>
      <c r="N507" s="10"/>
    </row>
    <row r="508" spans="1:14">
      <c r="A508" s="7" t="s">
        <v>563</v>
      </c>
      <c r="B508" s="8" t="str">
        <f t="shared" si="7"/>
        <v>sexta das 19:00 às 21:00, semanal ,(presencial)</v>
      </c>
      <c r="C508" s="9" t="s">
        <v>564</v>
      </c>
      <c r="D508" s="29" t="s">
        <v>5</v>
      </c>
      <c r="E508" s="4" t="s">
        <v>6</v>
      </c>
      <c r="M508" s="13"/>
      <c r="N508" s="9"/>
    </row>
    <row r="509" spans="1:14" ht="25.5">
      <c r="A509" s="7" t="s">
        <v>565</v>
      </c>
      <c r="B509" s="8" t="str">
        <f t="shared" si="7"/>
        <v>quarta das 19:00 às 21:00, semanal ,(remota); sexta das 21:00 às 23:00, semanal ,(remota)</v>
      </c>
      <c r="C509" s="9" t="s">
        <v>12</v>
      </c>
      <c r="D509" s="29" t="s">
        <v>21</v>
      </c>
      <c r="E509" s="4" t="s">
        <v>6</v>
      </c>
      <c r="F509" s="4" t="s">
        <v>50</v>
      </c>
      <c r="G509" s="29" t="s">
        <v>21</v>
      </c>
      <c r="H509" s="4" t="s">
        <v>6</v>
      </c>
      <c r="M509" s="13"/>
      <c r="N509" s="9"/>
    </row>
    <row r="510" spans="1:14" ht="25.5">
      <c r="A510" s="7" t="s">
        <v>566</v>
      </c>
      <c r="B510" s="8" t="str">
        <f t="shared" si="7"/>
        <v>segunda das 10:00 às 12:00, semanal ,(presencial); quinta das 08:00 às 10:00, semanal ,(presencial)</v>
      </c>
      <c r="C510" s="9" t="s">
        <v>40</v>
      </c>
      <c r="D510" s="29" t="s">
        <v>5</v>
      </c>
      <c r="E510" s="4" t="s">
        <v>6</v>
      </c>
      <c r="F510" s="4" t="s">
        <v>62</v>
      </c>
      <c r="G510" s="29" t="s">
        <v>5</v>
      </c>
      <c r="H510" s="4" t="s">
        <v>6</v>
      </c>
      <c r="M510" s="13"/>
      <c r="N510" s="9"/>
    </row>
    <row r="511" spans="1:14" ht="25.5">
      <c r="A511" s="7" t="s">
        <v>567</v>
      </c>
      <c r="B511" s="8" t="str">
        <f t="shared" si="7"/>
        <v>segunda das 21:00 às 23:00, semanal ,(presencial); quinta das 19:00 às 21:00, semanal ,(presencial)</v>
      </c>
      <c r="C511" s="9" t="s">
        <v>8</v>
      </c>
      <c r="D511" s="29" t="s">
        <v>5</v>
      </c>
      <c r="E511" s="4" t="s">
        <v>6</v>
      </c>
      <c r="F511" s="4" t="s">
        <v>65</v>
      </c>
      <c r="G511" s="29" t="s">
        <v>5</v>
      </c>
      <c r="H511" s="4" t="s">
        <v>6</v>
      </c>
      <c r="M511" s="13"/>
      <c r="N511" s="9"/>
    </row>
    <row r="512" spans="1:14">
      <c r="A512" s="7" t="s">
        <v>568</v>
      </c>
      <c r="B512" s="8" t="str">
        <f t="shared" si="7"/>
        <v/>
      </c>
      <c r="C512" s="9"/>
      <c r="D512" s="29"/>
      <c r="G512" s="29"/>
      <c r="M512" s="13"/>
      <c r="N512" s="9"/>
    </row>
    <row r="513" spans="1:14">
      <c r="A513" s="7" t="s">
        <v>569</v>
      </c>
      <c r="B513" s="8" t="str">
        <f t="shared" si="7"/>
        <v/>
      </c>
      <c r="C513" s="9"/>
      <c r="D513" s="29"/>
      <c r="G513" s="29"/>
      <c r="M513" s="13"/>
      <c r="N513" s="9"/>
    </row>
    <row r="514" spans="1:14" ht="25.5">
      <c r="A514" s="7" t="s">
        <v>570</v>
      </c>
      <c r="B514" s="8" t="str">
        <f t="shared" si="7"/>
        <v>terça das 10:00 às 12:00, semanal ,(remota); sexta das 08:00 às 10:00, semanal ,(remota)</v>
      </c>
      <c r="C514" s="9" t="s">
        <v>25</v>
      </c>
      <c r="D514" s="29" t="s">
        <v>21</v>
      </c>
      <c r="E514" s="4" t="s">
        <v>6</v>
      </c>
      <c r="F514" s="4" t="s">
        <v>74</v>
      </c>
      <c r="G514" s="29" t="s">
        <v>21</v>
      </c>
      <c r="H514" s="4" t="s">
        <v>6</v>
      </c>
      <c r="M514" s="13"/>
      <c r="N514" s="9"/>
    </row>
    <row r="515" spans="1:14" ht="25.5">
      <c r="A515" s="7" t="s">
        <v>571</v>
      </c>
      <c r="B515" s="8" t="str">
        <f t="shared" ref="B515:B578" si="8">IF(C515="","",CONCATENATE(C515,",",E515,",",D515,IF(F515="","",CONCATENATE(";",F515,",",H515,",",G515,IF(I515="","",CONCATENATE(";",I515,",",K515,",",J515))))))</f>
        <v>terça das 21:00 às 23:00, semanal ,(remota); sexta das 19:00 às 21:00, semanal ,(remota)</v>
      </c>
      <c r="C515" s="9" t="s">
        <v>16</v>
      </c>
      <c r="D515" s="29" t="s">
        <v>21</v>
      </c>
      <c r="E515" s="4" t="s">
        <v>6</v>
      </c>
      <c r="F515" s="4" t="s">
        <v>76</v>
      </c>
      <c r="G515" s="29" t="s">
        <v>21</v>
      </c>
      <c r="H515" s="4" t="s">
        <v>6</v>
      </c>
      <c r="M515" s="13"/>
      <c r="N515" s="9"/>
    </row>
    <row r="516" spans="1:14" ht="25.5">
      <c r="A516" s="7" t="s">
        <v>572</v>
      </c>
      <c r="B516" s="8" t="str">
        <f t="shared" si="8"/>
        <v>terça das 19:00 às 21:00, semanal ,(presencial); quinta das 21:00 às 23:00, semanal ,(presencial)</v>
      </c>
      <c r="C516" s="9" t="s">
        <v>27</v>
      </c>
      <c r="D516" s="29" t="s">
        <v>5</v>
      </c>
      <c r="E516" s="4" t="s">
        <v>6</v>
      </c>
      <c r="F516" s="4" t="s">
        <v>58</v>
      </c>
      <c r="G516" s="29" t="s">
        <v>5</v>
      </c>
      <c r="H516" s="4" t="s">
        <v>6</v>
      </c>
      <c r="M516" s="13"/>
      <c r="N516" s="9"/>
    </row>
    <row r="517" spans="1:14">
      <c r="A517" s="7" t="s">
        <v>573</v>
      </c>
      <c r="B517" s="8" t="str">
        <f t="shared" si="8"/>
        <v/>
      </c>
      <c r="C517" s="9"/>
      <c r="D517" s="29"/>
      <c r="G517" s="29"/>
      <c r="M517" s="13"/>
      <c r="N517" s="9"/>
    </row>
    <row r="518" spans="1:14">
      <c r="A518" s="7" t="s">
        <v>574</v>
      </c>
      <c r="B518" s="8" t="str">
        <f t="shared" si="8"/>
        <v/>
      </c>
      <c r="C518" s="9"/>
      <c r="D518" s="29"/>
      <c r="G518" s="29"/>
      <c r="M518" s="13"/>
      <c r="N518" s="9"/>
    </row>
    <row r="519" spans="1:14" ht="25.5">
      <c r="A519" s="7" t="s">
        <v>575</v>
      </c>
      <c r="B519" s="8" t="str">
        <f t="shared" si="8"/>
        <v>terça das 10:00 às 12:00, semanal ,(presencial); sexta das 08:00 às 10:00, semanal ,(presencial)</v>
      </c>
      <c r="C519" s="9" t="s">
        <v>25</v>
      </c>
      <c r="D519" s="29" t="s">
        <v>5</v>
      </c>
      <c r="E519" s="4" t="s">
        <v>6</v>
      </c>
      <c r="F519" s="4" t="s">
        <v>74</v>
      </c>
      <c r="G519" s="29" t="s">
        <v>5</v>
      </c>
      <c r="H519" s="4" t="s">
        <v>6</v>
      </c>
      <c r="M519" s="13"/>
      <c r="N519" s="9"/>
    </row>
    <row r="520" spans="1:14" ht="25.5">
      <c r="A520" s="7" t="s">
        <v>576</v>
      </c>
      <c r="B520" s="8" t="str">
        <f t="shared" si="8"/>
        <v>terça das 21:00 às 23:00, semanal ,(presencial); sexta das 19:00 às 21:00, semanal ,(presencial)</v>
      </c>
      <c r="C520" s="9" t="s">
        <v>16</v>
      </c>
      <c r="D520" s="29" t="s">
        <v>5</v>
      </c>
      <c r="E520" s="4" t="s">
        <v>6</v>
      </c>
      <c r="F520" s="4" t="s">
        <v>76</v>
      </c>
      <c r="G520" s="29" t="s">
        <v>5</v>
      </c>
      <c r="H520" s="4" t="s">
        <v>6</v>
      </c>
      <c r="M520" s="13"/>
      <c r="N520" s="9"/>
    </row>
    <row r="521" spans="1:14" ht="25.5">
      <c r="A521" s="7" t="s">
        <v>577</v>
      </c>
      <c r="B521" s="8" t="str">
        <f t="shared" si="8"/>
        <v>segunda das 08:00 às 10:00, semanal ,(presencial); quarta das 10:00 às 12:00, semanal ,(presencial)</v>
      </c>
      <c r="C521" s="9" t="s">
        <v>4</v>
      </c>
      <c r="D521" s="29" t="s">
        <v>5</v>
      </c>
      <c r="E521" s="4" t="s">
        <v>6</v>
      </c>
      <c r="F521" s="4" t="s">
        <v>228</v>
      </c>
      <c r="G521" s="29" t="s">
        <v>5</v>
      </c>
      <c r="H521" s="4" t="s">
        <v>6</v>
      </c>
      <c r="M521" s="13"/>
      <c r="N521" s="9"/>
    </row>
    <row r="522" spans="1:14" ht="25.5">
      <c r="A522" s="7" t="s">
        <v>578</v>
      </c>
      <c r="B522" s="8" t="str">
        <f t="shared" si="8"/>
        <v>segunda das 19:00 às 21:00, semanal ,(presencial); quarta das 21:00 às 23:00, semanal ,(presencial)</v>
      </c>
      <c r="C522" s="9" t="s">
        <v>38</v>
      </c>
      <c r="D522" s="29" t="s">
        <v>5</v>
      </c>
      <c r="E522" s="4" t="s">
        <v>6</v>
      </c>
      <c r="F522" s="4" t="s">
        <v>230</v>
      </c>
      <c r="G522" s="29" t="s">
        <v>5</v>
      </c>
      <c r="H522" s="4" t="s">
        <v>6</v>
      </c>
      <c r="M522" s="13"/>
      <c r="N522" s="9"/>
    </row>
    <row r="523" spans="1:14" ht="25.5">
      <c r="A523" s="7" t="s">
        <v>579</v>
      </c>
      <c r="B523" s="8" t="str">
        <f t="shared" si="8"/>
        <v>segunda das 10:00 às 12:00, semanal ,(presencial); quinta das 08:00 às 10:00, semanal ,(presencial)</v>
      </c>
      <c r="C523" s="9" t="s">
        <v>40</v>
      </c>
      <c r="D523" s="29" t="s">
        <v>5</v>
      </c>
      <c r="E523" s="4" t="s">
        <v>6</v>
      </c>
      <c r="F523" s="4" t="s">
        <v>62</v>
      </c>
      <c r="G523" s="29" t="s">
        <v>5</v>
      </c>
      <c r="H523" s="4" t="s">
        <v>6</v>
      </c>
      <c r="M523" s="13"/>
      <c r="N523" s="9"/>
    </row>
    <row r="524" spans="1:14" ht="25.5">
      <c r="A524" s="7" t="s">
        <v>580</v>
      </c>
      <c r="B524" s="8" t="str">
        <f t="shared" si="8"/>
        <v>segunda das 21:00 às 23:00, semanal ,(presencial); quinta das 19:00 às 21:00, semanal ,(presencial)</v>
      </c>
      <c r="C524" s="9" t="s">
        <v>8</v>
      </c>
      <c r="D524" s="29" t="s">
        <v>5</v>
      </c>
      <c r="E524" s="4" t="s">
        <v>6</v>
      </c>
      <c r="F524" s="4" t="s">
        <v>65</v>
      </c>
      <c r="G524" s="29" t="s">
        <v>5</v>
      </c>
      <c r="H524" s="4" t="s">
        <v>6</v>
      </c>
      <c r="M524" s="13"/>
      <c r="N524" s="9"/>
    </row>
    <row r="525" spans="1:14" ht="25.5">
      <c r="A525" s="7" t="s">
        <v>581</v>
      </c>
      <c r="B525" s="8" t="str">
        <f t="shared" si="8"/>
        <v>segunda das 10:00 às 12:00, semanal ,(presencial); quinta das 08:00 às 10:00, semanal ,(presencial)</v>
      </c>
      <c r="C525" s="10" t="s">
        <v>40</v>
      </c>
      <c r="D525" s="29" t="s">
        <v>5</v>
      </c>
      <c r="E525" s="4" t="s">
        <v>6</v>
      </c>
      <c r="F525" s="4" t="s">
        <v>62</v>
      </c>
      <c r="G525" s="29" t="s">
        <v>5</v>
      </c>
      <c r="H525" s="4" t="s">
        <v>6</v>
      </c>
      <c r="M525" s="13"/>
      <c r="N525" s="10"/>
    </row>
    <row r="526" spans="1:14" ht="25.5">
      <c r="A526" s="7" t="s">
        <v>582</v>
      </c>
      <c r="B526" s="8" t="str">
        <f t="shared" si="8"/>
        <v>segunda das 21:00 às 23:00, semanal ,(presencial); quinta das 19:00 às 21:00, semanal ,(presencial)</v>
      </c>
      <c r="C526" s="9" t="s">
        <v>8</v>
      </c>
      <c r="D526" s="29" t="s">
        <v>5</v>
      </c>
      <c r="E526" s="4" t="s">
        <v>6</v>
      </c>
      <c r="F526" s="4" t="s">
        <v>65</v>
      </c>
      <c r="G526" s="29" t="s">
        <v>5</v>
      </c>
      <c r="H526" s="4" t="s">
        <v>6</v>
      </c>
      <c r="M526" s="13"/>
      <c r="N526" s="9"/>
    </row>
    <row r="527" spans="1:14" ht="25.5">
      <c r="A527" s="7" t="s">
        <v>583</v>
      </c>
      <c r="B527" s="8" t="str">
        <f t="shared" si="8"/>
        <v>segunda das 08:00 às 10:00, semanal ,(presencial); quarta das 10:00 às 12:00, semanal ,(presencial)</v>
      </c>
      <c r="C527" s="9" t="s">
        <v>4</v>
      </c>
      <c r="D527" s="29" t="s">
        <v>5</v>
      </c>
      <c r="E527" s="4" t="s">
        <v>6</v>
      </c>
      <c r="F527" s="4" t="s">
        <v>228</v>
      </c>
      <c r="G527" s="29" t="s">
        <v>5</v>
      </c>
      <c r="H527" s="4" t="s">
        <v>6</v>
      </c>
      <c r="M527" s="13"/>
      <c r="N527" s="9"/>
    </row>
    <row r="528" spans="1:14" ht="25.5">
      <c r="A528" s="7" t="s">
        <v>584</v>
      </c>
      <c r="B528" s="8" t="str">
        <f t="shared" si="8"/>
        <v>segunda das 19:00 às 21:00, semanal ,(presencial); quarta das 21:00 às 23:00, semanal ,(presencial)</v>
      </c>
      <c r="C528" s="9" t="s">
        <v>38</v>
      </c>
      <c r="D528" s="29" t="s">
        <v>5</v>
      </c>
      <c r="E528" s="4" t="s">
        <v>6</v>
      </c>
      <c r="F528" s="4" t="s">
        <v>230</v>
      </c>
      <c r="G528" s="29" t="s">
        <v>5</v>
      </c>
      <c r="H528" s="4" t="s">
        <v>6</v>
      </c>
      <c r="M528" s="13"/>
      <c r="N528" s="9"/>
    </row>
    <row r="529" spans="1:14" ht="25.5">
      <c r="A529" s="7" t="s">
        <v>585</v>
      </c>
      <c r="B529" s="8" t="str">
        <f t="shared" si="8"/>
        <v>quarta das 08:00 às 10:00, semanal ,(presencial); sexta das 10:00 às 12:00, semanal ,(presencial)</v>
      </c>
      <c r="C529" s="9" t="s">
        <v>48</v>
      </c>
      <c r="D529" s="29" t="s">
        <v>5</v>
      </c>
      <c r="E529" s="4" t="s">
        <v>6</v>
      </c>
      <c r="F529" s="4" t="s">
        <v>46</v>
      </c>
      <c r="G529" s="29" t="s">
        <v>5</v>
      </c>
      <c r="H529" s="4" t="s">
        <v>6</v>
      </c>
      <c r="M529" s="13"/>
      <c r="N529" s="9"/>
    </row>
    <row r="530" spans="1:14" ht="25.5">
      <c r="A530" s="7" t="s">
        <v>586</v>
      </c>
      <c r="B530" s="8" t="str">
        <f t="shared" si="8"/>
        <v>quarta das 19:00 às 21:00, semanal ,(presencial); sexta das 21:00 às 23:00, semanal ,(presencial)</v>
      </c>
      <c r="C530" s="9" t="s">
        <v>12</v>
      </c>
      <c r="D530" s="29" t="s">
        <v>5</v>
      </c>
      <c r="E530" s="4" t="s">
        <v>6</v>
      </c>
      <c r="F530" s="4" t="s">
        <v>50</v>
      </c>
      <c r="G530" s="29" t="s">
        <v>5</v>
      </c>
      <c r="H530" s="4" t="s">
        <v>6</v>
      </c>
      <c r="M530" s="13"/>
      <c r="N530" s="9"/>
    </row>
    <row r="531" spans="1:14" ht="25.5">
      <c r="A531" s="7" t="s">
        <v>587</v>
      </c>
      <c r="B531" s="8" t="str">
        <f t="shared" si="8"/>
        <v>terça das 08:00 às 10:00, semanal ,(presencial); quinta das 10:00 às 12:00, semanal ,(presencial)</v>
      </c>
      <c r="C531" s="9" t="s">
        <v>14</v>
      </c>
      <c r="D531" s="29" t="s">
        <v>5</v>
      </c>
      <c r="E531" s="4" t="s">
        <v>6</v>
      </c>
      <c r="F531" s="4" t="s">
        <v>56</v>
      </c>
      <c r="G531" s="29" t="s">
        <v>5</v>
      </c>
      <c r="H531" s="4" t="s">
        <v>6</v>
      </c>
      <c r="M531" s="13"/>
      <c r="N531" s="9"/>
    </row>
    <row r="532" spans="1:14" ht="25.5">
      <c r="A532" s="7" t="s">
        <v>588</v>
      </c>
      <c r="B532" s="8" t="str">
        <f t="shared" si="8"/>
        <v>terça das 19:00 às 21:00, semanal ,(presencial); quinta das 21:00 às 23:00, semanal ,(presencial)</v>
      </c>
      <c r="C532" s="9" t="s">
        <v>27</v>
      </c>
      <c r="D532" s="29" t="s">
        <v>5</v>
      </c>
      <c r="E532" s="4" t="s">
        <v>6</v>
      </c>
      <c r="F532" s="4" t="s">
        <v>58</v>
      </c>
      <c r="G532" s="29" t="s">
        <v>5</v>
      </c>
      <c r="H532" s="4" t="s">
        <v>6</v>
      </c>
      <c r="M532" s="13"/>
      <c r="N532" s="9"/>
    </row>
    <row r="533" spans="1:14" ht="25.5">
      <c r="A533" s="7" t="s">
        <v>589</v>
      </c>
      <c r="B533" s="8" t="str">
        <f t="shared" si="8"/>
        <v>segunda das 10:00 às 12:00, semanal ,(presencial); quinta das 08:00 às 10:00, semanal ,(presencial)</v>
      </c>
      <c r="C533" s="9" t="s">
        <v>40</v>
      </c>
      <c r="D533" s="29" t="s">
        <v>5</v>
      </c>
      <c r="E533" s="4" t="s">
        <v>6</v>
      </c>
      <c r="F533" s="4" t="s">
        <v>62</v>
      </c>
      <c r="G533" s="29" t="s">
        <v>5</v>
      </c>
      <c r="H533" s="4" t="s">
        <v>6</v>
      </c>
      <c r="M533" s="13"/>
      <c r="N533" s="9"/>
    </row>
    <row r="534" spans="1:14" ht="25.5">
      <c r="A534" s="7" t="s">
        <v>590</v>
      </c>
      <c r="B534" s="8" t="str">
        <f t="shared" si="8"/>
        <v>segunda das 21:00 às 23:00, semanal ,(presencial); quinta das 19:00 às 21:00, semanal ,(presencial)</v>
      </c>
      <c r="C534" s="9" t="s">
        <v>8</v>
      </c>
      <c r="D534" s="29" t="s">
        <v>5</v>
      </c>
      <c r="E534" s="4" t="s">
        <v>6</v>
      </c>
      <c r="F534" s="4" t="s">
        <v>65</v>
      </c>
      <c r="G534" s="29" t="s">
        <v>5</v>
      </c>
      <c r="H534" s="4" t="s">
        <v>6</v>
      </c>
      <c r="M534" s="13"/>
      <c r="N534" s="9"/>
    </row>
    <row r="535" spans="1:14" ht="25.5">
      <c r="A535" s="7" t="s">
        <v>591</v>
      </c>
      <c r="B535" s="8" t="str">
        <f t="shared" si="8"/>
        <v>segunda das 08:00 às 10:00, semanal ,(presencial); quarta das 10:00 às 12:00, semanal ,(presencial)</v>
      </c>
      <c r="C535" s="9" t="s">
        <v>4</v>
      </c>
      <c r="D535" s="29" t="s">
        <v>5</v>
      </c>
      <c r="E535" s="4" t="s">
        <v>6</v>
      </c>
      <c r="F535" s="4" t="s">
        <v>228</v>
      </c>
      <c r="G535" s="29" t="s">
        <v>5</v>
      </c>
      <c r="H535" s="4" t="s">
        <v>6</v>
      </c>
      <c r="M535" s="13"/>
      <c r="N535" s="9"/>
    </row>
    <row r="536" spans="1:14" ht="25.5">
      <c r="A536" s="7" t="s">
        <v>592</v>
      </c>
      <c r="B536" s="8" t="str">
        <f t="shared" si="8"/>
        <v>segunda das 19:00 às 21:00, semanal ,(presencial); quarta das 21:00 às 23:00, semanal ,(presencial)</v>
      </c>
      <c r="C536" s="9" t="s">
        <v>38</v>
      </c>
      <c r="D536" s="29" t="s">
        <v>5</v>
      </c>
      <c r="E536" s="4" t="s">
        <v>6</v>
      </c>
      <c r="F536" s="4" t="s">
        <v>230</v>
      </c>
      <c r="G536" s="29" t="s">
        <v>5</v>
      </c>
      <c r="H536" s="4" t="s">
        <v>6</v>
      </c>
      <c r="M536" s="13"/>
      <c r="N536" s="9"/>
    </row>
    <row r="537" spans="1:14" ht="25.5">
      <c r="A537" s="7" t="s">
        <v>593</v>
      </c>
      <c r="B537" s="8" t="str">
        <f t="shared" si="8"/>
        <v>quarta das 08:00 às 10:00, semanal ,(presencial); sexta das 10:00 às 12:00, semanal ,(presencial)</v>
      </c>
      <c r="C537" s="9" t="s">
        <v>48</v>
      </c>
      <c r="D537" s="29" t="s">
        <v>5</v>
      </c>
      <c r="E537" s="4" t="s">
        <v>6</v>
      </c>
      <c r="F537" s="4" t="s">
        <v>46</v>
      </c>
      <c r="G537" s="29" t="s">
        <v>5</v>
      </c>
      <c r="H537" s="4" t="s">
        <v>6</v>
      </c>
      <c r="M537" s="13"/>
      <c r="N537" s="9"/>
    </row>
    <row r="538" spans="1:14" ht="25.5">
      <c r="A538" s="7" t="s">
        <v>594</v>
      </c>
      <c r="B538" s="8" t="str">
        <f t="shared" si="8"/>
        <v>quarta das 19:00 às 21:00, semanal ,(presencial); sexta das 21:00 às 23:00, semanal ,(presencial)</v>
      </c>
      <c r="C538" s="9" t="s">
        <v>12</v>
      </c>
      <c r="D538" s="29" t="s">
        <v>5</v>
      </c>
      <c r="E538" s="4" t="s">
        <v>6</v>
      </c>
      <c r="F538" s="4" t="s">
        <v>50</v>
      </c>
      <c r="G538" s="29" t="s">
        <v>5</v>
      </c>
      <c r="H538" s="4" t="s">
        <v>6</v>
      </c>
      <c r="M538" s="13"/>
      <c r="N538" s="9"/>
    </row>
    <row r="539" spans="1:14" ht="25.5">
      <c r="A539" s="7" t="s">
        <v>595</v>
      </c>
      <c r="B539" s="8" t="str">
        <f t="shared" si="8"/>
        <v>terça das 08:00 às 10:00, semanal ,(presencial); quinta das 10:00 às 12:00, semanal ,(presencial)</v>
      </c>
      <c r="C539" s="9" t="s">
        <v>14</v>
      </c>
      <c r="D539" s="29" t="s">
        <v>5</v>
      </c>
      <c r="E539" s="4" t="s">
        <v>6</v>
      </c>
      <c r="F539" s="4" t="s">
        <v>56</v>
      </c>
      <c r="G539" s="29" t="s">
        <v>5</v>
      </c>
      <c r="H539" s="4" t="s">
        <v>6</v>
      </c>
      <c r="M539" s="13"/>
      <c r="N539" s="9"/>
    </row>
    <row r="540" spans="1:14" ht="25.5">
      <c r="A540" s="7" t="s">
        <v>596</v>
      </c>
      <c r="B540" s="8" t="str">
        <f t="shared" si="8"/>
        <v>terça das 19:00 às 21:00, semanal ,(presencial); quinta das 21:00 às 23:00, semanal ,(presencial)</v>
      </c>
      <c r="C540" s="9" t="s">
        <v>27</v>
      </c>
      <c r="D540" s="29" t="s">
        <v>5</v>
      </c>
      <c r="E540" s="4" t="s">
        <v>6</v>
      </c>
      <c r="F540" s="4" t="s">
        <v>58</v>
      </c>
      <c r="G540" s="29" t="s">
        <v>5</v>
      </c>
      <c r="H540" s="4" t="s">
        <v>6</v>
      </c>
      <c r="M540" s="13"/>
      <c r="N540" s="9"/>
    </row>
    <row r="541" spans="1:14" ht="25.5">
      <c r="A541" s="7" t="s">
        <v>597</v>
      </c>
      <c r="B541" s="8" t="str">
        <f t="shared" si="8"/>
        <v>terça das 10:00 às 12:00, semanal ,(presencial); sexta das 08:00 às 10:00, semanal ,(presencial)</v>
      </c>
      <c r="C541" s="9" t="s">
        <v>25</v>
      </c>
      <c r="D541" s="29" t="s">
        <v>5</v>
      </c>
      <c r="E541" s="4" t="s">
        <v>6</v>
      </c>
      <c r="F541" s="4" t="s">
        <v>74</v>
      </c>
      <c r="G541" s="29" t="s">
        <v>5</v>
      </c>
      <c r="H541" s="4" t="s">
        <v>6</v>
      </c>
      <c r="M541" s="13"/>
      <c r="N541" s="9"/>
    </row>
    <row r="542" spans="1:14" ht="25.5">
      <c r="A542" s="7" t="s">
        <v>598</v>
      </c>
      <c r="B542" s="8" t="str">
        <f t="shared" si="8"/>
        <v>terça das 21:00 às 23:00, semanal ,(presencial); sexta das 19:00 às 21:00, semanal ,(presencial)</v>
      </c>
      <c r="C542" s="9" t="s">
        <v>16</v>
      </c>
      <c r="D542" s="29" t="s">
        <v>5</v>
      </c>
      <c r="E542" s="4" t="s">
        <v>6</v>
      </c>
      <c r="F542" s="4" t="s">
        <v>76</v>
      </c>
      <c r="G542" s="29" t="s">
        <v>5</v>
      </c>
      <c r="H542" s="4" t="s">
        <v>6</v>
      </c>
      <c r="M542" s="13"/>
      <c r="N542" s="9"/>
    </row>
    <row r="543" spans="1:14">
      <c r="A543" s="7" t="s">
        <v>599</v>
      </c>
      <c r="B543" s="8" t="str">
        <f t="shared" si="8"/>
        <v>quarta das 10:00 às 12:00, semanal ,(presencial)</v>
      </c>
      <c r="C543" s="9" t="s">
        <v>10</v>
      </c>
      <c r="D543" s="29" t="s">
        <v>5</v>
      </c>
      <c r="E543" s="4" t="s">
        <v>6</v>
      </c>
      <c r="M543" s="13"/>
      <c r="N543" s="9"/>
    </row>
    <row r="544" spans="1:14">
      <c r="A544" s="7" t="s">
        <v>600</v>
      </c>
      <c r="B544" s="8" t="str">
        <f t="shared" si="8"/>
        <v>quarta das 21:00 às 23:00, semanal ,(presencial)</v>
      </c>
      <c r="C544" s="9" t="s">
        <v>72</v>
      </c>
      <c r="D544" s="29" t="s">
        <v>5</v>
      </c>
      <c r="E544" s="4" t="s">
        <v>6</v>
      </c>
      <c r="M544" s="13"/>
      <c r="N544" s="9"/>
    </row>
    <row r="545" spans="1:14" ht="38.25">
      <c r="A545" s="7" t="s">
        <v>601</v>
      </c>
      <c r="B545" s="8" t="str">
        <f t="shared" si="8"/>
        <v>segunda das 21:00 às 23:00, semanal ,(remota); quarta das 19:00 às 21:00, semanal ,(remota); sexta das 19:00 às 21:00, semanal ,(remota)</v>
      </c>
      <c r="C545" s="9" t="s">
        <v>8</v>
      </c>
      <c r="D545" s="29" t="s">
        <v>21</v>
      </c>
      <c r="E545" s="4" t="s">
        <v>6</v>
      </c>
      <c r="F545" s="4" t="s">
        <v>43</v>
      </c>
      <c r="G545" s="29" t="s">
        <v>21</v>
      </c>
      <c r="H545" s="4" t="s">
        <v>6</v>
      </c>
      <c r="I545" s="4" t="s">
        <v>76</v>
      </c>
      <c r="J545" s="29" t="s">
        <v>21</v>
      </c>
      <c r="K545" s="4" t="s">
        <v>6</v>
      </c>
      <c r="M545" s="13"/>
      <c r="N545" s="9"/>
    </row>
    <row r="546" spans="1:14" ht="25.5">
      <c r="A546" s="7" t="s">
        <v>602</v>
      </c>
      <c r="B546" s="8" t="str">
        <f t="shared" si="8"/>
        <v>terça das 10:00 às 12:00, semanal ,(remota); quinta das 08:00 às 10:00, semanal ,(remota)</v>
      </c>
      <c r="C546" s="9" t="s">
        <v>25</v>
      </c>
      <c r="D546" s="29" t="s">
        <v>21</v>
      </c>
      <c r="E546" s="4" t="s">
        <v>6</v>
      </c>
      <c r="F546" s="4" t="s">
        <v>62</v>
      </c>
      <c r="G546" s="29" t="s">
        <v>21</v>
      </c>
      <c r="H546" s="4" t="s">
        <v>6</v>
      </c>
      <c r="M546" s="13"/>
      <c r="N546" s="9"/>
    </row>
    <row r="547" spans="1:14" ht="25.5">
      <c r="A547" s="7" t="s">
        <v>603</v>
      </c>
      <c r="B547" s="8" t="str">
        <f t="shared" si="8"/>
        <v>terça das 21:00 às 23:00, semanal ,(remota); quinta das 19:00 às 21:00, semanal ,(remota)</v>
      </c>
      <c r="C547" s="9" t="s">
        <v>16</v>
      </c>
      <c r="D547" s="29" t="s">
        <v>21</v>
      </c>
      <c r="E547" s="4" t="s">
        <v>6</v>
      </c>
      <c r="F547" s="4" t="s">
        <v>65</v>
      </c>
      <c r="G547" s="29" t="s">
        <v>21</v>
      </c>
      <c r="H547" s="4" t="s">
        <v>6</v>
      </c>
      <c r="M547" s="13"/>
      <c r="N547" s="9"/>
    </row>
    <row r="548" spans="1:14" ht="25.5">
      <c r="A548" s="7" t="s">
        <v>604</v>
      </c>
      <c r="B548" s="8" t="str">
        <f t="shared" si="8"/>
        <v>terça das 08:00 às 10:00, semanal ,(presencial); quinta das 10:00 às 12:00, semanal ,(presencial)</v>
      </c>
      <c r="C548" s="9" t="s">
        <v>14</v>
      </c>
      <c r="D548" s="29" t="s">
        <v>5</v>
      </c>
      <c r="E548" s="4" t="s">
        <v>6</v>
      </c>
      <c r="F548" s="4" t="s">
        <v>56</v>
      </c>
      <c r="G548" s="29" t="s">
        <v>5</v>
      </c>
      <c r="H548" s="4" t="s">
        <v>6</v>
      </c>
      <c r="M548" s="13"/>
      <c r="N548" s="9"/>
    </row>
    <row r="549" spans="1:14" ht="25.5">
      <c r="A549" s="7" t="s">
        <v>605</v>
      </c>
      <c r="B549" s="8" t="str">
        <f t="shared" si="8"/>
        <v>terça das 19:00 às 21:00, semanal ,(presencial); quinta das 21:00 às 23:00, semanal ,(presencial)</v>
      </c>
      <c r="C549" s="9" t="s">
        <v>27</v>
      </c>
      <c r="D549" s="29" t="s">
        <v>5</v>
      </c>
      <c r="E549" s="4" t="s">
        <v>6</v>
      </c>
      <c r="F549" s="4" t="s">
        <v>58</v>
      </c>
      <c r="G549" s="29" t="s">
        <v>5</v>
      </c>
      <c r="H549" s="4" t="s">
        <v>6</v>
      </c>
      <c r="M549" s="13"/>
      <c r="N549" s="9"/>
    </row>
    <row r="550" spans="1:14" ht="25.5">
      <c r="A550" s="7" t="s">
        <v>606</v>
      </c>
      <c r="B550" s="8" t="str">
        <f t="shared" si="8"/>
        <v>segunda das 10:00 às 12:00, semanal ,(presencial); quinta das 08:00 às 10:00, semanal ,(presencial)</v>
      </c>
      <c r="C550" s="9" t="s">
        <v>40</v>
      </c>
      <c r="D550" s="29" t="s">
        <v>5</v>
      </c>
      <c r="E550" s="4" t="s">
        <v>6</v>
      </c>
      <c r="F550" s="4" t="s">
        <v>62</v>
      </c>
      <c r="G550" s="29" t="s">
        <v>5</v>
      </c>
      <c r="H550" s="4" t="s">
        <v>6</v>
      </c>
      <c r="M550" s="13"/>
      <c r="N550" s="9"/>
    </row>
    <row r="551" spans="1:14" ht="25.5">
      <c r="A551" s="7" t="s">
        <v>607</v>
      </c>
      <c r="B551" s="8" t="str">
        <f t="shared" si="8"/>
        <v>segunda das 21:00 às 23:00, semanal ,(presencial); quinta das 19:00 às 21:00, semanal ,(presencial)</v>
      </c>
      <c r="C551" s="9" t="s">
        <v>8</v>
      </c>
      <c r="D551" s="29" t="s">
        <v>5</v>
      </c>
      <c r="E551" s="4" t="s">
        <v>6</v>
      </c>
      <c r="F551" s="4" t="s">
        <v>65</v>
      </c>
      <c r="G551" s="29" t="s">
        <v>5</v>
      </c>
      <c r="H551" s="4" t="s">
        <v>6</v>
      </c>
      <c r="M551" s="13"/>
      <c r="N551" s="9"/>
    </row>
    <row r="552" spans="1:14" ht="25.5">
      <c r="A552" s="7" t="s">
        <v>608</v>
      </c>
      <c r="B552" s="8" t="str">
        <f t="shared" si="8"/>
        <v>terça das 08:00 às 10:00, semanal ,(remota); quinta das 10:00 às 12:00, semanal ,(remota)</v>
      </c>
      <c r="C552" s="9" t="s">
        <v>14</v>
      </c>
      <c r="D552" s="29" t="s">
        <v>21</v>
      </c>
      <c r="E552" s="4" t="s">
        <v>6</v>
      </c>
      <c r="F552" s="4" t="s">
        <v>56</v>
      </c>
      <c r="G552" s="29" t="s">
        <v>21</v>
      </c>
      <c r="H552" s="4" t="s">
        <v>6</v>
      </c>
      <c r="M552" s="13"/>
      <c r="N552" s="9"/>
    </row>
    <row r="553" spans="1:14" ht="25.5">
      <c r="A553" s="7" t="s">
        <v>609</v>
      </c>
      <c r="B553" s="8" t="str">
        <f t="shared" si="8"/>
        <v>terça das 10:00 às 12:00, semanal ,(presencial); sexta das 08:00 às 10:00, semanal ,(presencial)</v>
      </c>
      <c r="C553" s="9" t="s">
        <v>25</v>
      </c>
      <c r="D553" s="29" t="s">
        <v>5</v>
      </c>
      <c r="E553" s="4" t="s">
        <v>6</v>
      </c>
      <c r="F553" s="4" t="s">
        <v>74</v>
      </c>
      <c r="G553" s="29" t="s">
        <v>5</v>
      </c>
      <c r="H553" s="4" t="s">
        <v>6</v>
      </c>
      <c r="M553" s="13"/>
      <c r="N553" s="9"/>
    </row>
    <row r="554" spans="1:14" ht="25.5">
      <c r="A554" s="7" t="s">
        <v>610</v>
      </c>
      <c r="B554" s="8" t="str">
        <f t="shared" si="8"/>
        <v>terça das 21:00 às 23:00, semanal ,(presencial); sexta das 19:00 às 21:00, semanal ,(presencial)</v>
      </c>
      <c r="C554" s="9" t="s">
        <v>16</v>
      </c>
      <c r="D554" s="29" t="s">
        <v>5</v>
      </c>
      <c r="E554" s="4" t="s">
        <v>6</v>
      </c>
      <c r="F554" s="4" t="s">
        <v>76</v>
      </c>
      <c r="G554" s="29" t="s">
        <v>5</v>
      </c>
      <c r="H554" s="4" t="s">
        <v>6</v>
      </c>
      <c r="M554" s="13"/>
      <c r="N554" s="9"/>
    </row>
    <row r="555" spans="1:14">
      <c r="A555" s="7" t="s">
        <v>611</v>
      </c>
      <c r="B555" s="8" t="str">
        <f t="shared" si="8"/>
        <v/>
      </c>
      <c r="C555" s="9"/>
      <c r="D555" s="29"/>
      <c r="M555" s="13"/>
      <c r="N555" s="9"/>
    </row>
    <row r="556" spans="1:14">
      <c r="A556" s="7" t="s">
        <v>612</v>
      </c>
      <c r="B556" s="8" t="str">
        <f t="shared" si="8"/>
        <v/>
      </c>
      <c r="C556" s="9"/>
      <c r="D556" s="29"/>
      <c r="M556" s="13"/>
      <c r="N556" s="9"/>
    </row>
    <row r="557" spans="1:14">
      <c r="A557" s="7" t="s">
        <v>613</v>
      </c>
      <c r="B557" s="8" t="str">
        <f t="shared" si="8"/>
        <v/>
      </c>
      <c r="C557" s="9"/>
      <c r="D557" s="29"/>
      <c r="M557" s="13"/>
      <c r="N557" s="9"/>
    </row>
    <row r="558" spans="1:14">
      <c r="A558" s="7" t="s">
        <v>614</v>
      </c>
      <c r="B558" s="8" t="str">
        <f t="shared" si="8"/>
        <v/>
      </c>
      <c r="C558" s="9"/>
      <c r="D558" s="29"/>
      <c r="M558" s="13"/>
      <c r="N558" s="9"/>
    </row>
    <row r="559" spans="1:14" ht="25.5">
      <c r="A559" s="7" t="s">
        <v>615</v>
      </c>
      <c r="B559" s="8" t="str">
        <f t="shared" si="8"/>
        <v>terça das 19:00 às 21:00, semanal ,(remota); quinta das 21:00 às 23:00, semanal ,(remota)</v>
      </c>
      <c r="C559" s="9" t="s">
        <v>27</v>
      </c>
      <c r="D559" s="29" t="s">
        <v>21</v>
      </c>
      <c r="E559" s="4" t="s">
        <v>6</v>
      </c>
      <c r="F559" s="4" t="s">
        <v>58</v>
      </c>
      <c r="G559" s="29" t="s">
        <v>21</v>
      </c>
      <c r="H559" s="4" t="s">
        <v>6</v>
      </c>
      <c r="M559" s="13"/>
      <c r="N559" s="9"/>
    </row>
    <row r="560" spans="1:14" ht="25.5">
      <c r="A560" s="7" t="s">
        <v>616</v>
      </c>
      <c r="B560" s="8" t="str">
        <f t="shared" si="8"/>
        <v>quarta das 08:00 às 10:00, semanal ,(presencial); sexta das 10:00 às 12:00, semanal ,(presencial)</v>
      </c>
      <c r="C560" s="9" t="s">
        <v>48</v>
      </c>
      <c r="D560" s="29" t="s">
        <v>5</v>
      </c>
      <c r="E560" s="4" t="s">
        <v>6</v>
      </c>
      <c r="F560" s="4" t="s">
        <v>46</v>
      </c>
      <c r="G560" s="29" t="s">
        <v>5</v>
      </c>
      <c r="H560" s="4" t="s">
        <v>6</v>
      </c>
      <c r="M560" s="13"/>
      <c r="N560" s="9"/>
    </row>
    <row r="561" spans="1:14" ht="25.5">
      <c r="A561" s="7" t="s">
        <v>617</v>
      </c>
      <c r="B561" s="8" t="str">
        <f t="shared" si="8"/>
        <v>quarta das 19:00 às 21:00, semanal ,(presencial); sexta das 21:00 às 23:00, semanal ,(presencial)</v>
      </c>
      <c r="C561" s="9" t="s">
        <v>12</v>
      </c>
      <c r="D561" s="29" t="s">
        <v>5</v>
      </c>
      <c r="E561" s="4" t="s">
        <v>6</v>
      </c>
      <c r="F561" s="4" t="s">
        <v>50</v>
      </c>
      <c r="G561" s="29" t="s">
        <v>5</v>
      </c>
      <c r="H561" s="4" t="s">
        <v>6</v>
      </c>
      <c r="M561" s="13"/>
      <c r="N561" s="9"/>
    </row>
    <row r="562" spans="1:14">
      <c r="A562" s="7" t="s">
        <v>618</v>
      </c>
      <c r="B562" s="8" t="str">
        <f t="shared" si="8"/>
        <v>segunda das 19:00 às 21:00, semanal ,(presencial)</v>
      </c>
      <c r="C562" s="9" t="s">
        <v>38</v>
      </c>
      <c r="D562" s="29" t="s">
        <v>5</v>
      </c>
      <c r="E562" s="4" t="s">
        <v>6</v>
      </c>
      <c r="M562" s="13"/>
      <c r="N562" s="9"/>
    </row>
    <row r="563" spans="1:14" ht="25.5">
      <c r="A563" s="7" t="s">
        <v>619</v>
      </c>
      <c r="B563" s="8" t="str">
        <f t="shared" si="8"/>
        <v>terça das 21:00 às 23:00, semanal ,(presencial); sexta das 19:00 às 21:00, semanal ,(presencial)</v>
      </c>
      <c r="C563" s="9" t="s">
        <v>16</v>
      </c>
      <c r="D563" s="29" t="s">
        <v>5</v>
      </c>
      <c r="E563" s="4" t="s">
        <v>6</v>
      </c>
      <c r="F563" s="4" t="s">
        <v>76</v>
      </c>
      <c r="G563" s="29" t="s">
        <v>5</v>
      </c>
      <c r="H563" s="4" t="s">
        <v>6</v>
      </c>
      <c r="M563" s="13"/>
      <c r="N563" s="9"/>
    </row>
    <row r="564" spans="1:14" ht="25.5">
      <c r="A564" s="7" t="s">
        <v>620</v>
      </c>
      <c r="B564" s="8" t="str">
        <f t="shared" si="8"/>
        <v>quarta das 10:00 às 12:00, semanal ,(presencial); sexta das 08:00 às 10:00, semanal ,(presencial)</v>
      </c>
      <c r="C564" s="9" t="s">
        <v>10</v>
      </c>
      <c r="D564" s="29" t="s">
        <v>5</v>
      </c>
      <c r="E564" s="4" t="s">
        <v>6</v>
      </c>
      <c r="F564" s="4" t="s">
        <v>74</v>
      </c>
      <c r="G564" s="29" t="s">
        <v>5</v>
      </c>
      <c r="H564" s="4" t="s">
        <v>6</v>
      </c>
      <c r="M564" s="13"/>
      <c r="N564" s="9"/>
    </row>
    <row r="565" spans="1:14" ht="25.5">
      <c r="A565" s="7" t="s">
        <v>621</v>
      </c>
      <c r="B565" s="8" t="str">
        <f t="shared" si="8"/>
        <v>quarta das 21:00 às 23:00, semanal ,(presencial); sexta das 19:00 às 21:00, semanal ,(presencial)</v>
      </c>
      <c r="C565" s="9" t="s">
        <v>72</v>
      </c>
      <c r="D565" s="29" t="s">
        <v>5</v>
      </c>
      <c r="E565" s="4" t="s">
        <v>6</v>
      </c>
      <c r="F565" s="4" t="s">
        <v>76</v>
      </c>
      <c r="G565" s="29" t="s">
        <v>5</v>
      </c>
      <c r="H565" s="4" t="s">
        <v>6</v>
      </c>
      <c r="M565" s="13"/>
      <c r="N565" s="9"/>
    </row>
    <row r="566" spans="1:14" ht="25.5">
      <c r="A566" s="7" t="s">
        <v>622</v>
      </c>
      <c r="B566" s="8" t="str">
        <f t="shared" si="8"/>
        <v>segunda das 19:00 às 21:00, semanal ,(presencial); quinta das 21:00 às 23:00, semanal ,(presencial)</v>
      </c>
      <c r="C566" s="9" t="s">
        <v>38</v>
      </c>
      <c r="D566" s="29" t="s">
        <v>5</v>
      </c>
      <c r="E566" s="4" t="s">
        <v>6</v>
      </c>
      <c r="F566" s="4" t="s">
        <v>58</v>
      </c>
      <c r="G566" s="29" t="s">
        <v>5</v>
      </c>
      <c r="H566" s="4" t="s">
        <v>6</v>
      </c>
      <c r="M566" s="13"/>
      <c r="N566" s="9"/>
    </row>
    <row r="567" spans="1:14" ht="25.5">
      <c r="A567" s="7" t="s">
        <v>623</v>
      </c>
      <c r="B567" s="8" t="str">
        <f t="shared" si="8"/>
        <v>terça das 10:00 às 12:00, semanal ,(presencial); sexta das 08:00 às 10:00, semanal ,(presencial)</v>
      </c>
      <c r="C567" s="9" t="s">
        <v>25</v>
      </c>
      <c r="D567" s="29" t="s">
        <v>5</v>
      </c>
      <c r="E567" s="4" t="s">
        <v>6</v>
      </c>
      <c r="F567" s="4" t="s">
        <v>74</v>
      </c>
      <c r="G567" s="29" t="s">
        <v>5</v>
      </c>
      <c r="H567" s="4" t="s">
        <v>6</v>
      </c>
      <c r="M567" s="13"/>
      <c r="N567" s="9"/>
    </row>
    <row r="568" spans="1:14" ht="25.5">
      <c r="A568" s="7" t="s">
        <v>624</v>
      </c>
      <c r="B568" s="8" t="str">
        <f t="shared" si="8"/>
        <v>terça das 21:00 às 23:00, semanal ,(presencial); sexta das 19:00 às 21:00, semanal ,(presencial)</v>
      </c>
      <c r="C568" s="9" t="s">
        <v>16</v>
      </c>
      <c r="D568" s="29" t="s">
        <v>5</v>
      </c>
      <c r="E568" s="4" t="s">
        <v>6</v>
      </c>
      <c r="F568" s="4" t="s">
        <v>76</v>
      </c>
      <c r="G568" s="29" t="s">
        <v>5</v>
      </c>
      <c r="H568" s="4" t="s">
        <v>6</v>
      </c>
      <c r="M568" s="13"/>
      <c r="N568" s="9"/>
    </row>
    <row r="569" spans="1:14" ht="25.5">
      <c r="A569" s="7" t="s">
        <v>625</v>
      </c>
      <c r="B569" s="8" t="str">
        <f t="shared" si="8"/>
        <v>segunda das 10:00 às 12:00, semanal ,(presencial); quinta das 08:00 às 10:00, semanal ,(presencial)</v>
      </c>
      <c r="C569" s="9" t="s">
        <v>40</v>
      </c>
      <c r="D569" s="29" t="s">
        <v>5</v>
      </c>
      <c r="E569" s="4" t="s">
        <v>6</v>
      </c>
      <c r="F569" s="4" t="s">
        <v>62</v>
      </c>
      <c r="G569" s="29" t="s">
        <v>5</v>
      </c>
      <c r="H569" s="4" t="s">
        <v>6</v>
      </c>
      <c r="M569" s="13"/>
      <c r="N569" s="9"/>
    </row>
    <row r="570" spans="1:14" ht="25.5">
      <c r="A570" s="7" t="s">
        <v>626</v>
      </c>
      <c r="B570" s="8" t="str">
        <f t="shared" si="8"/>
        <v>segunda das 21:00 às 23:00, semanal ,(presencial); quinta das 19:00 às 21:00, semanal ,(presencial)</v>
      </c>
      <c r="C570" s="9" t="s">
        <v>8</v>
      </c>
      <c r="D570" s="29" t="s">
        <v>5</v>
      </c>
      <c r="E570" s="4" t="s">
        <v>6</v>
      </c>
      <c r="F570" s="4" t="s">
        <v>65</v>
      </c>
      <c r="G570" s="29" t="s">
        <v>5</v>
      </c>
      <c r="H570" s="4" t="s">
        <v>6</v>
      </c>
      <c r="M570" s="13"/>
      <c r="N570" s="9"/>
    </row>
    <row r="571" spans="1:14" ht="25.5">
      <c r="A571" s="7" t="s">
        <v>627</v>
      </c>
      <c r="B571" s="8" t="str">
        <f t="shared" si="8"/>
        <v>segunda das 08:00 às 10:00, semanal ,(presencial); quarta das 10:00 às 12:00, semanal ,(presencial)</v>
      </c>
      <c r="C571" s="9" t="s">
        <v>4</v>
      </c>
      <c r="D571" s="29" t="s">
        <v>5</v>
      </c>
      <c r="E571" s="4" t="s">
        <v>6</v>
      </c>
      <c r="F571" s="4" t="s">
        <v>228</v>
      </c>
      <c r="G571" s="29" t="s">
        <v>5</v>
      </c>
      <c r="H571" s="4" t="s">
        <v>6</v>
      </c>
      <c r="M571" s="13"/>
      <c r="N571" s="9"/>
    </row>
    <row r="572" spans="1:14" ht="25.5">
      <c r="A572" s="7" t="s">
        <v>628</v>
      </c>
      <c r="B572" s="8" t="str">
        <f t="shared" si="8"/>
        <v>segunda das 19:00 às 21:00, semanal ,(presencial); quarta das 21:00 às 23:00, semanal ,(presencial)</v>
      </c>
      <c r="C572" s="9" t="s">
        <v>38</v>
      </c>
      <c r="D572" s="29" t="s">
        <v>5</v>
      </c>
      <c r="E572" s="4" t="s">
        <v>6</v>
      </c>
      <c r="F572" s="4" t="s">
        <v>230</v>
      </c>
      <c r="G572" s="29" t="s">
        <v>5</v>
      </c>
      <c r="H572" s="4" t="s">
        <v>6</v>
      </c>
      <c r="M572" s="13"/>
      <c r="N572" s="9"/>
    </row>
    <row r="573" spans="1:14" ht="25.5">
      <c r="A573" s="7" t="s">
        <v>629</v>
      </c>
      <c r="B573" s="8" t="str">
        <f t="shared" si="8"/>
        <v>terça das 10:00 às 12:00, semanal ,(presencial); quinta das 08:00 às 10:00, semanal ,(presencial)</v>
      </c>
      <c r="C573" s="9" t="s">
        <v>25</v>
      </c>
      <c r="D573" s="29" t="s">
        <v>5</v>
      </c>
      <c r="E573" s="4" t="s">
        <v>6</v>
      </c>
      <c r="F573" s="4" t="s">
        <v>62</v>
      </c>
      <c r="G573" s="29" t="s">
        <v>5</v>
      </c>
      <c r="H573" s="4" t="s">
        <v>6</v>
      </c>
      <c r="M573" s="13"/>
      <c r="N573" s="9"/>
    </row>
    <row r="574" spans="1:14" ht="25.5">
      <c r="A574" s="7" t="s">
        <v>630</v>
      </c>
      <c r="B574" s="8" t="str">
        <f t="shared" si="8"/>
        <v>terça das 21:00 às 23:00, semanal ,(presencial); quinta das 19:00 às 21:00, semanal ,(presencial)</v>
      </c>
      <c r="C574" s="9" t="s">
        <v>16</v>
      </c>
      <c r="D574" s="29" t="s">
        <v>5</v>
      </c>
      <c r="E574" s="4" t="s">
        <v>6</v>
      </c>
      <c r="F574" s="4" t="s">
        <v>65</v>
      </c>
      <c r="G574" s="29" t="s">
        <v>5</v>
      </c>
      <c r="H574" s="4" t="s">
        <v>6</v>
      </c>
      <c r="M574" s="13"/>
      <c r="N574" s="9"/>
    </row>
    <row r="575" spans="1:14" ht="25.5">
      <c r="A575" s="7" t="s">
        <v>631</v>
      </c>
      <c r="B575" s="8" t="str">
        <f t="shared" si="8"/>
        <v>segunda das 08:00 às 10:00, semanal ,(remota); quarta das 10:00 às 12:00, semanal ,(remota)</v>
      </c>
      <c r="C575" s="9" t="s">
        <v>4</v>
      </c>
      <c r="D575" s="29" t="s">
        <v>21</v>
      </c>
      <c r="E575" s="4" t="s">
        <v>6</v>
      </c>
      <c r="F575" s="4" t="s">
        <v>228</v>
      </c>
      <c r="G575" s="29" t="s">
        <v>21</v>
      </c>
      <c r="H575" s="4" t="s">
        <v>6</v>
      </c>
      <c r="M575" s="13"/>
      <c r="N575" s="9"/>
    </row>
    <row r="576" spans="1:14" ht="25.5">
      <c r="A576" s="7" t="s">
        <v>632</v>
      </c>
      <c r="B576" s="8" t="str">
        <f t="shared" si="8"/>
        <v>segunda das 19:00 às 21:00, semanal ,(remota); quarta das 21:00 às 23:00, semanal ,(remota)</v>
      </c>
      <c r="C576" s="9" t="s">
        <v>38</v>
      </c>
      <c r="D576" s="29" t="s">
        <v>21</v>
      </c>
      <c r="E576" s="4" t="s">
        <v>6</v>
      </c>
      <c r="F576" s="4" t="s">
        <v>230</v>
      </c>
      <c r="G576" s="29" t="s">
        <v>21</v>
      </c>
      <c r="H576" s="4" t="s">
        <v>6</v>
      </c>
      <c r="M576" s="13"/>
      <c r="N576" s="9"/>
    </row>
    <row r="577" spans="1:14" ht="25.5">
      <c r="A577" s="7" t="s">
        <v>633</v>
      </c>
      <c r="B577" s="8" t="str">
        <f t="shared" si="8"/>
        <v>segunda das 10:00 às 12:00, semanal ,(remota); quinta das 08:00 às 10:00, semanal ,(remota)</v>
      </c>
      <c r="C577" s="9" t="s">
        <v>40</v>
      </c>
      <c r="D577" s="29" t="s">
        <v>21</v>
      </c>
      <c r="E577" s="4" t="s">
        <v>6</v>
      </c>
      <c r="F577" s="4" t="s">
        <v>62</v>
      </c>
      <c r="G577" s="29" t="s">
        <v>21</v>
      </c>
      <c r="H577" s="4" t="s">
        <v>6</v>
      </c>
      <c r="M577" s="13"/>
      <c r="N577" s="9"/>
    </row>
    <row r="578" spans="1:14" ht="25.5">
      <c r="A578" s="7" t="s">
        <v>634</v>
      </c>
      <c r="B578" s="8" t="str">
        <f t="shared" si="8"/>
        <v>segunda das 21:00 às 23:00, semanal ,(remota); quinta das 19:00 às 21:00, semanal ,(remota)</v>
      </c>
      <c r="C578" s="9" t="s">
        <v>8</v>
      </c>
      <c r="D578" s="29" t="s">
        <v>21</v>
      </c>
      <c r="E578" s="4" t="s">
        <v>6</v>
      </c>
      <c r="F578" s="4" t="s">
        <v>65</v>
      </c>
      <c r="G578" s="29" t="s">
        <v>21</v>
      </c>
      <c r="H578" s="4" t="s">
        <v>6</v>
      </c>
      <c r="M578" s="13"/>
      <c r="N578" s="9"/>
    </row>
    <row r="579" spans="1:14" ht="25.5">
      <c r="A579" s="7" t="s">
        <v>635</v>
      </c>
      <c r="B579" s="8" t="str">
        <f t="shared" ref="B579:B642" si="9">IF(C579="","",CONCATENATE(C579,",",E579,",",D579,IF(F579="","",CONCATENATE(";",F579,",",H579,",",G579,IF(I579="","",CONCATENATE(";",I579,",",K579,",",J579))))))</f>
        <v>quarta das 08:00 às 10:00, semanal ,(remota); sexta das 10:00 às 12:00, semanal ,(remota)</v>
      </c>
      <c r="C579" s="9" t="s">
        <v>48</v>
      </c>
      <c r="D579" s="29" t="s">
        <v>21</v>
      </c>
      <c r="E579" s="4" t="s">
        <v>6</v>
      </c>
      <c r="F579" s="4" t="s">
        <v>46</v>
      </c>
      <c r="G579" s="29" t="s">
        <v>21</v>
      </c>
      <c r="H579" s="4" t="s">
        <v>6</v>
      </c>
      <c r="M579" s="13"/>
      <c r="N579" s="9"/>
    </row>
    <row r="580" spans="1:14" ht="25.5">
      <c r="A580" s="7" t="s">
        <v>636</v>
      </c>
      <c r="B580" s="8" t="str">
        <f t="shared" si="9"/>
        <v>quarta das 19:00 às 21:00, semanal ,(remota); sexta das 21:00 às 23:00, semanal ,(remota)</v>
      </c>
      <c r="C580" s="9" t="s">
        <v>12</v>
      </c>
      <c r="D580" s="29" t="s">
        <v>21</v>
      </c>
      <c r="E580" s="4" t="s">
        <v>6</v>
      </c>
      <c r="F580" s="4" t="s">
        <v>50</v>
      </c>
      <c r="G580" s="29" t="s">
        <v>21</v>
      </c>
      <c r="H580" s="4" t="s">
        <v>6</v>
      </c>
      <c r="M580" s="13"/>
      <c r="N580" s="9"/>
    </row>
    <row r="581" spans="1:14" ht="25.5">
      <c r="A581" s="7" t="s">
        <v>637</v>
      </c>
      <c r="B581" s="8" t="str">
        <f t="shared" si="9"/>
        <v>terça das 10:00 às 12:00, semanal ,(presencial); sexta das 08:00 às 10:00, semanal ,(presencial)</v>
      </c>
      <c r="C581" s="9" t="s">
        <v>25</v>
      </c>
      <c r="D581" s="29" t="s">
        <v>5</v>
      </c>
      <c r="E581" s="4" t="s">
        <v>6</v>
      </c>
      <c r="F581" s="4" t="s">
        <v>74</v>
      </c>
      <c r="G581" s="29" t="s">
        <v>5</v>
      </c>
      <c r="H581" s="4" t="s">
        <v>6</v>
      </c>
      <c r="M581" s="13"/>
      <c r="N581" s="9"/>
    </row>
    <row r="582" spans="1:14" ht="25.5">
      <c r="A582" s="7" t="s">
        <v>638</v>
      </c>
      <c r="B582" s="8" t="str">
        <f t="shared" si="9"/>
        <v>terça das 21:00 às 23:00, semanal ,(presencial); sexta das 19:00 às 21:00, semanal ,(presencial)</v>
      </c>
      <c r="C582" s="9" t="s">
        <v>16</v>
      </c>
      <c r="D582" s="29" t="s">
        <v>5</v>
      </c>
      <c r="E582" s="4" t="s">
        <v>6</v>
      </c>
      <c r="F582" s="4" t="s">
        <v>76</v>
      </c>
      <c r="G582" s="29" t="s">
        <v>5</v>
      </c>
      <c r="H582" s="4" t="s">
        <v>6</v>
      </c>
      <c r="M582" s="13"/>
      <c r="N582" s="9"/>
    </row>
    <row r="583" spans="1:14" ht="25.5">
      <c r="A583" s="7" t="s">
        <v>639</v>
      </c>
      <c r="B583" s="8" t="str">
        <f t="shared" si="9"/>
        <v>terça das 08:00 às 10:00, semanal ,(presencial); sexta das 10:00 às 12:00, semanal ,(presencial)</v>
      </c>
      <c r="C583" s="9" t="s">
        <v>14</v>
      </c>
      <c r="D583" s="29" t="s">
        <v>5</v>
      </c>
      <c r="E583" s="4" t="s">
        <v>6</v>
      </c>
      <c r="F583" s="4" t="s">
        <v>46</v>
      </c>
      <c r="G583" s="29" t="s">
        <v>5</v>
      </c>
      <c r="H583" s="4" t="s">
        <v>6</v>
      </c>
      <c r="M583" s="13"/>
      <c r="N583" s="9"/>
    </row>
    <row r="584" spans="1:14" ht="25.5">
      <c r="A584" s="7" t="s">
        <v>640</v>
      </c>
      <c r="B584" s="8" t="str">
        <f t="shared" si="9"/>
        <v>terça das 21:00 às 23:00, semanal ,(presencial); sexta das 19:00 às 21:00, semanal ,(presencial)</v>
      </c>
      <c r="C584" s="9" t="s">
        <v>16</v>
      </c>
      <c r="D584" s="29" t="s">
        <v>5</v>
      </c>
      <c r="E584" s="4" t="s">
        <v>6</v>
      </c>
      <c r="F584" s="4" t="s">
        <v>76</v>
      </c>
      <c r="G584" s="29" t="s">
        <v>5</v>
      </c>
      <c r="H584" s="4" t="s">
        <v>6</v>
      </c>
      <c r="M584" s="13"/>
      <c r="N584" s="9"/>
    </row>
    <row r="585" spans="1:14" ht="25.5">
      <c r="A585" s="7" t="s">
        <v>641</v>
      </c>
      <c r="B585" s="8" t="str">
        <f t="shared" si="9"/>
        <v>terça das 08:00 às 10:00, semanal ,(remota); quinta das 10:00 às 12:00, semanal ,(remota)</v>
      </c>
      <c r="C585" s="9" t="s">
        <v>14</v>
      </c>
      <c r="D585" s="29" t="s">
        <v>21</v>
      </c>
      <c r="E585" s="4" t="s">
        <v>6</v>
      </c>
      <c r="F585" s="4" t="s">
        <v>56</v>
      </c>
      <c r="G585" s="29" t="s">
        <v>21</v>
      </c>
      <c r="H585" s="4" t="s">
        <v>6</v>
      </c>
      <c r="M585" s="13"/>
      <c r="N585" s="9"/>
    </row>
    <row r="586" spans="1:14" ht="25.5">
      <c r="A586" s="7" t="s">
        <v>642</v>
      </c>
      <c r="B586" s="8" t="str">
        <f t="shared" si="9"/>
        <v>terça das 19:00 às 21:00, semanal ,(remota); quinta das 21:00 às 23:00, semanal ,(remota)</v>
      </c>
      <c r="C586" s="9" t="s">
        <v>27</v>
      </c>
      <c r="D586" s="29" t="s">
        <v>21</v>
      </c>
      <c r="E586" s="4" t="s">
        <v>6</v>
      </c>
      <c r="F586" s="4" t="s">
        <v>58</v>
      </c>
      <c r="G586" s="29" t="s">
        <v>21</v>
      </c>
      <c r="H586" s="4" t="s">
        <v>6</v>
      </c>
      <c r="M586" s="13"/>
      <c r="N586" s="9"/>
    </row>
    <row r="587" spans="1:14" ht="25.5">
      <c r="A587" s="7" t="s">
        <v>643</v>
      </c>
      <c r="B587" s="8" t="str">
        <f t="shared" si="9"/>
        <v>segunda das 21:00 às 23:00, semanal ,(presencial); quarta das 19:00 às 21:00, semanal ,(presencial)</v>
      </c>
      <c r="C587" s="9" t="s">
        <v>8</v>
      </c>
      <c r="D587" s="29" t="s">
        <v>5</v>
      </c>
      <c r="E587" s="4" t="s">
        <v>6</v>
      </c>
      <c r="F587" s="4" t="s">
        <v>43</v>
      </c>
      <c r="G587" s="29" t="s">
        <v>5</v>
      </c>
      <c r="H587" s="4" t="s">
        <v>6</v>
      </c>
      <c r="M587" s="13"/>
      <c r="N587" s="9"/>
    </row>
    <row r="588" spans="1:14" ht="25.5">
      <c r="A588" s="7" t="s">
        <v>644</v>
      </c>
      <c r="B588" s="8" t="str">
        <f t="shared" si="9"/>
        <v>terça das 19:00 às 21:00, semanal ,(presencial); quinta das 21:00 às 23:00, semanal ,(presencial)</v>
      </c>
      <c r="C588" s="9" t="s">
        <v>27</v>
      </c>
      <c r="D588" s="29" t="s">
        <v>5</v>
      </c>
      <c r="E588" s="4" t="s">
        <v>6</v>
      </c>
      <c r="F588" s="4" t="s">
        <v>58</v>
      </c>
      <c r="G588" s="29" t="s">
        <v>5</v>
      </c>
      <c r="H588" s="4" t="s">
        <v>6</v>
      </c>
      <c r="M588" s="13"/>
      <c r="N588" s="9"/>
    </row>
    <row r="589" spans="1:14" ht="25.5">
      <c r="A589" s="7" t="s">
        <v>645</v>
      </c>
      <c r="B589" s="8" t="str">
        <f t="shared" si="9"/>
        <v>terça das 08:00 às 10:00, semanal ,(presencial); quinta das 10:00 às 12:00, semanal ,(presencial)</v>
      </c>
      <c r="C589" s="9" t="s">
        <v>14</v>
      </c>
      <c r="D589" s="29" t="s">
        <v>5</v>
      </c>
      <c r="E589" s="4" t="s">
        <v>6</v>
      </c>
      <c r="F589" s="4" t="s">
        <v>56</v>
      </c>
      <c r="G589" s="29" t="s">
        <v>5</v>
      </c>
      <c r="H589" s="4" t="s">
        <v>6</v>
      </c>
      <c r="M589" s="13"/>
      <c r="N589" s="9"/>
    </row>
    <row r="590" spans="1:14">
      <c r="A590" s="7" t="s">
        <v>646</v>
      </c>
      <c r="B590" s="8" t="str">
        <f t="shared" si="9"/>
        <v>sexta das 19:00 às 23:00, semanal ,(presencial)</v>
      </c>
      <c r="C590" s="9" t="s">
        <v>23</v>
      </c>
      <c r="D590" s="29" t="s">
        <v>5</v>
      </c>
      <c r="E590" s="4" t="s">
        <v>6</v>
      </c>
      <c r="M590" s="13"/>
      <c r="N590" s="9"/>
    </row>
    <row r="591" spans="1:14" ht="25.5">
      <c r="A591" s="7" t="s">
        <v>647</v>
      </c>
      <c r="B591" s="8" t="str">
        <f t="shared" si="9"/>
        <v>terça das 10:00 às 12:00, semanal ,(presencial); quinta das 08:00 às 10:00, semanal ,(presencial)</v>
      </c>
      <c r="C591" s="9" t="s">
        <v>25</v>
      </c>
      <c r="D591" s="29" t="s">
        <v>5</v>
      </c>
      <c r="E591" s="4" t="s">
        <v>6</v>
      </c>
      <c r="F591" s="4" t="s">
        <v>62</v>
      </c>
      <c r="G591" s="29" t="s">
        <v>5</v>
      </c>
      <c r="H591" s="4" t="s">
        <v>6</v>
      </c>
      <c r="M591" s="13"/>
      <c r="N591" s="9"/>
    </row>
    <row r="592" spans="1:14" ht="25.5">
      <c r="A592" s="7" t="s">
        <v>648</v>
      </c>
      <c r="B592" s="8" t="str">
        <f t="shared" si="9"/>
        <v>segunda das 21:00 às 23:00, semanal ,(presencial); quarta das 19:00 às 21:00, quinzenal I,(presencial)</v>
      </c>
      <c r="C592" s="9" t="s">
        <v>8</v>
      </c>
      <c r="D592" s="29" t="s">
        <v>5</v>
      </c>
      <c r="E592" s="4" t="s">
        <v>6</v>
      </c>
      <c r="F592" s="4" t="s">
        <v>43</v>
      </c>
      <c r="G592" s="29" t="s">
        <v>5</v>
      </c>
      <c r="H592" s="4" t="s">
        <v>78</v>
      </c>
      <c r="M592" s="13"/>
      <c r="N592" s="9"/>
    </row>
    <row r="593" spans="1:14" ht="25.5">
      <c r="A593" s="7" t="s">
        <v>649</v>
      </c>
      <c r="B593" s="8" t="str">
        <f t="shared" si="9"/>
        <v>terça das 19:00 às 21:00, semanal ,(presencial); quinta das 21:00 às 23:00, semanal ,(presencial)</v>
      </c>
      <c r="C593" s="9" t="s">
        <v>27</v>
      </c>
      <c r="D593" s="29" t="s">
        <v>5</v>
      </c>
      <c r="E593" s="4" t="s">
        <v>6</v>
      </c>
      <c r="F593" s="4" t="s">
        <v>58</v>
      </c>
      <c r="G593" s="29" t="s">
        <v>5</v>
      </c>
      <c r="H593" s="4" t="s">
        <v>6</v>
      </c>
      <c r="M593" s="13"/>
      <c r="N593" s="9"/>
    </row>
    <row r="594" spans="1:14" ht="25.5">
      <c r="A594" s="7" t="s">
        <v>650</v>
      </c>
      <c r="B594" s="8" t="str">
        <f t="shared" si="9"/>
        <v>terça das 08:00 às 10:00, semanal ,(presencial); quinta das 10:00 às 12:00, semanal ,(presencial)</v>
      </c>
      <c r="C594" s="9" t="s">
        <v>14</v>
      </c>
      <c r="D594" s="29" t="s">
        <v>5</v>
      </c>
      <c r="E594" s="4" t="s">
        <v>6</v>
      </c>
      <c r="F594" s="4" t="s">
        <v>56</v>
      </c>
      <c r="G594" s="29" t="s">
        <v>5</v>
      </c>
      <c r="H594" s="4" t="s">
        <v>6</v>
      </c>
      <c r="M594" s="13"/>
      <c r="N594" s="9"/>
    </row>
    <row r="595" spans="1:14" ht="25.5">
      <c r="A595" s="7" t="s">
        <v>651</v>
      </c>
      <c r="B595" s="8" t="str">
        <f t="shared" si="9"/>
        <v>terça das 19:00 às 21:00, semanal ,(presencial); quinta das 21:00 às 23:00, quinzenal I,(presencial)</v>
      </c>
      <c r="C595" s="9" t="s">
        <v>27</v>
      </c>
      <c r="D595" s="29" t="s">
        <v>5</v>
      </c>
      <c r="E595" s="4" t="s">
        <v>6</v>
      </c>
      <c r="F595" s="4" t="s">
        <v>58</v>
      </c>
      <c r="G595" s="29" t="s">
        <v>5</v>
      </c>
      <c r="H595" s="4" t="s">
        <v>78</v>
      </c>
      <c r="M595" s="13"/>
      <c r="N595" s="9"/>
    </row>
    <row r="596" spans="1:14" ht="25.5">
      <c r="A596" s="7" t="s">
        <v>652</v>
      </c>
      <c r="B596" s="8" t="str">
        <f t="shared" si="9"/>
        <v>segunda das 14:00 às 16:00, semanal ,(remota); quarta das 14:00 às 16:00, semanal ,(remota)</v>
      </c>
      <c r="C596" s="9" t="s">
        <v>653</v>
      </c>
      <c r="D596" s="29" t="s">
        <v>21</v>
      </c>
      <c r="E596" s="4" t="s">
        <v>6</v>
      </c>
      <c r="F596" s="4" t="s">
        <v>654</v>
      </c>
      <c r="G596" s="29" t="s">
        <v>21</v>
      </c>
      <c r="H596" s="4" t="s">
        <v>6</v>
      </c>
      <c r="M596" s="13"/>
      <c r="N596" s="9"/>
    </row>
    <row r="597" spans="1:14" ht="25.5">
      <c r="A597" s="7" t="s">
        <v>655</v>
      </c>
      <c r="B597" s="8" t="str">
        <f t="shared" si="9"/>
        <v>quarta das 08:00 às 10:00, semanal ,(presencial); sexta das 10:00 às 12:00, semanal ,(presencial)</v>
      </c>
      <c r="C597" s="9" t="s">
        <v>48</v>
      </c>
      <c r="D597" s="29" t="s">
        <v>5</v>
      </c>
      <c r="E597" s="4" t="s">
        <v>6</v>
      </c>
      <c r="F597" s="4" t="s">
        <v>46</v>
      </c>
      <c r="G597" s="29" t="s">
        <v>5</v>
      </c>
      <c r="H597" s="4" t="s">
        <v>6</v>
      </c>
      <c r="M597" s="13"/>
      <c r="N597" s="9"/>
    </row>
    <row r="598" spans="1:14">
      <c r="A598" s="7" t="s">
        <v>656</v>
      </c>
      <c r="B598" s="8" t="str">
        <f t="shared" si="9"/>
        <v/>
      </c>
      <c r="C598" s="9"/>
      <c r="D598" s="29"/>
      <c r="G598" s="29"/>
      <c r="M598" s="13"/>
      <c r="N598" s="9"/>
    </row>
    <row r="599" spans="1:14">
      <c r="A599" s="7" t="s">
        <v>657</v>
      </c>
      <c r="B599" s="8" t="str">
        <f t="shared" si="9"/>
        <v/>
      </c>
      <c r="C599" s="9"/>
      <c r="D599" s="29"/>
      <c r="G599" s="29"/>
      <c r="M599" s="13"/>
      <c r="N599" s="9"/>
    </row>
    <row r="600" spans="1:14">
      <c r="A600" s="7" t="s">
        <v>658</v>
      </c>
      <c r="B600" s="8" t="str">
        <f t="shared" si="9"/>
        <v/>
      </c>
      <c r="C600" s="9"/>
      <c r="D600" s="29"/>
      <c r="G600" s="29"/>
      <c r="M600" s="13"/>
      <c r="N600" s="9"/>
    </row>
    <row r="601" spans="1:14" ht="25.5">
      <c r="A601" s="7" t="s">
        <v>659</v>
      </c>
      <c r="B601" s="8" t="str">
        <f t="shared" si="9"/>
        <v>segunda das 19:00 às 21:00, semanal ,(remota); quarta das 21:00 às 23:00, semanal ,(remota)</v>
      </c>
      <c r="C601" s="9" t="s">
        <v>38</v>
      </c>
      <c r="D601" s="29" t="s">
        <v>21</v>
      </c>
      <c r="E601" s="4" t="s">
        <v>6</v>
      </c>
      <c r="F601" s="4" t="s">
        <v>230</v>
      </c>
      <c r="G601" s="29" t="s">
        <v>21</v>
      </c>
      <c r="H601" s="4" t="s">
        <v>6</v>
      </c>
      <c r="M601" s="13"/>
      <c r="N601" s="9"/>
    </row>
    <row r="602" spans="1:14" ht="25.5">
      <c r="A602" s="7" t="s">
        <v>660</v>
      </c>
      <c r="B602" s="8" t="str">
        <f t="shared" si="9"/>
        <v>terça das 10:00 às 12:00, semanal ,(remota); quinta das 08:00 às 10:00, semanal ,(remota)</v>
      </c>
      <c r="C602" s="9" t="s">
        <v>25</v>
      </c>
      <c r="D602" s="29" t="s">
        <v>21</v>
      </c>
      <c r="E602" s="4" t="s">
        <v>6</v>
      </c>
      <c r="F602" s="4" t="s">
        <v>62</v>
      </c>
      <c r="G602" s="29" t="s">
        <v>21</v>
      </c>
      <c r="H602" s="4" t="s">
        <v>6</v>
      </c>
      <c r="M602" s="13"/>
      <c r="N602" s="9"/>
    </row>
    <row r="603" spans="1:14" ht="25.5">
      <c r="A603" s="7" t="s">
        <v>661</v>
      </c>
      <c r="B603" s="8" t="str">
        <f t="shared" si="9"/>
        <v>terça das 14:00 às 16:00, semanal ,(remota); quinta das 14:00 às 16:00, semanal ,(remota)</v>
      </c>
      <c r="C603" s="9" t="s">
        <v>482</v>
      </c>
      <c r="D603" s="29" t="s">
        <v>21</v>
      </c>
      <c r="E603" s="4" t="s">
        <v>6</v>
      </c>
      <c r="F603" s="4" t="s">
        <v>480</v>
      </c>
      <c r="G603" s="29" t="s">
        <v>21</v>
      </c>
      <c r="H603" s="4" t="s">
        <v>6</v>
      </c>
      <c r="M603" s="13"/>
      <c r="N603" s="9"/>
    </row>
    <row r="604" spans="1:14" ht="25.5">
      <c r="A604" s="7" t="s">
        <v>662</v>
      </c>
      <c r="B604" s="8" t="str">
        <f t="shared" si="9"/>
        <v>quarta das 10:00 às 12:00, semanal ,(presencial); sexta das 08:00 às 10:00, semanal ,(presencial)</v>
      </c>
      <c r="C604" s="9" t="s">
        <v>10</v>
      </c>
      <c r="D604" s="29" t="s">
        <v>5</v>
      </c>
      <c r="E604" s="4" t="s">
        <v>6</v>
      </c>
      <c r="F604" s="4" t="s">
        <v>74</v>
      </c>
      <c r="G604" s="29" t="s">
        <v>5</v>
      </c>
      <c r="H604" s="4" t="s">
        <v>6</v>
      </c>
      <c r="M604" s="13"/>
      <c r="N604" s="9"/>
    </row>
    <row r="605" spans="1:14" ht="25.5">
      <c r="A605" s="7" t="s">
        <v>663</v>
      </c>
      <c r="B605" s="8" t="str">
        <f t="shared" si="9"/>
        <v>terça das 21:00 às 23:00, semanal ,(presencial); quinta das 19:00 às 21:00, semanal ,(presencial)</v>
      </c>
      <c r="C605" s="9" t="s">
        <v>16</v>
      </c>
      <c r="D605" s="29" t="s">
        <v>5</v>
      </c>
      <c r="E605" s="4" t="s">
        <v>6</v>
      </c>
      <c r="F605" s="4" t="s">
        <v>65</v>
      </c>
      <c r="G605" s="29" t="s">
        <v>5</v>
      </c>
      <c r="H605" s="4" t="s">
        <v>6</v>
      </c>
      <c r="M605" s="13"/>
      <c r="N605" s="9"/>
    </row>
    <row r="606" spans="1:14" ht="25.5">
      <c r="A606" s="7" t="s">
        <v>664</v>
      </c>
      <c r="B606" s="8" t="str">
        <f t="shared" si="9"/>
        <v>segunda das 08:00 às 10:00, semanal ,(presencial); quarta das 10:00 às 12:00, semanal ,(presencial)</v>
      </c>
      <c r="C606" s="9" t="s">
        <v>4</v>
      </c>
      <c r="D606" s="29" t="s">
        <v>5</v>
      </c>
      <c r="E606" s="4" t="s">
        <v>6</v>
      </c>
      <c r="F606" s="4" t="s">
        <v>228</v>
      </c>
      <c r="G606" s="29" t="s">
        <v>5</v>
      </c>
      <c r="H606" s="4" t="s">
        <v>6</v>
      </c>
      <c r="M606" s="13"/>
      <c r="N606" s="9"/>
    </row>
    <row r="607" spans="1:14" ht="25.5">
      <c r="A607" s="7" t="s">
        <v>665</v>
      </c>
      <c r="B607" s="8" t="str">
        <f t="shared" si="9"/>
        <v>segunda das 21:00 às 23:00, semanal ,(presencial); quarta das 19:00 às 21:00, semanal ,(presencial)</v>
      </c>
      <c r="C607" s="9" t="s">
        <v>8</v>
      </c>
      <c r="D607" s="29" t="s">
        <v>5</v>
      </c>
      <c r="E607" s="4" t="s">
        <v>6</v>
      </c>
      <c r="F607" s="4" t="s">
        <v>43</v>
      </c>
      <c r="G607" s="29" t="s">
        <v>5</v>
      </c>
      <c r="H607" s="4" t="s">
        <v>6</v>
      </c>
      <c r="M607" s="13"/>
      <c r="N607" s="9"/>
    </row>
    <row r="608" spans="1:14" ht="25.5">
      <c r="A608" s="7" t="s">
        <v>666</v>
      </c>
      <c r="B608" s="8" t="str">
        <f t="shared" si="9"/>
        <v>terça das 19:00 às 21:00, semanal ,(presencial); quinta das 21:00 às 23:00, semanal ,(presencial)</v>
      </c>
      <c r="C608" s="9" t="s">
        <v>27</v>
      </c>
      <c r="D608" s="29" t="s">
        <v>5</v>
      </c>
      <c r="E608" s="4" t="s">
        <v>6</v>
      </c>
      <c r="F608" s="4" t="s">
        <v>58</v>
      </c>
      <c r="G608" s="29" t="s">
        <v>5</v>
      </c>
      <c r="H608" s="4" t="s">
        <v>6</v>
      </c>
      <c r="M608" s="13"/>
      <c r="N608" s="9"/>
    </row>
    <row r="609" spans="1:14" ht="25.5">
      <c r="A609" s="7" t="s">
        <v>667</v>
      </c>
      <c r="B609" s="8" t="str">
        <f t="shared" si="9"/>
        <v>terça das 08:00 às 10:00, semanal ,(presencial); quinta das 10:00 às 12:00, semanal ,(presencial)</v>
      </c>
      <c r="C609" s="9" t="s">
        <v>14</v>
      </c>
      <c r="D609" s="29" t="s">
        <v>5</v>
      </c>
      <c r="E609" s="4" t="s">
        <v>6</v>
      </c>
      <c r="F609" s="4" t="s">
        <v>56</v>
      </c>
      <c r="G609" s="29" t="s">
        <v>5</v>
      </c>
      <c r="H609" s="4" t="s">
        <v>6</v>
      </c>
      <c r="M609" s="13"/>
      <c r="N609" s="9"/>
    </row>
    <row r="610" spans="1:14" ht="25.5">
      <c r="A610" s="7" t="s">
        <v>668</v>
      </c>
      <c r="B610" s="8" t="str">
        <f t="shared" si="9"/>
        <v>segunda das 19:00 às 21:00, semanal ,(presencial); quarta das 21:00 às 23:00, semanal ,(presencial)</v>
      </c>
      <c r="C610" s="9" t="s">
        <v>38</v>
      </c>
      <c r="D610" s="29" t="s">
        <v>5</v>
      </c>
      <c r="E610" s="4" t="s">
        <v>6</v>
      </c>
      <c r="F610" s="4" t="s">
        <v>230</v>
      </c>
      <c r="G610" s="29" t="s">
        <v>5</v>
      </c>
      <c r="H610" s="4" t="s">
        <v>6</v>
      </c>
      <c r="M610" s="13"/>
      <c r="N610" s="9"/>
    </row>
    <row r="611" spans="1:14" ht="25.5">
      <c r="A611" s="7" t="s">
        <v>669</v>
      </c>
      <c r="B611" s="8" t="str">
        <f t="shared" si="9"/>
        <v>terça das 21:00 às 23:00, semanal ,(presencial); quinta das 19:00 às 21:00, semanal ,(presencial)</v>
      </c>
      <c r="C611" s="9" t="s">
        <v>16</v>
      </c>
      <c r="D611" s="29" t="s">
        <v>5</v>
      </c>
      <c r="E611" s="4" t="s">
        <v>6</v>
      </c>
      <c r="F611" s="4" t="s">
        <v>65</v>
      </c>
      <c r="G611" s="29" t="s">
        <v>5</v>
      </c>
      <c r="H611" s="4" t="s">
        <v>6</v>
      </c>
      <c r="M611" s="13"/>
      <c r="N611" s="9"/>
    </row>
    <row r="612" spans="1:14" ht="25.5">
      <c r="A612" s="7" t="s">
        <v>670</v>
      </c>
      <c r="B612" s="8" t="str">
        <f t="shared" si="9"/>
        <v>segunda das 10:00 às 12:00, semanal ,(presencial); quarta das 08:00 às 10:00, semanal ,(presencial)</v>
      </c>
      <c r="C612" s="9" t="s">
        <v>40</v>
      </c>
      <c r="D612" s="29" t="s">
        <v>5</v>
      </c>
      <c r="E612" s="4" t="s">
        <v>6</v>
      </c>
      <c r="F612" s="4" t="s">
        <v>41</v>
      </c>
      <c r="G612" s="29" t="s">
        <v>5</v>
      </c>
      <c r="H612" s="4" t="s">
        <v>6</v>
      </c>
      <c r="M612" s="13"/>
      <c r="N612" s="9"/>
    </row>
    <row r="613" spans="1:14">
      <c r="A613" s="7" t="s">
        <v>671</v>
      </c>
      <c r="B613" s="8" t="str">
        <f t="shared" si="9"/>
        <v>segunda das 08:00 às 12:00, semanal ,(presencial)</v>
      </c>
      <c r="C613" s="9" t="s">
        <v>672</v>
      </c>
      <c r="D613" s="29" t="s">
        <v>5</v>
      </c>
      <c r="E613" s="4" t="s">
        <v>6</v>
      </c>
      <c r="M613" s="13"/>
      <c r="N613" s="9"/>
    </row>
    <row r="614" spans="1:14">
      <c r="A614" s="7" t="s">
        <v>673</v>
      </c>
      <c r="B614" s="8" t="str">
        <f t="shared" si="9"/>
        <v>quarta das 19:00 às 23:00, semanal ,(presencial)</v>
      </c>
      <c r="C614" s="9" t="s">
        <v>674</v>
      </c>
      <c r="D614" s="29" t="s">
        <v>5</v>
      </c>
      <c r="E614" s="4" t="s">
        <v>6</v>
      </c>
      <c r="M614" s="13"/>
      <c r="N614" s="9"/>
    </row>
    <row r="615" spans="1:14" ht="25.5">
      <c r="A615" s="7" t="s">
        <v>675</v>
      </c>
      <c r="B615" s="8" t="str">
        <f t="shared" si="9"/>
        <v>segunda das 21:00 às 23:00, semanal ,(remota); quarta das 21:00 às 23:00, semanal ,(remota)</v>
      </c>
      <c r="C615" s="9" t="s">
        <v>8</v>
      </c>
      <c r="D615" s="29" t="s">
        <v>21</v>
      </c>
      <c r="E615" s="4" t="s">
        <v>6</v>
      </c>
      <c r="F615" s="4" t="s">
        <v>230</v>
      </c>
      <c r="G615" s="29" t="s">
        <v>21</v>
      </c>
      <c r="H615" s="4" t="s">
        <v>6</v>
      </c>
      <c r="M615" s="13"/>
      <c r="N615" s="9"/>
    </row>
    <row r="616" spans="1:14">
      <c r="A616" s="7" t="s">
        <v>676</v>
      </c>
      <c r="B616" s="8" t="str">
        <f t="shared" si="9"/>
        <v/>
      </c>
      <c r="C616" s="9"/>
      <c r="D616" s="29"/>
      <c r="M616" s="13"/>
      <c r="N616" s="9"/>
    </row>
    <row r="617" spans="1:14">
      <c r="A617" s="7" t="s">
        <v>677</v>
      </c>
      <c r="B617" s="8" t="str">
        <f t="shared" si="9"/>
        <v/>
      </c>
      <c r="C617" s="9"/>
      <c r="D617" s="29"/>
      <c r="M617" s="13"/>
      <c r="N617" s="9"/>
    </row>
    <row r="618" spans="1:14">
      <c r="A618" s="7" t="s">
        <v>678</v>
      </c>
      <c r="B618" s="8" t="str">
        <f t="shared" si="9"/>
        <v>quinta das 10:00 às 13:00, semanal ,(remota)</v>
      </c>
      <c r="C618" s="9" t="s">
        <v>679</v>
      </c>
      <c r="D618" s="29" t="s">
        <v>21</v>
      </c>
      <c r="E618" s="4" t="s">
        <v>6</v>
      </c>
      <c r="M618" s="13"/>
      <c r="N618" s="9"/>
    </row>
    <row r="619" spans="1:14">
      <c r="A619" s="7" t="s">
        <v>680</v>
      </c>
      <c r="B619" s="8" t="str">
        <f t="shared" si="9"/>
        <v>quarta das 18:00 às 21:00, semanal ,(remota)</v>
      </c>
      <c r="C619" s="9" t="s">
        <v>681</v>
      </c>
      <c r="D619" s="29" t="s">
        <v>21</v>
      </c>
      <c r="E619" s="4" t="s">
        <v>6</v>
      </c>
      <c r="M619" s="13"/>
      <c r="N619" s="9"/>
    </row>
    <row r="620" spans="1:14">
      <c r="A620" s="7" t="s">
        <v>682</v>
      </c>
      <c r="B620" s="8" t="str">
        <f t="shared" si="9"/>
        <v>terça das 14:00 às 17:00, semanal ,(remota)</v>
      </c>
      <c r="C620" s="9" t="s">
        <v>683</v>
      </c>
      <c r="D620" s="29" t="s">
        <v>21</v>
      </c>
      <c r="E620" s="4" t="s">
        <v>6</v>
      </c>
      <c r="M620" s="13"/>
      <c r="N620" s="9"/>
    </row>
    <row r="621" spans="1:14">
      <c r="A621" s="7" t="s">
        <v>684</v>
      </c>
      <c r="B621" s="8" t="str">
        <f t="shared" si="9"/>
        <v>quarta das 14:00 às 17:00, semanal ,(remota)</v>
      </c>
      <c r="C621" s="9" t="s">
        <v>425</v>
      </c>
      <c r="D621" s="29" t="s">
        <v>21</v>
      </c>
      <c r="E621" s="4" t="s">
        <v>6</v>
      </c>
      <c r="M621" s="13"/>
      <c r="N621" s="9"/>
    </row>
    <row r="622" spans="1:14">
      <c r="A622" s="7" t="s">
        <v>685</v>
      </c>
      <c r="B622" s="8" t="str">
        <f t="shared" si="9"/>
        <v>segunda das 08:00 às 12:00, semanal ,(remota)</v>
      </c>
      <c r="C622" s="9" t="s">
        <v>672</v>
      </c>
      <c r="D622" s="29" t="s">
        <v>21</v>
      </c>
      <c r="E622" s="4" t="s">
        <v>6</v>
      </c>
      <c r="M622" s="13"/>
      <c r="N622" s="9"/>
    </row>
    <row r="623" spans="1:14">
      <c r="A623" s="7" t="s">
        <v>686</v>
      </c>
      <c r="B623" s="8" t="str">
        <f t="shared" si="9"/>
        <v>sexta das 19:00 às 23:00, semanal ,(remota)</v>
      </c>
      <c r="C623" s="9" t="s">
        <v>23</v>
      </c>
      <c r="D623" s="29" t="s">
        <v>21</v>
      </c>
      <c r="E623" s="4" t="s">
        <v>6</v>
      </c>
      <c r="M623" s="13"/>
      <c r="N623" s="9"/>
    </row>
    <row r="624" spans="1:14">
      <c r="A624" s="7" t="s">
        <v>687</v>
      </c>
      <c r="B624" s="8" t="str">
        <f t="shared" si="9"/>
        <v>quarta das 10:00 às 13:00, semanal ,(presencial)</v>
      </c>
      <c r="C624" s="9" t="s">
        <v>688</v>
      </c>
      <c r="D624" s="29" t="s">
        <v>5</v>
      </c>
      <c r="E624" s="4" t="s">
        <v>6</v>
      </c>
      <c r="M624" s="13"/>
      <c r="N624" s="9"/>
    </row>
    <row r="625" spans="1:14">
      <c r="A625" s="7" t="s">
        <v>689</v>
      </c>
      <c r="B625" s="8" t="str">
        <f t="shared" si="9"/>
        <v>segunda das 18:00 às 21:00, semanal ,(presencial)</v>
      </c>
      <c r="C625" s="9" t="s">
        <v>690</v>
      </c>
      <c r="D625" s="29" t="s">
        <v>5</v>
      </c>
      <c r="E625" s="4" t="s">
        <v>6</v>
      </c>
      <c r="M625" s="13"/>
      <c r="N625" s="9"/>
    </row>
    <row r="626" spans="1:14" ht="25.5">
      <c r="A626" s="7" t="s">
        <v>691</v>
      </c>
      <c r="B626" s="8" t="str">
        <f t="shared" si="9"/>
        <v>terça das 10:00 às 12:00, semanal ,(remota); quinta das 08:00 às 10:00, semanal ,(remota)</v>
      </c>
      <c r="C626" s="9" t="s">
        <v>25</v>
      </c>
      <c r="D626" s="29" t="s">
        <v>21</v>
      </c>
      <c r="E626" s="4" t="s">
        <v>6</v>
      </c>
      <c r="F626" s="4" t="s">
        <v>62</v>
      </c>
      <c r="G626" s="29" t="s">
        <v>21</v>
      </c>
      <c r="H626" s="4" t="s">
        <v>6</v>
      </c>
      <c r="M626" s="13"/>
      <c r="N626" s="9"/>
    </row>
    <row r="627" spans="1:14" ht="25.5">
      <c r="A627" s="7" t="s">
        <v>692</v>
      </c>
      <c r="B627" s="8" t="str">
        <f t="shared" si="9"/>
        <v>segunda das 21:00 às 23:00, semanal ,(remota); quarta das 19:00 às 21:00, semanal ,(remota)</v>
      </c>
      <c r="C627" s="9" t="s">
        <v>8</v>
      </c>
      <c r="D627" s="29" t="s">
        <v>21</v>
      </c>
      <c r="E627" s="4" t="s">
        <v>6</v>
      </c>
      <c r="F627" s="4" t="s">
        <v>43</v>
      </c>
      <c r="G627" s="29" t="s">
        <v>21</v>
      </c>
      <c r="H627" s="4" t="s">
        <v>6</v>
      </c>
      <c r="M627" s="13"/>
      <c r="N627" s="9"/>
    </row>
    <row r="628" spans="1:14">
      <c r="A628" s="7" t="s">
        <v>693</v>
      </c>
      <c r="B628" s="8" t="str">
        <f t="shared" si="9"/>
        <v>quarta das 08:00 às 10:00, semanal ,(remota)</v>
      </c>
      <c r="C628" s="9" t="s">
        <v>48</v>
      </c>
      <c r="D628" s="29" t="s">
        <v>21</v>
      </c>
      <c r="E628" s="4" t="s">
        <v>6</v>
      </c>
      <c r="M628" s="13"/>
      <c r="N628" s="9"/>
    </row>
    <row r="629" spans="1:14" ht="25.5">
      <c r="A629" s="7" t="s">
        <v>694</v>
      </c>
      <c r="B629" s="8" t="str">
        <f t="shared" si="9"/>
        <v>terça das 21:00 às 23:00, semanal ,(remota); quinta das 19:00 às 21:00, semanal ,(remota)</v>
      </c>
      <c r="C629" s="9" t="s">
        <v>16</v>
      </c>
      <c r="D629" s="29" t="s">
        <v>21</v>
      </c>
      <c r="E629" s="4" t="s">
        <v>6</v>
      </c>
      <c r="F629" s="4" t="s">
        <v>65</v>
      </c>
      <c r="G629" s="29" t="s">
        <v>21</v>
      </c>
      <c r="H629" s="4" t="s">
        <v>6</v>
      </c>
      <c r="M629" s="13"/>
      <c r="N629" s="9"/>
    </row>
    <row r="630" spans="1:14">
      <c r="A630" s="7" t="s">
        <v>695</v>
      </c>
      <c r="B630" s="8" t="str">
        <f t="shared" si="9"/>
        <v>quinta das 19:00 às 23:00, semanal ,(remota)</v>
      </c>
      <c r="C630" s="9" t="s">
        <v>365</v>
      </c>
      <c r="D630" s="29" t="s">
        <v>21</v>
      </c>
      <c r="E630" s="4" t="s">
        <v>6</v>
      </c>
      <c r="M630" s="13"/>
      <c r="N630" s="9"/>
    </row>
    <row r="631" spans="1:14">
      <c r="A631" s="7" t="s">
        <v>696</v>
      </c>
      <c r="B631" s="8" t="str">
        <f t="shared" si="9"/>
        <v>quarta das 08:00 às 12:00, semanal ,(remota)</v>
      </c>
      <c r="C631" s="9" t="s">
        <v>697</v>
      </c>
      <c r="D631" s="29" t="s">
        <v>21</v>
      </c>
      <c r="E631" s="4" t="s">
        <v>6</v>
      </c>
      <c r="M631" s="13"/>
      <c r="N631" s="9"/>
    </row>
    <row r="632" spans="1:14">
      <c r="A632" s="7" t="s">
        <v>698</v>
      </c>
      <c r="B632" s="8" t="str">
        <f t="shared" si="9"/>
        <v>quarta das 10:00 às 13:00, semanal ,(remota)</v>
      </c>
      <c r="C632" s="9" t="s">
        <v>688</v>
      </c>
      <c r="D632" s="29" t="s">
        <v>21</v>
      </c>
      <c r="E632" s="4" t="s">
        <v>6</v>
      </c>
      <c r="M632" s="13"/>
      <c r="N632" s="9"/>
    </row>
    <row r="633" spans="1:14">
      <c r="A633" s="7" t="s">
        <v>699</v>
      </c>
      <c r="B633" s="8" t="str">
        <f t="shared" si="9"/>
        <v>sexta das 18:00 às 21:00, semanal ,(remota)</v>
      </c>
      <c r="C633" s="9" t="s">
        <v>700</v>
      </c>
      <c r="D633" s="29" t="s">
        <v>21</v>
      </c>
      <c r="E633" s="4" t="s">
        <v>6</v>
      </c>
      <c r="M633" s="13"/>
      <c r="N633" s="9"/>
    </row>
    <row r="634" spans="1:14">
      <c r="A634" s="7" t="s">
        <v>701</v>
      </c>
      <c r="B634" s="8" t="str">
        <f t="shared" si="9"/>
        <v>terça das 08:00 às 10:00, semanal ,(remota)</v>
      </c>
      <c r="C634" s="9" t="s">
        <v>14</v>
      </c>
      <c r="D634" s="29" t="s">
        <v>21</v>
      </c>
      <c r="E634" s="4" t="s">
        <v>6</v>
      </c>
      <c r="M634" s="13"/>
      <c r="N634" s="9"/>
    </row>
    <row r="635" spans="1:14">
      <c r="A635" s="7" t="s">
        <v>702</v>
      </c>
      <c r="B635" s="8" t="str">
        <f t="shared" si="9"/>
        <v>terça das 19:00 às 21:00, semanal ,(remota)</v>
      </c>
      <c r="C635" s="9" t="s">
        <v>27</v>
      </c>
      <c r="D635" s="29" t="s">
        <v>21</v>
      </c>
      <c r="E635" s="4" t="s">
        <v>6</v>
      </c>
      <c r="M635" s="13"/>
      <c r="N635" s="9"/>
    </row>
    <row r="636" spans="1:14">
      <c r="A636" s="7" t="s">
        <v>703</v>
      </c>
      <c r="B636" s="8" t="str">
        <f t="shared" si="9"/>
        <v/>
      </c>
      <c r="C636" s="9"/>
      <c r="D636" s="29"/>
      <c r="M636" s="13"/>
      <c r="N636" s="9"/>
    </row>
    <row r="637" spans="1:14">
      <c r="A637" s="7" t="s">
        <v>704</v>
      </c>
      <c r="B637" s="8" t="str">
        <f t="shared" si="9"/>
        <v>terça das 08:00 às 12:00, semanal ,(remota)</v>
      </c>
      <c r="C637" s="9" t="s">
        <v>705</v>
      </c>
      <c r="D637" s="29" t="s">
        <v>21</v>
      </c>
      <c r="E637" s="4" t="s">
        <v>6</v>
      </c>
      <c r="M637" s="13"/>
      <c r="N637" s="9"/>
    </row>
    <row r="638" spans="1:14">
      <c r="A638" s="7" t="s">
        <v>706</v>
      </c>
      <c r="B638" s="8" t="str">
        <f t="shared" si="9"/>
        <v>terça das 19:00 às 23:00, semanal ,(remota)</v>
      </c>
      <c r="C638" s="9" t="s">
        <v>707</v>
      </c>
      <c r="D638" s="29" t="s">
        <v>21</v>
      </c>
      <c r="E638" s="4" t="s">
        <v>6</v>
      </c>
      <c r="M638" s="13"/>
      <c r="N638" s="9"/>
    </row>
    <row r="639" spans="1:14">
      <c r="A639" s="7" t="s">
        <v>708</v>
      </c>
      <c r="B639" s="8" t="str">
        <f t="shared" si="9"/>
        <v>sexta das 10:00 às 13:00, semanal ,(presencial)</v>
      </c>
      <c r="C639" s="9" t="s">
        <v>709</v>
      </c>
      <c r="D639" s="29" t="s">
        <v>5</v>
      </c>
      <c r="E639" s="4" t="s">
        <v>6</v>
      </c>
      <c r="M639" s="13"/>
      <c r="N639" s="9"/>
    </row>
    <row r="640" spans="1:14">
      <c r="A640" s="7" t="s">
        <v>710</v>
      </c>
      <c r="B640" s="8" t="str">
        <f t="shared" si="9"/>
        <v>quarta das 18:00 às 21:00, semanal ,(presencial)</v>
      </c>
      <c r="C640" s="9" t="s">
        <v>681</v>
      </c>
      <c r="D640" s="29" t="s">
        <v>5</v>
      </c>
      <c r="E640" s="4" t="s">
        <v>6</v>
      </c>
      <c r="M640" s="13"/>
      <c r="N640" s="9"/>
    </row>
    <row r="641" spans="1:14">
      <c r="A641" s="7" t="s">
        <v>711</v>
      </c>
      <c r="B641" s="8" t="str">
        <f t="shared" si="9"/>
        <v>terça das 10:00 às 13:00, semanal ,(presencial)</v>
      </c>
      <c r="C641" s="9" t="s">
        <v>712</v>
      </c>
      <c r="D641" s="29" t="s">
        <v>5</v>
      </c>
      <c r="E641" s="4" t="s">
        <v>6</v>
      </c>
      <c r="M641" s="13"/>
      <c r="N641" s="9"/>
    </row>
    <row r="642" spans="1:14">
      <c r="A642" s="7" t="s">
        <v>713</v>
      </c>
      <c r="B642" s="8" t="str">
        <f t="shared" si="9"/>
        <v>quinta das 10:00 às 13:00, semanal ,(presencial)</v>
      </c>
      <c r="C642" s="9" t="s">
        <v>679</v>
      </c>
      <c r="D642" s="29" t="s">
        <v>5</v>
      </c>
      <c r="E642" s="4" t="s">
        <v>6</v>
      </c>
      <c r="M642" s="13"/>
      <c r="N642" s="9"/>
    </row>
    <row r="643" spans="1:14">
      <c r="A643" s="7" t="s">
        <v>714</v>
      </c>
      <c r="B643" s="8" t="str">
        <f t="shared" ref="B643:B706" si="10">IF(C643="","",CONCATENATE(C643,",",E643,",",D643,IF(F643="","",CONCATENATE(";",F643,",",H643,",",G643,IF(I643="","",CONCATENATE(";",I643,",",K643,",",J643))))))</f>
        <v>quinta das 18:00 às 21:00, semanal ,(presencial)</v>
      </c>
      <c r="C643" s="9" t="s">
        <v>715</v>
      </c>
      <c r="D643" s="29" t="s">
        <v>5</v>
      </c>
      <c r="E643" s="4" t="s">
        <v>6</v>
      </c>
      <c r="M643" s="13"/>
      <c r="N643" s="9"/>
    </row>
    <row r="644" spans="1:14">
      <c r="A644" s="7" t="s">
        <v>716</v>
      </c>
      <c r="B644" s="8" t="str">
        <f t="shared" si="10"/>
        <v>terça das 18:00 às 21:00, semanal ,(presencial)</v>
      </c>
      <c r="C644" s="9" t="s">
        <v>717</v>
      </c>
      <c r="D644" s="29" t="s">
        <v>5</v>
      </c>
      <c r="E644" s="4" t="s">
        <v>6</v>
      </c>
      <c r="M644" s="13"/>
      <c r="N644" s="9"/>
    </row>
    <row r="645" spans="1:14">
      <c r="A645" s="7" t="s">
        <v>718</v>
      </c>
      <c r="B645" s="8" t="str">
        <f t="shared" si="10"/>
        <v>segunda das 10:00 às 13:00, semanal ,(remota)</v>
      </c>
      <c r="C645" s="9" t="s">
        <v>719</v>
      </c>
      <c r="D645" s="29" t="s">
        <v>21</v>
      </c>
      <c r="E645" s="4" t="s">
        <v>6</v>
      </c>
      <c r="M645" s="13"/>
      <c r="N645" s="9"/>
    </row>
    <row r="646" spans="1:14">
      <c r="A646" s="7" t="s">
        <v>720</v>
      </c>
      <c r="B646" s="8" t="str">
        <f t="shared" si="10"/>
        <v>segunda das 18:00 às 21:00, semanal ,(remota)</v>
      </c>
      <c r="C646" s="9" t="s">
        <v>690</v>
      </c>
      <c r="D646" s="29" t="s">
        <v>21</v>
      </c>
      <c r="E646" s="4" t="s">
        <v>6</v>
      </c>
      <c r="M646" s="13"/>
      <c r="N646" s="9"/>
    </row>
    <row r="647" spans="1:14">
      <c r="A647" s="7" t="s">
        <v>721</v>
      </c>
      <c r="B647" s="8" t="str">
        <f t="shared" si="10"/>
        <v>terça das 10:00 às 13:00, semanal ,(presencial)</v>
      </c>
      <c r="C647" s="9" t="s">
        <v>712</v>
      </c>
      <c r="D647" s="29" t="s">
        <v>5</v>
      </c>
      <c r="E647" s="4" t="s">
        <v>6</v>
      </c>
      <c r="M647" s="13"/>
      <c r="N647" s="9"/>
    </row>
    <row r="648" spans="1:14">
      <c r="A648" s="7" t="s">
        <v>722</v>
      </c>
      <c r="B648" s="8" t="str">
        <f t="shared" si="10"/>
        <v>terça das 18:00 às 21:00, semanal ,(presencial)</v>
      </c>
      <c r="C648" s="9" t="s">
        <v>717</v>
      </c>
      <c r="D648" s="29" t="s">
        <v>5</v>
      </c>
      <c r="E648" s="4" t="s">
        <v>6</v>
      </c>
      <c r="M648" s="13"/>
      <c r="N648" s="9"/>
    </row>
    <row r="649" spans="1:14">
      <c r="A649" s="7" t="s">
        <v>723</v>
      </c>
      <c r="B649" s="8" t="str">
        <f t="shared" si="10"/>
        <v/>
      </c>
      <c r="C649" s="9"/>
      <c r="D649" s="29"/>
      <c r="M649" s="13"/>
      <c r="N649" s="9"/>
    </row>
    <row r="650" spans="1:14">
      <c r="A650" s="7" t="s">
        <v>724</v>
      </c>
      <c r="B650" s="8" t="str">
        <f t="shared" si="10"/>
        <v/>
      </c>
      <c r="C650" s="9"/>
      <c r="D650" s="29"/>
      <c r="M650" s="13"/>
      <c r="N650" s="9"/>
    </row>
    <row r="651" spans="1:14" ht="25.5">
      <c r="A651" s="7" t="s">
        <v>725</v>
      </c>
      <c r="B651" s="8" t="str">
        <f t="shared" si="10"/>
        <v>segunda das 10:00 às 12:00, semanal ,(presencial); quinta das 08:00 às 10:00, semanal ,(presencial)</v>
      </c>
      <c r="C651" s="9" t="s">
        <v>40</v>
      </c>
      <c r="D651" s="29" t="s">
        <v>5</v>
      </c>
      <c r="E651" s="4" t="s">
        <v>6</v>
      </c>
      <c r="F651" s="4" t="s">
        <v>62</v>
      </c>
      <c r="G651" s="29" t="s">
        <v>5</v>
      </c>
      <c r="H651" s="4" t="s">
        <v>6</v>
      </c>
      <c r="M651" s="13"/>
      <c r="N651" s="9"/>
    </row>
    <row r="652" spans="1:14" ht="25.5">
      <c r="A652" s="7" t="s">
        <v>726</v>
      </c>
      <c r="B652" s="8" t="str">
        <f t="shared" si="10"/>
        <v>segunda das 21:00 às 23:00, semanal ,(presencial); quinta das 19:00 às 21:00, semanal ,(presencial)</v>
      </c>
      <c r="C652" s="9" t="s">
        <v>8</v>
      </c>
      <c r="D652" s="29" t="s">
        <v>5</v>
      </c>
      <c r="E652" s="4" t="s">
        <v>6</v>
      </c>
      <c r="F652" s="4" t="s">
        <v>65</v>
      </c>
      <c r="G652" s="29" t="s">
        <v>5</v>
      </c>
      <c r="H652" s="4" t="s">
        <v>6</v>
      </c>
      <c r="M652" s="13"/>
      <c r="N652" s="9"/>
    </row>
    <row r="653" spans="1:14" ht="38.25">
      <c r="A653" s="7" t="s">
        <v>727</v>
      </c>
      <c r="B653" s="8" t="str">
        <f t="shared" si="10"/>
        <v>terça das 10:00 às 12:00, semanal ,(remota); sexta das 08:00 às 10:00, quinzenal I,(remota); sexta das 08:00 às 10:00, quinzenal II,(remota)</v>
      </c>
      <c r="C653" s="9" t="s">
        <v>25</v>
      </c>
      <c r="D653" s="29" t="s">
        <v>21</v>
      </c>
      <c r="E653" s="4" t="s">
        <v>6</v>
      </c>
      <c r="F653" s="4" t="s">
        <v>74</v>
      </c>
      <c r="G653" s="29" t="s">
        <v>21</v>
      </c>
      <c r="H653" s="4" t="s">
        <v>78</v>
      </c>
      <c r="I653" s="4" t="s">
        <v>74</v>
      </c>
      <c r="J653" s="29" t="s">
        <v>21</v>
      </c>
      <c r="K653" s="4" t="s">
        <v>117</v>
      </c>
      <c r="M653" s="13"/>
      <c r="N653" s="9"/>
    </row>
    <row r="654" spans="1:14" ht="38.25">
      <c r="A654" s="7" t="s">
        <v>728</v>
      </c>
      <c r="B654" s="8" t="str">
        <f t="shared" si="10"/>
        <v>terça das 21:00 às 23:00, semanal ,(remota); sexta das 19:00 às 21:00, quinzenal I,(remota); sexta das 19:00 às 21:00, quinzenal II,(remota)</v>
      </c>
      <c r="C654" s="9" t="s">
        <v>16</v>
      </c>
      <c r="D654" s="29" t="s">
        <v>21</v>
      </c>
      <c r="E654" s="4" t="s">
        <v>6</v>
      </c>
      <c r="F654" s="4" t="s">
        <v>76</v>
      </c>
      <c r="G654" s="29" t="s">
        <v>21</v>
      </c>
      <c r="H654" s="4" t="s">
        <v>78</v>
      </c>
      <c r="I654" s="4" t="s">
        <v>76</v>
      </c>
      <c r="J654" s="29" t="s">
        <v>21</v>
      </c>
      <c r="K654" s="4" t="s">
        <v>117</v>
      </c>
      <c r="M654" s="13"/>
      <c r="N654" s="9"/>
    </row>
    <row r="655" spans="1:14">
      <c r="A655" s="7" t="s">
        <v>729</v>
      </c>
      <c r="B655" s="8" t="str">
        <f t="shared" si="10"/>
        <v/>
      </c>
      <c r="C655" s="9"/>
      <c r="D655" s="29"/>
      <c r="G655" s="29"/>
      <c r="M655" s="13"/>
      <c r="N655" s="9"/>
    </row>
    <row r="656" spans="1:14">
      <c r="A656" s="7" t="s">
        <v>730</v>
      </c>
      <c r="B656" s="8" t="str">
        <f t="shared" si="10"/>
        <v/>
      </c>
      <c r="C656" s="9"/>
      <c r="D656" s="29"/>
      <c r="G656" s="29"/>
      <c r="M656" s="13"/>
      <c r="N656" s="9"/>
    </row>
    <row r="657" spans="1:14">
      <c r="A657" s="7" t="s">
        <v>731</v>
      </c>
      <c r="B657" s="8" t="str">
        <f t="shared" si="10"/>
        <v>sexta das 10:00 às 12:00, semanal ,(presencial)</v>
      </c>
      <c r="C657" s="9" t="s">
        <v>732</v>
      </c>
      <c r="D657" s="29" t="s">
        <v>5</v>
      </c>
      <c r="E657" s="4" t="s">
        <v>6</v>
      </c>
      <c r="M657" s="13"/>
      <c r="N657" s="9"/>
    </row>
    <row r="658" spans="1:14">
      <c r="A658" s="7" t="s">
        <v>733</v>
      </c>
      <c r="B658" s="8" t="str">
        <f t="shared" si="10"/>
        <v>quarta das 21:00 às 23:00, semanal ,(presencial)</v>
      </c>
      <c r="C658" s="9" t="s">
        <v>72</v>
      </c>
      <c r="D658" s="29" t="s">
        <v>5</v>
      </c>
      <c r="E658" s="4" t="s">
        <v>6</v>
      </c>
      <c r="M658" s="13"/>
      <c r="N658" s="9"/>
    </row>
    <row r="659" spans="1:14" ht="25.5">
      <c r="A659" s="7" t="s">
        <v>734</v>
      </c>
      <c r="B659" s="8" t="str">
        <f t="shared" si="10"/>
        <v>segunda das 08:00 às 10:00, semanal ,(presencial); quarta das 10:00 às 12:00, semanal ,(presencial)</v>
      </c>
      <c r="C659" s="9" t="s">
        <v>4</v>
      </c>
      <c r="D659" s="29" t="s">
        <v>5</v>
      </c>
      <c r="E659" s="4" t="s">
        <v>6</v>
      </c>
      <c r="F659" s="4" t="s">
        <v>228</v>
      </c>
      <c r="G659" s="29" t="s">
        <v>5</v>
      </c>
      <c r="H659" s="4" t="s">
        <v>6</v>
      </c>
      <c r="M659" s="13"/>
      <c r="N659" s="9"/>
    </row>
    <row r="660" spans="1:14" ht="25.5">
      <c r="A660" s="7" t="s">
        <v>735</v>
      </c>
      <c r="B660" s="8" t="str">
        <f t="shared" si="10"/>
        <v>segunda das 19:00 às 21:00, semanal ,(presencial); quarta das 21:00 às 23:00, semanal ,(presencial)</v>
      </c>
      <c r="C660" s="9" t="s">
        <v>38</v>
      </c>
      <c r="D660" s="29" t="s">
        <v>5</v>
      </c>
      <c r="E660" s="4" t="s">
        <v>6</v>
      </c>
      <c r="F660" s="4" t="s">
        <v>230</v>
      </c>
      <c r="G660" s="29" t="s">
        <v>5</v>
      </c>
      <c r="H660" s="4" t="s">
        <v>6</v>
      </c>
      <c r="M660" s="13"/>
      <c r="N660" s="9"/>
    </row>
    <row r="661" spans="1:14" ht="25.5">
      <c r="A661" s="7" t="s">
        <v>736</v>
      </c>
      <c r="B661" s="8" t="str">
        <f t="shared" si="10"/>
        <v>terça das 19:00 às 21:00, semanal ,(remota); quinta das 21:00 às 23:00, semanal ,(remota)</v>
      </c>
      <c r="C661" s="10" t="s">
        <v>27</v>
      </c>
      <c r="D661" s="29" t="s">
        <v>21</v>
      </c>
      <c r="E661" s="4" t="s">
        <v>6</v>
      </c>
      <c r="F661" s="4" t="s">
        <v>58</v>
      </c>
      <c r="G661" s="29" t="s">
        <v>21</v>
      </c>
      <c r="H661" s="4" t="s">
        <v>6</v>
      </c>
      <c r="M661" s="13"/>
      <c r="N661" s="10"/>
    </row>
    <row r="662" spans="1:14" ht="38.25">
      <c r="A662" s="7" t="s">
        <v>737</v>
      </c>
      <c r="B662" s="8" t="str">
        <f t="shared" si="10"/>
        <v>segunda das 08:00 às 10:00, semanal ,(presencial); terça das 10:00 às 12:00, semanal ,(presencial); quinta das 08:00 às 10:00, semanal ,(presencial)</v>
      </c>
      <c r="C662" s="9" t="s">
        <v>4</v>
      </c>
      <c r="D662" s="29" t="s">
        <v>5</v>
      </c>
      <c r="E662" s="4" t="s">
        <v>6</v>
      </c>
      <c r="F662" s="4" t="s">
        <v>322</v>
      </c>
      <c r="G662" s="29" t="s">
        <v>5</v>
      </c>
      <c r="H662" s="4" t="s">
        <v>6</v>
      </c>
      <c r="I662" s="4" t="s">
        <v>62</v>
      </c>
      <c r="J662" s="29" t="s">
        <v>5</v>
      </c>
      <c r="K662" s="4" t="s">
        <v>6</v>
      </c>
      <c r="M662" s="13"/>
      <c r="N662" s="9"/>
    </row>
    <row r="663" spans="1:14" ht="38.25">
      <c r="A663" s="7" t="s">
        <v>738</v>
      </c>
      <c r="B663" s="8" t="str">
        <f t="shared" si="10"/>
        <v>segunda das 19:00 às 21:00, semanal ,(presencial); terça das 21:00 às 23:00, semanal ,(presencial); quinta das 19:00 às 21:00, semanal ,(presencial)</v>
      </c>
      <c r="C663" s="9" t="s">
        <v>38</v>
      </c>
      <c r="D663" s="29" t="s">
        <v>5</v>
      </c>
      <c r="E663" s="4" t="s">
        <v>6</v>
      </c>
      <c r="F663" s="4" t="s">
        <v>338</v>
      </c>
      <c r="G663" s="29" t="s">
        <v>5</v>
      </c>
      <c r="H663" s="4" t="s">
        <v>6</v>
      </c>
      <c r="I663" s="4" t="s">
        <v>65</v>
      </c>
      <c r="J663" s="29" t="s">
        <v>5</v>
      </c>
      <c r="K663" s="4" t="s">
        <v>6</v>
      </c>
      <c r="M663" s="13"/>
      <c r="N663" s="9"/>
    </row>
    <row r="664" spans="1:14">
      <c r="A664" s="7" t="s">
        <v>739</v>
      </c>
      <c r="B664" s="8" t="str">
        <f t="shared" si="10"/>
        <v>segunda das 10:00 às 12:00, semanal ,(presencial)</v>
      </c>
      <c r="C664" s="9" t="s">
        <v>40</v>
      </c>
      <c r="D664" s="29" t="s">
        <v>5</v>
      </c>
      <c r="E664" s="4" t="s">
        <v>6</v>
      </c>
      <c r="M664" s="13"/>
      <c r="N664" s="9"/>
    </row>
    <row r="665" spans="1:14">
      <c r="A665" s="7" t="s">
        <v>740</v>
      </c>
      <c r="B665" s="8" t="str">
        <f t="shared" si="10"/>
        <v>segunda das 21:00 às 23:00, semanal ,(presencial)</v>
      </c>
      <c r="C665" s="9" t="s">
        <v>8</v>
      </c>
      <c r="D665" s="29" t="s">
        <v>5</v>
      </c>
      <c r="E665" s="4" t="s">
        <v>6</v>
      </c>
      <c r="M665" s="13"/>
      <c r="N665" s="9"/>
    </row>
    <row r="666" spans="1:14">
      <c r="A666" s="7" t="s">
        <v>741</v>
      </c>
      <c r="B666" s="8" t="str">
        <f t="shared" si="10"/>
        <v/>
      </c>
      <c r="C666" s="9"/>
      <c r="D666" s="29"/>
      <c r="G666" s="29"/>
      <c r="M666" s="13"/>
      <c r="N666" s="9"/>
    </row>
    <row r="667" spans="1:14">
      <c r="A667" s="7" t="s">
        <v>742</v>
      </c>
      <c r="B667" s="8" t="str">
        <f t="shared" si="10"/>
        <v>sexta das 10:00 às 12:00, semanal ,(presencial)</v>
      </c>
      <c r="C667" s="9" t="s">
        <v>732</v>
      </c>
      <c r="D667" s="29" t="s">
        <v>5</v>
      </c>
      <c r="E667" s="4" t="s">
        <v>6</v>
      </c>
      <c r="M667" s="13"/>
      <c r="N667" s="9"/>
    </row>
    <row r="668" spans="1:14">
      <c r="A668" s="7" t="s">
        <v>743</v>
      </c>
      <c r="B668" s="8" t="str">
        <f t="shared" si="10"/>
        <v>sexta das 21:00 às 23:00, semanal ,(presencial)</v>
      </c>
      <c r="C668" s="9" t="s">
        <v>744</v>
      </c>
      <c r="D668" s="29" t="s">
        <v>5</v>
      </c>
      <c r="E668" s="4" t="s">
        <v>6</v>
      </c>
      <c r="M668" s="13"/>
      <c r="N668" s="9"/>
    </row>
    <row r="669" spans="1:14">
      <c r="A669" s="7" t="s">
        <v>745</v>
      </c>
      <c r="B669" s="8" t="str">
        <f t="shared" si="10"/>
        <v/>
      </c>
      <c r="C669" s="9"/>
      <c r="D669" s="29"/>
      <c r="G669" s="29"/>
      <c r="M669" s="13"/>
      <c r="N669" s="9"/>
    </row>
    <row r="670" spans="1:14" ht="25.5">
      <c r="A670" s="7" t="s">
        <v>746</v>
      </c>
      <c r="B670" s="8" t="str">
        <f t="shared" si="10"/>
        <v>terça das 21:00 às 23:00, semanal ,(presencial); quinta das 19:00 às 21:00, semanal ,(presencial)</v>
      </c>
      <c r="C670" s="9" t="s">
        <v>16</v>
      </c>
      <c r="D670" s="29" t="s">
        <v>5</v>
      </c>
      <c r="E670" s="4" t="s">
        <v>6</v>
      </c>
      <c r="F670" s="4" t="s">
        <v>65</v>
      </c>
      <c r="G670" s="29" t="s">
        <v>5</v>
      </c>
      <c r="H670" s="4" t="s">
        <v>6</v>
      </c>
      <c r="M670" s="13"/>
      <c r="N670" s="9"/>
    </row>
    <row r="671" spans="1:14">
      <c r="A671" s="7" t="s">
        <v>747</v>
      </c>
      <c r="B671" s="8" t="str">
        <f t="shared" si="10"/>
        <v>quinta das 18:00 às 21:00, quinzenal I,(presencial)</v>
      </c>
      <c r="C671" s="9" t="s">
        <v>715</v>
      </c>
      <c r="D671" s="29" t="s">
        <v>5</v>
      </c>
      <c r="E671" s="4" t="s">
        <v>78</v>
      </c>
      <c r="M671" s="13"/>
      <c r="N671" s="9"/>
    </row>
    <row r="672" spans="1:14" ht="25.5">
      <c r="A672" s="7" t="s">
        <v>748</v>
      </c>
      <c r="B672" s="8" t="str">
        <f t="shared" si="10"/>
        <v>segunda das 13:00 às 16:00, semanal ,(presencial); quarta das 16:00 às 18:00, quinzenal I,(presencial)</v>
      </c>
      <c r="C672" s="9" t="s">
        <v>749</v>
      </c>
      <c r="D672" s="29" t="s">
        <v>5</v>
      </c>
      <c r="E672" s="4" t="s">
        <v>6</v>
      </c>
      <c r="F672" s="4" t="s">
        <v>750</v>
      </c>
      <c r="G672" s="29" t="s">
        <v>5</v>
      </c>
      <c r="H672" s="4" t="s">
        <v>78</v>
      </c>
      <c r="M672" s="13"/>
      <c r="N672" s="9"/>
    </row>
    <row r="673" spans="1:14" ht="25.5">
      <c r="A673" s="7" t="s">
        <v>751</v>
      </c>
      <c r="B673" s="8" t="str">
        <f t="shared" si="10"/>
        <v>segunda das 13:00 às 16:00, semanal ,(presencial); quarta das 16:00 às 18:00, quinzenal I,(presencial)</v>
      </c>
      <c r="C673" s="9" t="s">
        <v>749</v>
      </c>
      <c r="D673" s="29" t="s">
        <v>5</v>
      </c>
      <c r="E673" s="4" t="s">
        <v>6</v>
      </c>
      <c r="F673" s="4" t="s">
        <v>750</v>
      </c>
      <c r="G673" s="29" t="s">
        <v>5</v>
      </c>
      <c r="H673" s="4" t="s">
        <v>78</v>
      </c>
      <c r="M673" s="13"/>
      <c r="N673" s="9"/>
    </row>
    <row r="674" spans="1:14" ht="25.5">
      <c r="A674" s="7" t="s">
        <v>752</v>
      </c>
      <c r="B674" s="8" t="str">
        <f t="shared" si="10"/>
        <v>segunda das 18:00 às 21:00, quinzenal I,(presencial); quarta das 21:00 às 23:00, semanal ,(presencial)</v>
      </c>
      <c r="C674" s="9" t="s">
        <v>690</v>
      </c>
      <c r="D674" s="29" t="s">
        <v>5</v>
      </c>
      <c r="E674" s="4" t="s">
        <v>78</v>
      </c>
      <c r="F674" s="4" t="s">
        <v>230</v>
      </c>
      <c r="G674" s="29" t="s">
        <v>5</v>
      </c>
      <c r="H674" s="4" t="s">
        <v>6</v>
      </c>
      <c r="M674" s="13"/>
      <c r="N674" s="9"/>
    </row>
    <row r="675" spans="1:14" ht="25.5">
      <c r="A675" s="7" t="s">
        <v>753</v>
      </c>
      <c r="B675" s="8" t="str">
        <f t="shared" si="10"/>
        <v>segunda das 18:00 às 21:00, quinzenal I,(presencial); quarta das 21:00 às 23:00, semanal ,(presencial)</v>
      </c>
      <c r="C675" s="9" t="s">
        <v>690</v>
      </c>
      <c r="D675" s="29" t="s">
        <v>5</v>
      </c>
      <c r="E675" s="4" t="s">
        <v>78</v>
      </c>
      <c r="F675" s="4" t="s">
        <v>230</v>
      </c>
      <c r="G675" s="29" t="s">
        <v>5</v>
      </c>
      <c r="H675" s="4" t="s">
        <v>6</v>
      </c>
      <c r="M675" s="13"/>
      <c r="N675" s="9"/>
    </row>
    <row r="676" spans="1:14">
      <c r="A676" s="7" t="s">
        <v>754</v>
      </c>
      <c r="B676" s="8" t="str">
        <f t="shared" si="10"/>
        <v>quarta das 19:00 às 21:00, semanal ,(presencial)</v>
      </c>
      <c r="C676" s="9" t="s">
        <v>12</v>
      </c>
      <c r="D676" s="29" t="s">
        <v>5</v>
      </c>
      <c r="E676" s="4" t="s">
        <v>6</v>
      </c>
      <c r="M676" s="13"/>
      <c r="N676" s="9"/>
    </row>
    <row r="677" spans="1:14" ht="25.5">
      <c r="A677" s="7" t="s">
        <v>755</v>
      </c>
      <c r="B677" s="8" t="str">
        <f t="shared" si="10"/>
        <v>terça das 16:00 às 18:00, semanal ,(presencial); quinta das 14:00 às 16:00, semanal ,(presencial)</v>
      </c>
      <c r="C677" s="9" t="s">
        <v>479</v>
      </c>
      <c r="D677" s="29" t="s">
        <v>5</v>
      </c>
      <c r="E677" s="4" t="s">
        <v>6</v>
      </c>
      <c r="F677" s="4" t="s">
        <v>480</v>
      </c>
      <c r="G677" s="29" t="s">
        <v>5</v>
      </c>
      <c r="H677" s="4" t="s">
        <v>6</v>
      </c>
      <c r="M677" s="13"/>
      <c r="N677" s="9"/>
    </row>
    <row r="678" spans="1:14" ht="25.5">
      <c r="A678" s="7" t="s">
        <v>756</v>
      </c>
      <c r="B678" s="8" t="str">
        <f t="shared" si="10"/>
        <v>terça das 18:00 às 21:00, semanal ,(presencial); quinta das 21:00 às 23:00, quinzenal I,(presencial)</v>
      </c>
      <c r="C678" s="9" t="s">
        <v>717</v>
      </c>
      <c r="D678" s="29" t="s">
        <v>5</v>
      </c>
      <c r="E678" s="4" t="s">
        <v>6</v>
      </c>
      <c r="F678" s="4" t="s">
        <v>58</v>
      </c>
      <c r="G678" s="29" t="s">
        <v>5</v>
      </c>
      <c r="H678" s="4" t="s">
        <v>78</v>
      </c>
      <c r="M678" s="13"/>
      <c r="N678" s="9"/>
    </row>
    <row r="679" spans="1:14" ht="25.5">
      <c r="A679" s="7" t="s">
        <v>757</v>
      </c>
      <c r="B679" s="8" t="str">
        <f t="shared" si="10"/>
        <v>segunda das 16:00 às 18:00, semanal ,(presencial); quarta das 14:00 às 16:00, semanal ,(presencial)</v>
      </c>
      <c r="C679" s="9" t="s">
        <v>758</v>
      </c>
      <c r="D679" s="29" t="s">
        <v>5</v>
      </c>
      <c r="E679" s="4" t="s">
        <v>6</v>
      </c>
      <c r="F679" s="4" t="s">
        <v>654</v>
      </c>
      <c r="G679" s="29" t="s">
        <v>5</v>
      </c>
      <c r="H679" s="4" t="s">
        <v>6</v>
      </c>
      <c r="M679" s="13"/>
      <c r="N679" s="9"/>
    </row>
    <row r="680" spans="1:14" ht="25.5">
      <c r="A680" s="7" t="s">
        <v>759</v>
      </c>
      <c r="B680" s="8" t="str">
        <f t="shared" si="10"/>
        <v>quarta das 21:00 às 23:00, semanal ,(presencial); sexta das 19:00 às 21:00, semanal ,(presencial)</v>
      </c>
      <c r="C680" s="9" t="s">
        <v>72</v>
      </c>
      <c r="D680" s="29" t="s">
        <v>5</v>
      </c>
      <c r="E680" s="4" t="s">
        <v>6</v>
      </c>
      <c r="F680" s="4" t="s">
        <v>76</v>
      </c>
      <c r="G680" s="29" t="s">
        <v>5</v>
      </c>
      <c r="H680" s="4" t="s">
        <v>6</v>
      </c>
      <c r="M680" s="13"/>
      <c r="N680" s="9"/>
    </row>
    <row r="681" spans="1:14" ht="25.5">
      <c r="A681" s="7" t="s">
        <v>760</v>
      </c>
      <c r="B681" s="8" t="str">
        <f t="shared" si="10"/>
        <v>terça das 16:00 às 18:00, semanal ,(presencial); quinta das 14:00 às 16:00, semanal ,(presencial)</v>
      </c>
      <c r="C681" s="9" t="s">
        <v>479</v>
      </c>
      <c r="D681" s="29" t="s">
        <v>5</v>
      </c>
      <c r="E681" s="4" t="s">
        <v>6</v>
      </c>
      <c r="F681" s="4" t="s">
        <v>480</v>
      </c>
      <c r="G681" s="29" t="s">
        <v>5</v>
      </c>
      <c r="H681" s="4" t="s">
        <v>6</v>
      </c>
      <c r="M681" s="13"/>
      <c r="N681" s="9"/>
    </row>
    <row r="682" spans="1:14" ht="25.5">
      <c r="A682" s="7" t="s">
        <v>761</v>
      </c>
      <c r="B682" s="8" t="str">
        <f t="shared" si="10"/>
        <v>terça das 21:00 às 23:00, semanal ,(presencial); quinta das 19:00 às 21:00, semanal ,(presencial)</v>
      </c>
      <c r="C682" s="9" t="s">
        <v>16</v>
      </c>
      <c r="D682" s="29" t="s">
        <v>5</v>
      </c>
      <c r="E682" s="4" t="s">
        <v>6</v>
      </c>
      <c r="F682" s="4" t="s">
        <v>65</v>
      </c>
      <c r="G682" s="29" t="s">
        <v>5</v>
      </c>
      <c r="H682" s="4" t="s">
        <v>6</v>
      </c>
      <c r="M682" s="13"/>
      <c r="N682" s="9"/>
    </row>
    <row r="683" spans="1:14">
      <c r="A683" s="7" t="s">
        <v>762</v>
      </c>
      <c r="B683" s="8" t="str">
        <f t="shared" si="10"/>
        <v/>
      </c>
      <c r="C683" s="9"/>
      <c r="D683" s="29"/>
      <c r="G683" s="29"/>
      <c r="M683" s="13"/>
      <c r="N683" s="9"/>
    </row>
    <row r="684" spans="1:14" ht="25.5">
      <c r="A684" s="7" t="s">
        <v>763</v>
      </c>
      <c r="B684" s="8" t="str">
        <f t="shared" si="10"/>
        <v>segunda das 21:00 às 23:00, semanal ,(presencial); quarta das 19:00 às 21:00, semanal ,(presencial)</v>
      </c>
      <c r="C684" s="9" t="s">
        <v>8</v>
      </c>
      <c r="D684" s="29" t="s">
        <v>5</v>
      </c>
      <c r="E684" s="4" t="s">
        <v>6</v>
      </c>
      <c r="F684" s="4" t="s">
        <v>43</v>
      </c>
      <c r="G684" s="29" t="s">
        <v>5</v>
      </c>
      <c r="H684" s="4" t="s">
        <v>6</v>
      </c>
      <c r="M684" s="13"/>
      <c r="N684" s="9"/>
    </row>
    <row r="685" spans="1:14" ht="25.5">
      <c r="A685" s="7" t="s">
        <v>764</v>
      </c>
      <c r="B685" s="8" t="str">
        <f t="shared" si="10"/>
        <v>quarta das 21:00 às 23:00, semanal ,(presencial); sexta das 19:00 às 21:00, semanal ,(presencial)</v>
      </c>
      <c r="C685" s="9" t="s">
        <v>72</v>
      </c>
      <c r="D685" s="29" t="s">
        <v>5</v>
      </c>
      <c r="E685" s="4" t="s">
        <v>6</v>
      </c>
      <c r="F685" s="4" t="s">
        <v>76</v>
      </c>
      <c r="G685" s="29" t="s">
        <v>5</v>
      </c>
      <c r="H685" s="4" t="s">
        <v>6</v>
      </c>
      <c r="M685" s="13"/>
      <c r="N685" s="9"/>
    </row>
    <row r="686" spans="1:14" ht="25.5">
      <c r="A686" s="7" t="s">
        <v>765</v>
      </c>
      <c r="B686" s="8" t="str">
        <f t="shared" si="10"/>
        <v>segunda das 16:00 às 18:00, semanal ,(presencial); terça das 14:00 às 16:00, semanal ,(presencial)</v>
      </c>
      <c r="C686" s="9" t="s">
        <v>758</v>
      </c>
      <c r="D686" s="29" t="s">
        <v>5</v>
      </c>
      <c r="E686" s="4" t="s">
        <v>6</v>
      </c>
      <c r="F686" s="4" t="s">
        <v>766</v>
      </c>
      <c r="G686" s="29" t="s">
        <v>5</v>
      </c>
      <c r="H686" s="4" t="s">
        <v>6</v>
      </c>
      <c r="M686" s="13"/>
      <c r="N686" s="9"/>
    </row>
    <row r="687" spans="1:14" ht="25.5">
      <c r="A687" s="7" t="s">
        <v>767</v>
      </c>
      <c r="B687" s="8" t="str">
        <f t="shared" si="10"/>
        <v>quarta das 21:00 às 23:00, semanal ,(presencial); sexta das 19:00 às 21:00, semanal ,(presencial)</v>
      </c>
      <c r="C687" s="9" t="s">
        <v>72</v>
      </c>
      <c r="D687" s="29" t="s">
        <v>5</v>
      </c>
      <c r="E687" s="4" t="s">
        <v>6</v>
      </c>
      <c r="F687" s="4" t="s">
        <v>76</v>
      </c>
      <c r="G687" s="29" t="s">
        <v>5</v>
      </c>
      <c r="H687" s="4" t="s">
        <v>6</v>
      </c>
      <c r="M687" s="13"/>
      <c r="N687" s="9"/>
    </row>
    <row r="688" spans="1:14" ht="25.5">
      <c r="A688" s="7" t="s">
        <v>768</v>
      </c>
      <c r="B688" s="8" t="str">
        <f t="shared" si="10"/>
        <v>segunda das 21:00 às 23:00, semanal ,(presencial); quarta das 19:00 às 21:00, semanal ,(presencial)</v>
      </c>
      <c r="C688" s="9" t="s">
        <v>8</v>
      </c>
      <c r="D688" s="29" t="s">
        <v>5</v>
      </c>
      <c r="E688" s="4" t="s">
        <v>6</v>
      </c>
      <c r="F688" s="4" t="s">
        <v>43</v>
      </c>
      <c r="G688" s="29" t="s">
        <v>5</v>
      </c>
      <c r="H688" s="4" t="s">
        <v>6</v>
      </c>
      <c r="M688" s="13"/>
      <c r="N688" s="9"/>
    </row>
    <row r="689" spans="1:14">
      <c r="A689" s="7" t="s">
        <v>769</v>
      </c>
      <c r="B689" s="8" t="str">
        <f t="shared" si="10"/>
        <v/>
      </c>
      <c r="C689" s="9"/>
      <c r="D689" s="29"/>
      <c r="M689" s="13"/>
      <c r="N689" s="9"/>
    </row>
    <row r="690" spans="1:14">
      <c r="A690" s="7" t="s">
        <v>770</v>
      </c>
      <c r="B690" s="8" t="str">
        <f t="shared" si="10"/>
        <v/>
      </c>
      <c r="C690" s="9"/>
      <c r="D690" s="29"/>
      <c r="M690" s="13"/>
      <c r="N690" s="9"/>
    </row>
    <row r="691" spans="1:14">
      <c r="A691" s="7" t="s">
        <v>771</v>
      </c>
      <c r="B691" s="8" t="str">
        <f t="shared" si="10"/>
        <v/>
      </c>
      <c r="C691" s="9"/>
      <c r="D691" s="29"/>
      <c r="M691" s="13"/>
      <c r="N691" s="9"/>
    </row>
    <row r="692" spans="1:14">
      <c r="A692" s="7" t="s">
        <v>772</v>
      </c>
      <c r="B692" s="8" t="str">
        <f t="shared" si="10"/>
        <v/>
      </c>
      <c r="C692" s="9"/>
      <c r="D692" s="29"/>
      <c r="M692" s="13"/>
      <c r="N692" s="9"/>
    </row>
    <row r="693" spans="1:14">
      <c r="A693" s="7" t="s">
        <v>773</v>
      </c>
      <c r="B693" s="8" t="str">
        <f t="shared" si="10"/>
        <v/>
      </c>
      <c r="C693" s="9"/>
      <c r="D693" s="29"/>
      <c r="M693" s="13"/>
      <c r="N693" s="9"/>
    </row>
    <row r="694" spans="1:14">
      <c r="A694" s="7" t="s">
        <v>774</v>
      </c>
      <c r="B694" s="8" t="str">
        <f t="shared" si="10"/>
        <v/>
      </c>
      <c r="C694" s="9"/>
      <c r="D694" s="29"/>
      <c r="M694" s="13"/>
      <c r="N694" s="9"/>
    </row>
    <row r="695" spans="1:14" ht="25.5">
      <c r="A695" s="7" t="s">
        <v>775</v>
      </c>
      <c r="B695" s="8" t="str">
        <f t="shared" si="10"/>
        <v>segunda das 08:00 às 10:00, semanal ,(presencial); quarta das 10:00 às 12:00, semanal ,(presencial)</v>
      </c>
      <c r="C695" s="9" t="s">
        <v>4</v>
      </c>
      <c r="D695" s="29" t="s">
        <v>5</v>
      </c>
      <c r="E695" s="4" t="s">
        <v>6</v>
      </c>
      <c r="F695" s="4" t="s">
        <v>228</v>
      </c>
      <c r="G695" s="29" t="s">
        <v>5</v>
      </c>
      <c r="H695" s="4" t="s">
        <v>6</v>
      </c>
      <c r="M695" s="13"/>
      <c r="N695" s="9"/>
    </row>
    <row r="696" spans="1:14" ht="25.5">
      <c r="A696" s="7" t="s">
        <v>776</v>
      </c>
      <c r="B696" s="8" t="str">
        <f t="shared" si="10"/>
        <v>segunda das 10:00 às 12:00, semanal ,(presencial); quarta das 08:00 às 10:00, semanal ,(presencial)</v>
      </c>
      <c r="C696" s="9" t="s">
        <v>40</v>
      </c>
      <c r="D696" s="29" t="s">
        <v>5</v>
      </c>
      <c r="E696" s="4" t="s">
        <v>6</v>
      </c>
      <c r="F696" s="4" t="s">
        <v>41</v>
      </c>
      <c r="G696" s="29" t="s">
        <v>5</v>
      </c>
      <c r="H696" s="4" t="s">
        <v>6</v>
      </c>
      <c r="M696" s="13"/>
      <c r="N696" s="9"/>
    </row>
    <row r="697" spans="1:14">
      <c r="A697" s="7" t="s">
        <v>777</v>
      </c>
      <c r="B697" s="8" t="str">
        <f t="shared" si="10"/>
        <v>quarta das 16:00 às 19:00, semanal ,(presencial)</v>
      </c>
      <c r="C697" s="9" t="s">
        <v>778</v>
      </c>
      <c r="D697" s="29" t="s">
        <v>5</v>
      </c>
      <c r="E697" s="4" t="s">
        <v>6</v>
      </c>
      <c r="M697" s="13"/>
      <c r="N697" s="9"/>
    </row>
    <row r="698" spans="1:14" ht="25.5">
      <c r="A698" s="7" t="s">
        <v>779</v>
      </c>
      <c r="B698" s="8" t="str">
        <f t="shared" si="10"/>
        <v>quarta das 18:00 às 21:00, semanal ,(presencial); sexta das 21:00 às 22:00, quinzenal I,(presencial)</v>
      </c>
      <c r="C698" s="9" t="s">
        <v>681</v>
      </c>
      <c r="D698" s="29" t="s">
        <v>5</v>
      </c>
      <c r="E698" s="4" t="s">
        <v>6</v>
      </c>
      <c r="F698" s="4" t="s">
        <v>780</v>
      </c>
      <c r="G698" s="29" t="s">
        <v>5</v>
      </c>
      <c r="H698" s="4" t="s">
        <v>78</v>
      </c>
      <c r="M698" s="13"/>
      <c r="N698" s="9"/>
    </row>
    <row r="699" spans="1:14">
      <c r="A699" s="7" t="s">
        <v>781</v>
      </c>
      <c r="B699" s="8" t="str">
        <f t="shared" si="10"/>
        <v/>
      </c>
      <c r="C699" s="9"/>
      <c r="D699" s="29"/>
      <c r="G699" s="29"/>
      <c r="M699" s="13"/>
      <c r="N699" s="9"/>
    </row>
    <row r="700" spans="1:14" ht="25.5">
      <c r="A700" s="7" t="s">
        <v>782</v>
      </c>
      <c r="B700" s="8" t="str">
        <f t="shared" si="10"/>
        <v>segunda das 21:00 às 23:00, semanal ,(presencial); quinta das 19:00 às 21:00, semanal ,(presencial)</v>
      </c>
      <c r="C700" s="9" t="s">
        <v>8</v>
      </c>
      <c r="D700" s="29" t="s">
        <v>5</v>
      </c>
      <c r="E700" s="4" t="s">
        <v>6</v>
      </c>
      <c r="F700" s="4" t="s">
        <v>65</v>
      </c>
      <c r="G700" s="29" t="s">
        <v>5</v>
      </c>
      <c r="H700" s="4" t="s">
        <v>6</v>
      </c>
      <c r="M700" s="13"/>
      <c r="N700" s="9"/>
    </row>
    <row r="701" spans="1:14" ht="25.5">
      <c r="A701" s="7" t="s">
        <v>783</v>
      </c>
      <c r="B701" s="8" t="str">
        <f t="shared" si="10"/>
        <v>terça das 19:00 às 21:00, semanal ,(presencial); quinta das 21:00 às 23:00, semanal ,(presencial)</v>
      </c>
      <c r="C701" s="9" t="s">
        <v>27</v>
      </c>
      <c r="D701" s="29" t="s">
        <v>5</v>
      </c>
      <c r="E701" s="4" t="s">
        <v>6</v>
      </c>
      <c r="F701" s="4" t="s">
        <v>58</v>
      </c>
      <c r="G701" s="29" t="s">
        <v>5</v>
      </c>
      <c r="H701" s="4" t="s">
        <v>6</v>
      </c>
      <c r="M701" s="13"/>
      <c r="N701" s="9"/>
    </row>
    <row r="702" spans="1:14" ht="25.5">
      <c r="A702" s="7" t="s">
        <v>784</v>
      </c>
      <c r="B702" s="8" t="str">
        <f t="shared" si="10"/>
        <v>quinta das 19:00 às 21:00, semanal ,(presencial); quinta das 21:00 às 23:00, semanal ,(presencial)</v>
      </c>
      <c r="C702" s="9" t="s">
        <v>488</v>
      </c>
      <c r="D702" s="29" t="s">
        <v>5</v>
      </c>
      <c r="E702" s="4" t="s">
        <v>6</v>
      </c>
      <c r="F702" s="4" t="s">
        <v>58</v>
      </c>
      <c r="G702" s="29" t="s">
        <v>5</v>
      </c>
      <c r="H702" s="4" t="s">
        <v>6</v>
      </c>
      <c r="M702" s="13"/>
      <c r="N702" s="9"/>
    </row>
    <row r="703" spans="1:14" ht="25.5">
      <c r="A703" s="7" t="s">
        <v>785</v>
      </c>
      <c r="B703" s="8" t="str">
        <f t="shared" si="10"/>
        <v>terça das 19:00 às 23:00, semanal ,(remota); quinta das 19:00 às 21:00, semanal ,(remota)</v>
      </c>
      <c r="C703" s="9" t="s">
        <v>707</v>
      </c>
      <c r="D703" s="29" t="s">
        <v>21</v>
      </c>
      <c r="E703" s="4" t="s">
        <v>6</v>
      </c>
      <c r="F703" s="4" t="s">
        <v>65</v>
      </c>
      <c r="G703" s="29" t="s">
        <v>21</v>
      </c>
      <c r="H703" s="4" t="s">
        <v>6</v>
      </c>
      <c r="M703" s="13"/>
      <c r="N703" s="9"/>
    </row>
    <row r="704" spans="1:14" ht="25.5">
      <c r="A704" s="7" t="s">
        <v>786</v>
      </c>
      <c r="B704" s="8" t="str">
        <f t="shared" si="10"/>
        <v>quarta das 19:00 às 23:00, semanal ,(remota); quinta das 21:00 às 23:00, semanal ,(remota)</v>
      </c>
      <c r="C704" s="9" t="s">
        <v>674</v>
      </c>
      <c r="D704" s="29" t="s">
        <v>21</v>
      </c>
      <c r="E704" s="4" t="s">
        <v>6</v>
      </c>
      <c r="F704" s="4" t="s">
        <v>58</v>
      </c>
      <c r="G704" s="29" t="s">
        <v>21</v>
      </c>
      <c r="H704" s="4" t="s">
        <v>6</v>
      </c>
      <c r="M704" s="13"/>
      <c r="N704" s="9"/>
    </row>
    <row r="705" spans="1:14" ht="25.5">
      <c r="A705" s="7" t="s">
        <v>787</v>
      </c>
      <c r="B705" s="8" t="str">
        <f t="shared" si="10"/>
        <v>terça das 19:00 às 20:00, semanal ,(remota); terça das 20:00 às 23:00, semanal ,(remota)</v>
      </c>
      <c r="C705" s="9" t="s">
        <v>788</v>
      </c>
      <c r="D705" s="29" t="s">
        <v>21</v>
      </c>
      <c r="E705" s="4" t="s">
        <v>6</v>
      </c>
      <c r="F705" s="4" t="s">
        <v>789</v>
      </c>
      <c r="G705" s="29" t="s">
        <v>21</v>
      </c>
      <c r="H705" s="4" t="s">
        <v>6</v>
      </c>
      <c r="M705" s="13"/>
      <c r="N705" s="9"/>
    </row>
    <row r="706" spans="1:14">
      <c r="A706" s="7" t="s">
        <v>790</v>
      </c>
      <c r="B706" s="8" t="str">
        <f t="shared" si="10"/>
        <v>quarta das 19:00 às 21:00, semanal ,(remota)</v>
      </c>
      <c r="C706" s="9" t="s">
        <v>12</v>
      </c>
      <c r="D706" s="29" t="s">
        <v>21</v>
      </c>
      <c r="E706" s="4" t="s">
        <v>6</v>
      </c>
      <c r="M706" s="13"/>
      <c r="N706" s="9"/>
    </row>
    <row r="707" spans="1:14" ht="25.5">
      <c r="A707" s="7" t="s">
        <v>791</v>
      </c>
      <c r="B707" s="8" t="str">
        <f t="shared" ref="B707:B770" si="11">IF(C707="","",CONCATENATE(C707,",",E707,",",D707,IF(F707="","",CONCATENATE(";",F707,",",H707,",",G707,IF(I707="","",CONCATENATE(";",I707,",",K707,",",J707))))))</f>
        <v>quinta das 13:00 às 15:00, semanal ,(presencial); quinta das 15:00 às 17:00, semanal ,(presencial)</v>
      </c>
      <c r="C707" s="9" t="s">
        <v>792</v>
      </c>
      <c r="D707" s="29" t="s">
        <v>5</v>
      </c>
      <c r="E707" s="4" t="s">
        <v>6</v>
      </c>
      <c r="F707" s="4" t="s">
        <v>793</v>
      </c>
      <c r="G707" s="29" t="s">
        <v>5</v>
      </c>
      <c r="H707" s="4" t="s">
        <v>6</v>
      </c>
      <c r="M707" s="13"/>
      <c r="N707" s="9"/>
    </row>
    <row r="708" spans="1:14">
      <c r="A708" s="7" t="s">
        <v>794</v>
      </c>
      <c r="B708" s="8" t="str">
        <f t="shared" si="11"/>
        <v>quarta das 08:00 às 12:00, semanal ,(remota)</v>
      </c>
      <c r="C708" s="9" t="s">
        <v>697</v>
      </c>
      <c r="D708" s="29" t="s">
        <v>21</v>
      </c>
      <c r="E708" s="4" t="s">
        <v>6</v>
      </c>
      <c r="M708" s="13"/>
      <c r="N708" s="9"/>
    </row>
    <row r="709" spans="1:14">
      <c r="A709" s="7" t="s">
        <v>795</v>
      </c>
      <c r="B709" s="8" t="str">
        <f t="shared" si="11"/>
        <v>sexta das 19:00 às 22:00, semanal ,(remota)</v>
      </c>
      <c r="C709" s="9" t="s">
        <v>796</v>
      </c>
      <c r="D709" s="29" t="s">
        <v>21</v>
      </c>
      <c r="E709" s="4" t="s">
        <v>6</v>
      </c>
      <c r="M709" s="13"/>
      <c r="N709" s="9"/>
    </row>
    <row r="710" spans="1:14">
      <c r="A710" s="7" t="s">
        <v>797</v>
      </c>
      <c r="B710" s="8" t="str">
        <f t="shared" si="11"/>
        <v>segunda das 09:00 às 12:00, semanal ,(remota)</v>
      </c>
      <c r="C710" s="9" t="s">
        <v>798</v>
      </c>
      <c r="D710" s="29" t="s">
        <v>21</v>
      </c>
      <c r="E710" s="4" t="s">
        <v>6</v>
      </c>
      <c r="M710" s="13"/>
      <c r="N710" s="9"/>
    </row>
    <row r="711" spans="1:14">
      <c r="A711" s="7" t="s">
        <v>799</v>
      </c>
      <c r="B711" s="8" t="str">
        <f t="shared" si="11"/>
        <v>quarta das 08:00 às 12:00, semanal ,(remota)</v>
      </c>
      <c r="C711" s="9" t="s">
        <v>697</v>
      </c>
      <c r="D711" s="29" t="s">
        <v>21</v>
      </c>
      <c r="E711" s="4" t="s">
        <v>6</v>
      </c>
      <c r="M711" s="13"/>
      <c r="N711" s="9"/>
    </row>
    <row r="712" spans="1:14">
      <c r="A712" s="7" t="s">
        <v>800</v>
      </c>
      <c r="B712" s="8" t="str">
        <f t="shared" si="11"/>
        <v>segunda das 08:00 às 10:00, semanal ,(presencial)</v>
      </c>
      <c r="C712" s="9" t="s">
        <v>4</v>
      </c>
      <c r="D712" s="29" t="s">
        <v>5</v>
      </c>
      <c r="E712" s="4" t="s">
        <v>6</v>
      </c>
      <c r="M712" s="13"/>
      <c r="N712" s="9"/>
    </row>
    <row r="713" spans="1:14" ht="25.5">
      <c r="A713" s="7" t="s">
        <v>801</v>
      </c>
      <c r="B713" s="8" t="str">
        <f t="shared" si="11"/>
        <v>segunda das 19:00 às 23:00, semanal ,(presencial); quarta das 19:00 às 21:00, semanal ,(presencial)</v>
      </c>
      <c r="C713" s="9" t="s">
        <v>802</v>
      </c>
      <c r="D713" s="29" t="s">
        <v>5</v>
      </c>
      <c r="E713" s="4" t="s">
        <v>6</v>
      </c>
      <c r="F713" s="4" t="s">
        <v>43</v>
      </c>
      <c r="G713" s="29" t="s">
        <v>5</v>
      </c>
      <c r="H713" s="4" t="s">
        <v>6</v>
      </c>
      <c r="M713" s="13"/>
      <c r="N713" s="9"/>
    </row>
    <row r="714" spans="1:14" ht="25.5">
      <c r="A714" s="7" t="s">
        <v>803</v>
      </c>
      <c r="B714" s="8" t="str">
        <f t="shared" si="11"/>
        <v>terça das 08:00 às 12:00, semanal ,(presencial); quarta das 10:00 às 12:00, semanal ,(presencial)</v>
      </c>
      <c r="C714" s="9" t="s">
        <v>705</v>
      </c>
      <c r="D714" s="29" t="s">
        <v>5</v>
      </c>
      <c r="E714" s="4" t="s">
        <v>6</v>
      </c>
      <c r="F714" s="4" t="s">
        <v>228</v>
      </c>
      <c r="G714" s="29" t="s">
        <v>5</v>
      </c>
      <c r="H714" s="4" t="s">
        <v>6</v>
      </c>
      <c r="M714" s="13"/>
      <c r="N714" s="9"/>
    </row>
    <row r="715" spans="1:14" ht="25.5">
      <c r="A715" s="7" t="s">
        <v>804</v>
      </c>
      <c r="B715" s="8" t="str">
        <f t="shared" si="11"/>
        <v>quarta das 18:00 às 20:00, semanal ,(remota); sexta das 20:00 às 22:00, semanal ,(remota)</v>
      </c>
      <c r="C715" s="9" t="s">
        <v>805</v>
      </c>
      <c r="D715" s="29" t="s">
        <v>21</v>
      </c>
      <c r="E715" s="4" t="s">
        <v>6</v>
      </c>
      <c r="F715" s="4" t="s">
        <v>806</v>
      </c>
      <c r="G715" s="29" t="s">
        <v>21</v>
      </c>
      <c r="H715" s="4" t="s">
        <v>6</v>
      </c>
      <c r="M715" s="13"/>
      <c r="N715" s="9"/>
    </row>
    <row r="716" spans="1:14" ht="25.5">
      <c r="A716" s="7" t="s">
        <v>807</v>
      </c>
      <c r="B716" s="8" t="str">
        <f t="shared" si="11"/>
        <v>quarta das 08:00 às 10:00, semanal ,(remota); quinta das 10:00 às 12:00, semanal ,(remota)</v>
      </c>
      <c r="C716" s="9" t="s">
        <v>48</v>
      </c>
      <c r="D716" s="29" t="s">
        <v>21</v>
      </c>
      <c r="E716" s="4" t="s">
        <v>6</v>
      </c>
      <c r="F716" s="4" t="s">
        <v>56</v>
      </c>
      <c r="G716" s="29" t="s">
        <v>21</v>
      </c>
      <c r="H716" s="4" t="s">
        <v>6</v>
      </c>
      <c r="M716" s="13"/>
      <c r="N716" s="9"/>
    </row>
    <row r="717" spans="1:14">
      <c r="A717" s="7" t="s">
        <v>808</v>
      </c>
      <c r="B717" s="8" t="str">
        <f t="shared" si="11"/>
        <v>sábado das 10:00 às 12:00, semanal ,(remota)</v>
      </c>
      <c r="C717" s="9" t="s">
        <v>539</v>
      </c>
      <c r="D717" s="29" t="s">
        <v>21</v>
      </c>
      <c r="E717" s="4" t="s">
        <v>6</v>
      </c>
      <c r="M717" s="13"/>
      <c r="N717" s="9"/>
    </row>
    <row r="718" spans="1:14" ht="25.5">
      <c r="A718" s="7" t="s">
        <v>809</v>
      </c>
      <c r="B718" s="8" t="str">
        <f t="shared" si="11"/>
        <v>terça das 14:00 às 16:00, semanal ,(remota); terça das 16:00 às 18:00, semanal ,(remota)</v>
      </c>
      <c r="C718" s="9" t="s">
        <v>482</v>
      </c>
      <c r="D718" s="29" t="s">
        <v>21</v>
      </c>
      <c r="E718" s="4" t="s">
        <v>6</v>
      </c>
      <c r="F718" s="4" t="s">
        <v>810</v>
      </c>
      <c r="G718" s="29" t="s">
        <v>21</v>
      </c>
      <c r="H718" s="4" t="s">
        <v>6</v>
      </c>
      <c r="M718" s="13"/>
      <c r="N718" s="9"/>
    </row>
    <row r="719" spans="1:14" ht="25.5">
      <c r="A719" s="7" t="s">
        <v>811</v>
      </c>
      <c r="B719" s="8" t="str">
        <f t="shared" si="11"/>
        <v>segunda das 08:00 às 10:00, semanal ,(remota); quarta das 08:00 às 10:00, semanal ,(remota)</v>
      </c>
      <c r="C719" s="9" t="s">
        <v>4</v>
      </c>
      <c r="D719" s="29" t="s">
        <v>21</v>
      </c>
      <c r="E719" s="4" t="s">
        <v>6</v>
      </c>
      <c r="F719" s="4" t="s">
        <v>41</v>
      </c>
      <c r="G719" s="29" t="s">
        <v>21</v>
      </c>
      <c r="H719" s="4" t="s">
        <v>6</v>
      </c>
      <c r="M719" s="13"/>
      <c r="N719" s="9"/>
    </row>
    <row r="720" spans="1:14">
      <c r="A720" s="7" t="s">
        <v>812</v>
      </c>
      <c r="B720" s="8" t="str">
        <f t="shared" si="11"/>
        <v>quarta das 19:00 às 23:00, semanal ,(presencial)</v>
      </c>
      <c r="C720" s="9" t="s">
        <v>674</v>
      </c>
      <c r="D720" s="29" t="s">
        <v>5</v>
      </c>
      <c r="E720" s="4" t="s">
        <v>6</v>
      </c>
      <c r="M720" s="13"/>
      <c r="N720" s="9"/>
    </row>
    <row r="721" spans="1:14">
      <c r="A721" s="7" t="s">
        <v>813</v>
      </c>
      <c r="B721" s="8" t="str">
        <f t="shared" si="11"/>
        <v/>
      </c>
      <c r="C721" s="9"/>
      <c r="D721" s="29"/>
      <c r="G721" s="29"/>
      <c r="M721" s="13"/>
      <c r="N721" s="9"/>
    </row>
    <row r="722" spans="1:14">
      <c r="A722" s="7" t="s">
        <v>814</v>
      </c>
      <c r="B722" s="8" t="str">
        <f t="shared" si="11"/>
        <v>terça das 08:00 às 10:00, semanal ,(presencial)</v>
      </c>
      <c r="C722" s="9" t="s">
        <v>14</v>
      </c>
      <c r="D722" s="29" t="s">
        <v>5</v>
      </c>
      <c r="E722" s="4" t="s">
        <v>6</v>
      </c>
      <c r="M722" s="13"/>
      <c r="N722" s="9"/>
    </row>
    <row r="723" spans="1:14" ht="25.5">
      <c r="A723" s="7" t="s">
        <v>815</v>
      </c>
      <c r="B723" s="8" t="str">
        <f t="shared" si="11"/>
        <v>sábado das 08:00 às 10:00, semanal ,(remota); sábado das 10:00 às 12:00, semanal ,(remota)</v>
      </c>
      <c r="C723" s="9" t="s">
        <v>537</v>
      </c>
      <c r="D723" s="29" t="s">
        <v>21</v>
      </c>
      <c r="E723" s="4" t="s">
        <v>6</v>
      </c>
      <c r="F723" s="4" t="s">
        <v>816</v>
      </c>
      <c r="G723" s="29" t="s">
        <v>21</v>
      </c>
      <c r="H723" s="4" t="s">
        <v>6</v>
      </c>
      <c r="M723" s="13"/>
      <c r="N723" s="9"/>
    </row>
    <row r="724" spans="1:14" ht="25.5">
      <c r="A724" s="7" t="s">
        <v>817</v>
      </c>
      <c r="B724" s="8" t="str">
        <f t="shared" si="11"/>
        <v>terça das 08:00 às 10:00, semanal ,(remota); terça das 10:00 às 12:00, semanal ,(remota)</v>
      </c>
      <c r="C724" s="9" t="s">
        <v>14</v>
      </c>
      <c r="D724" s="29" t="s">
        <v>21</v>
      </c>
      <c r="E724" s="4" t="s">
        <v>6</v>
      </c>
      <c r="F724" s="4" t="s">
        <v>322</v>
      </c>
      <c r="G724" s="29" t="s">
        <v>21</v>
      </c>
      <c r="H724" s="4" t="s">
        <v>6</v>
      </c>
      <c r="M724" s="13"/>
      <c r="N724" s="9"/>
    </row>
    <row r="725" spans="1:14" ht="25.5">
      <c r="A725" s="7" t="s">
        <v>818</v>
      </c>
      <c r="B725" s="8" t="str">
        <f t="shared" si="11"/>
        <v>quarta das 10:00 às 12:00, quinzenal I,(presencial); sexta das 08:00 às 10:00, semanal ,(presencial)</v>
      </c>
      <c r="C725" s="9" t="s">
        <v>10</v>
      </c>
      <c r="D725" s="29" t="s">
        <v>5</v>
      </c>
      <c r="E725" s="4" t="s">
        <v>78</v>
      </c>
      <c r="F725" s="4" t="s">
        <v>74</v>
      </c>
      <c r="G725" s="29" t="s">
        <v>5</v>
      </c>
      <c r="H725" s="4" t="s">
        <v>6</v>
      </c>
      <c r="M725" s="13"/>
      <c r="N725" s="9"/>
    </row>
    <row r="726" spans="1:14" ht="25.5">
      <c r="A726" s="7" t="s">
        <v>819</v>
      </c>
      <c r="B726" s="8" t="str">
        <f t="shared" si="11"/>
        <v>quarta das 21:00 às 23:00, quinzenal I,(presencial); sexta das 19:00 às 21:00, semanal ,(presencial)</v>
      </c>
      <c r="C726" s="10" t="s">
        <v>72</v>
      </c>
      <c r="D726" s="29" t="s">
        <v>5</v>
      </c>
      <c r="E726" s="4" t="s">
        <v>78</v>
      </c>
      <c r="F726" s="4" t="s">
        <v>76</v>
      </c>
      <c r="G726" s="29" t="s">
        <v>5</v>
      </c>
      <c r="H726" s="4" t="s">
        <v>6</v>
      </c>
      <c r="M726" s="13"/>
      <c r="N726" s="10"/>
    </row>
    <row r="727" spans="1:14">
      <c r="A727" s="7" t="s">
        <v>820</v>
      </c>
      <c r="B727" s="8" t="str">
        <f t="shared" si="11"/>
        <v>sexta das 10:00 às 13:00, semanal ,(presencial)</v>
      </c>
      <c r="C727" s="9" t="s">
        <v>709</v>
      </c>
      <c r="D727" s="29" t="s">
        <v>5</v>
      </c>
      <c r="E727" s="4" t="s">
        <v>6</v>
      </c>
      <c r="M727" s="13"/>
      <c r="N727" s="9"/>
    </row>
    <row r="728" spans="1:14">
      <c r="A728" s="7" t="s">
        <v>821</v>
      </c>
      <c r="B728" s="8" t="str">
        <f t="shared" si="11"/>
        <v>sexta das 10:00 às 13:00, semanal ,(presencial)</v>
      </c>
      <c r="C728" s="9" t="s">
        <v>709</v>
      </c>
      <c r="D728" s="29" t="s">
        <v>5</v>
      </c>
      <c r="E728" s="4" t="s">
        <v>6</v>
      </c>
      <c r="M728" s="13"/>
      <c r="N728" s="9"/>
    </row>
    <row r="729" spans="1:14">
      <c r="A729" s="7" t="s">
        <v>822</v>
      </c>
      <c r="B729" s="8" t="str">
        <f t="shared" si="11"/>
        <v>terça das 18:00 às 21:00, semanal ,(presencial)</v>
      </c>
      <c r="C729" s="9" t="s">
        <v>717</v>
      </c>
      <c r="D729" s="29" t="s">
        <v>5</v>
      </c>
      <c r="E729" s="4" t="s">
        <v>6</v>
      </c>
      <c r="M729" s="13"/>
      <c r="N729" s="9"/>
    </row>
    <row r="730" spans="1:14">
      <c r="A730" s="7" t="s">
        <v>823</v>
      </c>
      <c r="B730" s="8" t="str">
        <f t="shared" si="11"/>
        <v>terça das 18:00 às 21:00, semanal ,(presencial)</v>
      </c>
      <c r="C730" s="9" t="s">
        <v>717</v>
      </c>
      <c r="D730" s="29" t="s">
        <v>5</v>
      </c>
      <c r="E730" s="4" t="s">
        <v>6</v>
      </c>
      <c r="M730" s="13"/>
      <c r="N730" s="9"/>
    </row>
    <row r="731" spans="1:14" ht="38.25">
      <c r="A731" s="7" t="s">
        <v>824</v>
      </c>
      <c r="B731" s="8" t="str">
        <f t="shared" si="11"/>
        <v>sábado das 10:00 às 12:00, semanal ,(remota); sábado das 14:00 às 16:00, semanal ,(remota); sábado das 16:00 às 18:00, semanal ,(remota)</v>
      </c>
      <c r="C731" s="9" t="s">
        <v>539</v>
      </c>
      <c r="D731" s="29" t="s">
        <v>21</v>
      </c>
      <c r="E731" s="4" t="s">
        <v>6</v>
      </c>
      <c r="F731" s="4" t="s">
        <v>825</v>
      </c>
      <c r="G731" s="29" t="s">
        <v>21</v>
      </c>
      <c r="H731" s="4" t="s">
        <v>6</v>
      </c>
      <c r="I731" s="4" t="s">
        <v>826</v>
      </c>
      <c r="J731" s="29" t="s">
        <v>21</v>
      </c>
      <c r="K731" s="4" t="s">
        <v>6</v>
      </c>
      <c r="M731" s="13"/>
      <c r="N731" s="9"/>
    </row>
    <row r="732" spans="1:14" ht="38.25">
      <c r="A732" s="7" t="s">
        <v>827</v>
      </c>
      <c r="B732" s="8" t="str">
        <f t="shared" si="11"/>
        <v>segunda das 19:00 às 21:00, semanal ,(remota); terça das 21:00 às 23:00, semanal ,(remota); quinta das 21:00 às 23:00, semanal ,(remota)</v>
      </c>
      <c r="C732" s="9" t="s">
        <v>38</v>
      </c>
      <c r="D732" s="29" t="s">
        <v>21</v>
      </c>
      <c r="E732" s="4" t="s">
        <v>6</v>
      </c>
      <c r="F732" s="4" t="s">
        <v>338</v>
      </c>
      <c r="G732" s="29" t="s">
        <v>21</v>
      </c>
      <c r="H732" s="4" t="s">
        <v>6</v>
      </c>
      <c r="I732" s="4" t="s">
        <v>58</v>
      </c>
      <c r="J732" s="29" t="s">
        <v>21</v>
      </c>
      <c r="K732" s="4" t="s">
        <v>6</v>
      </c>
      <c r="M732" s="13"/>
      <c r="N732" s="9"/>
    </row>
    <row r="733" spans="1:14">
      <c r="A733" s="7" t="s">
        <v>828</v>
      </c>
      <c r="B733" s="8" t="str">
        <f t="shared" si="11"/>
        <v/>
      </c>
      <c r="C733" s="9"/>
      <c r="D733" s="29"/>
      <c r="G733" s="29"/>
      <c r="M733" s="13"/>
      <c r="N733" s="9"/>
    </row>
    <row r="734" spans="1:14">
      <c r="A734" s="7" t="s">
        <v>829</v>
      </c>
      <c r="B734" s="8" t="str">
        <f t="shared" si="11"/>
        <v/>
      </c>
      <c r="C734" s="9"/>
      <c r="D734" s="29"/>
      <c r="G734" s="29"/>
      <c r="M734" s="13"/>
      <c r="N734" s="9"/>
    </row>
    <row r="735" spans="1:14">
      <c r="A735" s="7" t="s">
        <v>830</v>
      </c>
      <c r="B735" s="8" t="str">
        <f t="shared" si="11"/>
        <v>segunda das 16:00 às 18:00, semanal ,(remota)</v>
      </c>
      <c r="C735" s="9" t="s">
        <v>758</v>
      </c>
      <c r="D735" s="29" t="s">
        <v>21</v>
      </c>
      <c r="E735" s="4" t="s">
        <v>6</v>
      </c>
      <c r="M735" s="13"/>
      <c r="N735" s="9"/>
    </row>
    <row r="736" spans="1:14">
      <c r="A736" s="7" t="s">
        <v>831</v>
      </c>
      <c r="B736" s="8" t="str">
        <f t="shared" si="11"/>
        <v>quarta das 19:00 às 21:00, semanal ,(remota)</v>
      </c>
      <c r="C736" s="9" t="s">
        <v>12</v>
      </c>
      <c r="D736" s="29" t="s">
        <v>21</v>
      </c>
      <c r="E736" s="4" t="s">
        <v>6</v>
      </c>
      <c r="M736" s="13"/>
      <c r="N736" s="9"/>
    </row>
    <row r="737" spans="1:14">
      <c r="A737" s="7" t="s">
        <v>832</v>
      </c>
      <c r="B737" s="8" t="str">
        <f t="shared" si="11"/>
        <v>terça das 08:00 às 10:00, quinzenal I,(presencial)</v>
      </c>
      <c r="C737" s="9" t="s">
        <v>14</v>
      </c>
      <c r="D737" s="29" t="s">
        <v>5</v>
      </c>
      <c r="E737" s="4" t="s">
        <v>78</v>
      </c>
      <c r="G737" s="29"/>
      <c r="M737" s="13"/>
      <c r="N737" s="9"/>
    </row>
    <row r="738" spans="1:14">
      <c r="A738" s="7" t="s">
        <v>833</v>
      </c>
      <c r="B738" s="8" t="str">
        <f t="shared" si="11"/>
        <v/>
      </c>
      <c r="C738" s="9"/>
      <c r="D738" s="29"/>
      <c r="G738" s="29"/>
      <c r="M738" s="13"/>
      <c r="N738" s="9"/>
    </row>
    <row r="739" spans="1:14" ht="25.5">
      <c r="A739" s="7" t="s">
        <v>834</v>
      </c>
      <c r="B739" s="8" t="str">
        <f t="shared" si="11"/>
        <v>quarta das 10:00 às 12:00, semanal ,(presencial); sexta das 08:00 às 10:00, semanal ,(presencial)</v>
      </c>
      <c r="C739" s="9" t="s">
        <v>10</v>
      </c>
      <c r="D739" s="29" t="s">
        <v>5</v>
      </c>
      <c r="E739" s="4" t="s">
        <v>6</v>
      </c>
      <c r="F739" s="4" t="s">
        <v>74</v>
      </c>
      <c r="G739" s="29" t="s">
        <v>5</v>
      </c>
      <c r="H739" s="4" t="s">
        <v>6</v>
      </c>
      <c r="M739" s="13"/>
      <c r="N739" s="9"/>
    </row>
    <row r="740" spans="1:14" ht="25.5">
      <c r="A740" s="7" t="s">
        <v>835</v>
      </c>
      <c r="B740" s="8" t="str">
        <f t="shared" si="11"/>
        <v>quarta das 21:00 às 23:00, semanal ,(presencial); sexta das 19:00 às 21:00, semanal ,(presencial)</v>
      </c>
      <c r="C740" s="9" t="s">
        <v>72</v>
      </c>
      <c r="D740" s="29" t="s">
        <v>5</v>
      </c>
      <c r="E740" s="4" t="s">
        <v>6</v>
      </c>
      <c r="F740" s="4" t="s">
        <v>76</v>
      </c>
      <c r="G740" s="29" t="s">
        <v>5</v>
      </c>
      <c r="H740" s="4" t="s">
        <v>6</v>
      </c>
      <c r="M740" s="13"/>
      <c r="N740" s="9"/>
    </row>
    <row r="741" spans="1:14" ht="25.5">
      <c r="A741" s="7" t="s">
        <v>836</v>
      </c>
      <c r="B741" s="8" t="str">
        <f t="shared" si="11"/>
        <v>quarta das 16:00 às 18:00, semanal ,(remota); sexta das 16:00 às 18:00, semanal ,(remota)</v>
      </c>
      <c r="C741" s="9" t="s">
        <v>837</v>
      </c>
      <c r="D741" s="29" t="s">
        <v>21</v>
      </c>
      <c r="E741" s="4" t="s">
        <v>6</v>
      </c>
      <c r="F741" s="4" t="s">
        <v>838</v>
      </c>
      <c r="G741" s="29" t="s">
        <v>21</v>
      </c>
      <c r="H741" s="4" t="s">
        <v>6</v>
      </c>
      <c r="M741" s="13"/>
      <c r="N741" s="9"/>
    </row>
    <row r="742" spans="1:14">
      <c r="A742" s="7" t="s">
        <v>839</v>
      </c>
      <c r="B742" s="8" t="str">
        <f t="shared" si="11"/>
        <v>terça das 19:00 às 21:00, semanal ,(presencial)</v>
      </c>
      <c r="C742" s="9" t="s">
        <v>27</v>
      </c>
      <c r="D742" s="29" t="s">
        <v>5</v>
      </c>
      <c r="E742" s="4" t="s">
        <v>6</v>
      </c>
      <c r="M742" s="13"/>
      <c r="N742" s="9"/>
    </row>
    <row r="743" spans="1:14">
      <c r="A743" s="7" t="s">
        <v>840</v>
      </c>
      <c r="B743" s="8" t="str">
        <f t="shared" si="11"/>
        <v>segunda das 21:00 às 23:00, semanal ,(presencial)</v>
      </c>
      <c r="C743" s="9" t="s">
        <v>8</v>
      </c>
      <c r="D743" s="29" t="s">
        <v>5</v>
      </c>
      <c r="E743" s="4" t="s">
        <v>6</v>
      </c>
      <c r="G743" s="29"/>
      <c r="M743" s="13"/>
      <c r="N743" s="9"/>
    </row>
    <row r="744" spans="1:14">
      <c r="A744" s="7" t="s">
        <v>841</v>
      </c>
      <c r="B744" s="8" t="str">
        <f t="shared" si="11"/>
        <v>segunda das 10:00 às 13:00, semanal ,(presencial)</v>
      </c>
      <c r="C744" s="9" t="s">
        <v>719</v>
      </c>
      <c r="D744" s="29" t="s">
        <v>5</v>
      </c>
      <c r="E744" s="4" t="s">
        <v>6</v>
      </c>
      <c r="M744" s="13"/>
      <c r="N744" s="9"/>
    </row>
    <row r="745" spans="1:14">
      <c r="A745" s="7" t="s">
        <v>842</v>
      </c>
      <c r="B745" s="8" t="str">
        <f t="shared" si="11"/>
        <v>quarta das 18:00 às 21:00, semanal ,(presencial)</v>
      </c>
      <c r="C745" s="9" t="s">
        <v>681</v>
      </c>
      <c r="D745" s="29" t="s">
        <v>5</v>
      </c>
      <c r="E745" s="4" t="s">
        <v>6</v>
      </c>
      <c r="M745" s="13"/>
      <c r="N745" s="9"/>
    </row>
    <row r="746" spans="1:14" ht="38.25">
      <c r="A746" s="7" t="s">
        <v>843</v>
      </c>
      <c r="B746" s="8" t="str">
        <f t="shared" si="11"/>
        <v>terça das 16:00 às 18:00, quinzenal I,(remota); terça das 16:00 às 18:00, quinzenal II,(remota); quinta das 16:00 às 18:00, semanal ,(remota)</v>
      </c>
      <c r="C746" s="10" t="s">
        <v>479</v>
      </c>
      <c r="D746" s="29" t="s">
        <v>21</v>
      </c>
      <c r="E746" s="4" t="s">
        <v>78</v>
      </c>
      <c r="F746" s="4" t="s">
        <v>810</v>
      </c>
      <c r="G746" s="29" t="s">
        <v>21</v>
      </c>
      <c r="H746" s="4" t="s">
        <v>117</v>
      </c>
      <c r="I746" s="4" t="s">
        <v>483</v>
      </c>
      <c r="J746" s="29" t="s">
        <v>21</v>
      </c>
      <c r="K746" s="4" t="s">
        <v>6</v>
      </c>
      <c r="M746" s="13"/>
      <c r="N746" s="10"/>
    </row>
    <row r="747" spans="1:14" ht="25.5">
      <c r="A747" s="7" t="s">
        <v>844</v>
      </c>
      <c r="B747" s="8" t="str">
        <f t="shared" si="11"/>
        <v>segunda das 10:00 às 12:00, semanal ,(presencial); quarta das 08:00 às 10:00, quinzenal I,(presencial)</v>
      </c>
      <c r="C747" s="9" t="s">
        <v>40</v>
      </c>
      <c r="D747" s="29" t="s">
        <v>5</v>
      </c>
      <c r="E747" s="4" t="s">
        <v>6</v>
      </c>
      <c r="F747" s="4" t="s">
        <v>41</v>
      </c>
      <c r="G747" s="29" t="s">
        <v>5</v>
      </c>
      <c r="H747" s="4" t="s">
        <v>78</v>
      </c>
      <c r="M747" s="13"/>
      <c r="N747" s="9"/>
    </row>
    <row r="748" spans="1:14" ht="25.5">
      <c r="A748" s="7" t="s">
        <v>845</v>
      </c>
      <c r="B748" s="8" t="str">
        <f t="shared" si="11"/>
        <v>segunda das 21:00 às 23:00, semanal ,(presencial); quarta das 19:00 às 21:00, quinzenal I,(presencial)</v>
      </c>
      <c r="C748" s="9" t="s">
        <v>8</v>
      </c>
      <c r="D748" s="29" t="s">
        <v>5</v>
      </c>
      <c r="E748" s="4" t="s">
        <v>6</v>
      </c>
      <c r="F748" s="4" t="s">
        <v>43</v>
      </c>
      <c r="G748" s="29" t="s">
        <v>5</v>
      </c>
      <c r="H748" s="4" t="s">
        <v>78</v>
      </c>
      <c r="M748" s="13"/>
      <c r="N748" s="9"/>
    </row>
    <row r="749" spans="1:14" ht="25.5">
      <c r="A749" s="7" t="s">
        <v>846</v>
      </c>
      <c r="B749" s="8" t="str">
        <f t="shared" si="11"/>
        <v>segunda das 21:00 às 23:00, semanal ,(presencial); quarta das 19:00 às 21:00, quinzenal I,(presencial)</v>
      </c>
      <c r="C749" s="9" t="s">
        <v>8</v>
      </c>
      <c r="D749" s="29" t="s">
        <v>5</v>
      </c>
      <c r="E749" s="4" t="s">
        <v>6</v>
      </c>
      <c r="F749" s="4" t="s">
        <v>43</v>
      </c>
      <c r="G749" s="29" t="s">
        <v>5</v>
      </c>
      <c r="H749" s="4" t="s">
        <v>78</v>
      </c>
      <c r="M749" s="13"/>
      <c r="N749" s="9"/>
    </row>
    <row r="750" spans="1:14" ht="25.5">
      <c r="A750" s="7" t="s">
        <v>847</v>
      </c>
      <c r="B750" s="8" t="str">
        <f t="shared" si="11"/>
        <v>segunda das 19:00 às 21:00, semanal ,(remota); quinta das 21:00 às 23:00, semanal ,(remota)</v>
      </c>
      <c r="C750" s="9" t="s">
        <v>38</v>
      </c>
      <c r="D750" s="29" t="s">
        <v>21</v>
      </c>
      <c r="E750" s="4" t="s">
        <v>6</v>
      </c>
      <c r="F750" s="4" t="s">
        <v>58</v>
      </c>
      <c r="G750" s="29" t="s">
        <v>21</v>
      </c>
      <c r="H750" s="4" t="s">
        <v>6</v>
      </c>
      <c r="M750" s="13"/>
      <c r="N750" s="9"/>
    </row>
    <row r="751" spans="1:14" ht="25.5">
      <c r="A751" s="7" t="s">
        <v>848</v>
      </c>
      <c r="B751" s="8" t="str">
        <f t="shared" si="11"/>
        <v>segunda das 08:00 às 10:00, semanal ,(remota); quinta das 10:00 às 12:00, semanal ,(remota)</v>
      </c>
      <c r="C751" s="9" t="s">
        <v>4</v>
      </c>
      <c r="D751" s="29" t="s">
        <v>21</v>
      </c>
      <c r="E751" s="4" t="s">
        <v>6</v>
      </c>
      <c r="F751" s="4" t="s">
        <v>56</v>
      </c>
      <c r="G751" s="29" t="s">
        <v>21</v>
      </c>
      <c r="H751" s="4" t="s">
        <v>6</v>
      </c>
      <c r="M751" s="13"/>
      <c r="N751" s="9"/>
    </row>
    <row r="752" spans="1:14" ht="25.5">
      <c r="A752" s="7" t="s">
        <v>849</v>
      </c>
      <c r="B752" s="8" t="str">
        <f t="shared" si="11"/>
        <v>terça das 10:00 às 13:00, semanal ,(remota); quinta das 08:00 às 10:00, semanal ,(remota)</v>
      </c>
      <c r="C752" s="9" t="s">
        <v>712</v>
      </c>
      <c r="D752" s="29" t="s">
        <v>21</v>
      </c>
      <c r="E752" s="4" t="s">
        <v>6</v>
      </c>
      <c r="F752" s="4" t="s">
        <v>62</v>
      </c>
      <c r="G752" s="29" t="s">
        <v>21</v>
      </c>
      <c r="H752" s="4" t="s">
        <v>6</v>
      </c>
      <c r="M752" s="13"/>
      <c r="N752" s="9"/>
    </row>
    <row r="753" spans="1:14">
      <c r="A753" s="7" t="s">
        <v>850</v>
      </c>
      <c r="B753" s="8" t="str">
        <f t="shared" si="11"/>
        <v>segunda das 18:00 às 21:00, semanal ,(remota)</v>
      </c>
      <c r="C753" s="9" t="s">
        <v>690</v>
      </c>
      <c r="D753" s="29" t="s">
        <v>21</v>
      </c>
      <c r="E753" s="4" t="s">
        <v>6</v>
      </c>
      <c r="M753" s="13"/>
      <c r="N753" s="9"/>
    </row>
    <row r="754" spans="1:14" ht="25.5">
      <c r="A754" s="7" t="s">
        <v>851</v>
      </c>
      <c r="B754" s="8" t="str">
        <f t="shared" si="11"/>
        <v>segunda das 14:00 às 16:00, semanal ,(remota); quinta das 13:00 às 16:00, semanal ,(remota)</v>
      </c>
      <c r="C754" s="9" t="s">
        <v>653</v>
      </c>
      <c r="D754" s="29" t="s">
        <v>21</v>
      </c>
      <c r="E754" s="4" t="s">
        <v>6</v>
      </c>
      <c r="F754" s="4" t="s">
        <v>852</v>
      </c>
      <c r="G754" s="29" t="s">
        <v>21</v>
      </c>
      <c r="H754" s="4" t="s">
        <v>6</v>
      </c>
      <c r="M754" s="13"/>
      <c r="N754" s="9"/>
    </row>
    <row r="755" spans="1:14" ht="25.5">
      <c r="A755" s="7" t="s">
        <v>853</v>
      </c>
      <c r="B755" s="8" t="str">
        <f t="shared" si="11"/>
        <v>segunda das 19:00 às 21:00, quinzenal II,(presencial); quinta das 18:00 às 21:00, semanal ,(presencial)</v>
      </c>
      <c r="C755" s="9" t="s">
        <v>38</v>
      </c>
      <c r="D755" s="29" t="s">
        <v>5</v>
      </c>
      <c r="E755" s="4" t="s">
        <v>117</v>
      </c>
      <c r="F755" s="4" t="s">
        <v>854</v>
      </c>
      <c r="G755" s="29" t="s">
        <v>5</v>
      </c>
      <c r="H755" s="4" t="s">
        <v>6</v>
      </c>
      <c r="M755" s="13"/>
      <c r="N755" s="9"/>
    </row>
    <row r="756" spans="1:14" ht="25.5">
      <c r="A756" s="7" t="s">
        <v>855</v>
      </c>
      <c r="B756" s="8" t="str">
        <f t="shared" si="11"/>
        <v>segunda das 21:00 às 23:00, semanal ,(remota); quinta das 18:00 às 21:00, semanal ,(remota)</v>
      </c>
      <c r="C756" s="9" t="s">
        <v>8</v>
      </c>
      <c r="D756" s="29" t="s">
        <v>21</v>
      </c>
      <c r="E756" s="4" t="s">
        <v>6</v>
      </c>
      <c r="F756" s="4" t="s">
        <v>854</v>
      </c>
      <c r="G756" s="29" t="s">
        <v>21</v>
      </c>
      <c r="H756" s="4" t="s">
        <v>6</v>
      </c>
      <c r="M756" s="13"/>
      <c r="N756" s="9"/>
    </row>
    <row r="757" spans="1:14" ht="25.5">
      <c r="A757" s="7" t="s">
        <v>856</v>
      </c>
      <c r="B757" s="8" t="str">
        <f t="shared" si="11"/>
        <v>segunda das 10:00 às 12:00, semanal ,(remota); quinta das 08:00 às 10:00, semanal ,(remota)</v>
      </c>
      <c r="C757" s="9" t="s">
        <v>40</v>
      </c>
      <c r="D757" s="29" t="s">
        <v>21</v>
      </c>
      <c r="E757" s="4" t="s">
        <v>6</v>
      </c>
      <c r="F757" s="4" t="s">
        <v>62</v>
      </c>
      <c r="G757" s="29" t="s">
        <v>21</v>
      </c>
      <c r="H757" s="4" t="s">
        <v>6</v>
      </c>
      <c r="M757" s="13"/>
      <c r="N757" s="9"/>
    </row>
    <row r="758" spans="1:14" ht="25.5">
      <c r="A758" s="7" t="s">
        <v>857</v>
      </c>
      <c r="B758" s="8" t="str">
        <f t="shared" si="11"/>
        <v>segunda das 21:00 às 23:00, semanal ,(remota); quinta das 19:00 às 21:00, semanal ,(remota)</v>
      </c>
      <c r="C758" s="9" t="s">
        <v>8</v>
      </c>
      <c r="D758" s="29" t="s">
        <v>21</v>
      </c>
      <c r="E758" s="4" t="s">
        <v>6</v>
      </c>
      <c r="F758" s="4" t="s">
        <v>65</v>
      </c>
      <c r="G758" s="29" t="s">
        <v>21</v>
      </c>
      <c r="H758" s="4" t="s">
        <v>6</v>
      </c>
      <c r="M758" s="13"/>
      <c r="N758" s="9"/>
    </row>
    <row r="759" spans="1:14" ht="25.5">
      <c r="A759" s="7" t="s">
        <v>858</v>
      </c>
      <c r="B759" s="8" t="str">
        <f t="shared" si="11"/>
        <v>segunda das 10:00 às 13:00, semanal ,(remota); quinta das 08:00 às 10:00, semanal ,(remota)</v>
      </c>
      <c r="C759" s="9" t="s">
        <v>719</v>
      </c>
      <c r="D759" s="29" t="s">
        <v>21</v>
      </c>
      <c r="E759" s="4" t="s">
        <v>6</v>
      </c>
      <c r="F759" s="4" t="s">
        <v>62</v>
      </c>
      <c r="G759" s="29" t="s">
        <v>21</v>
      </c>
      <c r="H759" s="4" t="s">
        <v>6</v>
      </c>
      <c r="M759" s="13"/>
      <c r="N759" s="9"/>
    </row>
    <row r="760" spans="1:14" ht="25.5">
      <c r="A760" s="7" t="s">
        <v>859</v>
      </c>
      <c r="B760" s="8" t="str">
        <f t="shared" si="11"/>
        <v>segunda das 18:00 às 21:00, semanal ,(remota); quinta das 21:00 às 23:00, semanal ,(remota)</v>
      </c>
      <c r="C760" s="9" t="s">
        <v>690</v>
      </c>
      <c r="D760" s="29" t="s">
        <v>21</v>
      </c>
      <c r="E760" s="4" t="s">
        <v>6</v>
      </c>
      <c r="F760" s="4" t="s">
        <v>58</v>
      </c>
      <c r="G760" s="29" t="s">
        <v>21</v>
      </c>
      <c r="H760" s="4" t="s">
        <v>6</v>
      </c>
      <c r="M760" s="13"/>
      <c r="N760" s="9"/>
    </row>
    <row r="761" spans="1:14" ht="25.5">
      <c r="A761" s="7" t="s">
        <v>860</v>
      </c>
      <c r="B761" s="8" t="str">
        <f t="shared" si="11"/>
        <v>segunda das 18:00 às 21:00, semanal ,(remota); quinta das 21:00 às 23:00, semanal ,(remota)</v>
      </c>
      <c r="C761" s="9" t="s">
        <v>690</v>
      </c>
      <c r="D761" s="29" t="s">
        <v>21</v>
      </c>
      <c r="E761" s="4" t="s">
        <v>6</v>
      </c>
      <c r="F761" s="4" t="s">
        <v>58</v>
      </c>
      <c r="G761" s="29" t="s">
        <v>21</v>
      </c>
      <c r="H761" s="4" t="s">
        <v>6</v>
      </c>
      <c r="M761" s="13"/>
      <c r="N761" s="9"/>
    </row>
    <row r="762" spans="1:14" ht="25.5">
      <c r="A762" s="7" t="s">
        <v>861</v>
      </c>
      <c r="B762" s="8" t="str">
        <f t="shared" si="11"/>
        <v>terça das 10:00 às 12:00, semanal ,(presencial); quinta das 08:00 às 11:00, quinzenal I,(presencial)</v>
      </c>
      <c r="C762" s="9" t="s">
        <v>25</v>
      </c>
      <c r="D762" s="29" t="s">
        <v>5</v>
      </c>
      <c r="E762" s="4" t="s">
        <v>6</v>
      </c>
      <c r="F762" s="4" t="s">
        <v>862</v>
      </c>
      <c r="G762" s="29" t="s">
        <v>5</v>
      </c>
      <c r="H762" s="4" t="s">
        <v>78</v>
      </c>
      <c r="M762" s="13"/>
      <c r="N762" s="9"/>
    </row>
    <row r="763" spans="1:14" ht="25.5">
      <c r="A763" s="7" t="s">
        <v>863</v>
      </c>
      <c r="B763" s="8" t="str">
        <f t="shared" si="11"/>
        <v>terça das 18:00 às 21:00, quinzenal I,(presencial); quinta das 19:00 às 21:00, semanal ,(presencial)</v>
      </c>
      <c r="C763" s="9" t="s">
        <v>717</v>
      </c>
      <c r="D763" s="29" t="s">
        <v>5</v>
      </c>
      <c r="E763" s="4" t="s">
        <v>78</v>
      </c>
      <c r="F763" s="4" t="s">
        <v>65</v>
      </c>
      <c r="G763" s="29" t="s">
        <v>5</v>
      </c>
      <c r="H763" s="4" t="s">
        <v>6</v>
      </c>
      <c r="M763" s="13"/>
      <c r="N763" s="9"/>
    </row>
    <row r="764" spans="1:14" ht="25.5">
      <c r="A764" s="7" t="s">
        <v>864</v>
      </c>
      <c r="B764" s="8" t="str">
        <f t="shared" si="11"/>
        <v>terça das 14:00 às 16:00, semanal ,(remota); sexta das 16:00 às 18:00, semanal ,(remota)</v>
      </c>
      <c r="C764" s="9" t="s">
        <v>482</v>
      </c>
      <c r="D764" s="29" t="s">
        <v>21</v>
      </c>
      <c r="E764" s="4" t="s">
        <v>6</v>
      </c>
      <c r="F764" s="4" t="s">
        <v>838</v>
      </c>
      <c r="G764" s="29" t="s">
        <v>21</v>
      </c>
      <c r="H764" s="4" t="s">
        <v>6</v>
      </c>
      <c r="M764" s="13"/>
      <c r="N764" s="9"/>
    </row>
    <row r="765" spans="1:14" ht="25.5">
      <c r="A765" s="7" t="s">
        <v>865</v>
      </c>
      <c r="B765" s="8" t="str">
        <f t="shared" si="11"/>
        <v>terça das 19:00 às 21:00, semanal ,(remota); sexta das 21:00 às 23:00, semanal ,(remota)</v>
      </c>
      <c r="C765" s="9" t="s">
        <v>27</v>
      </c>
      <c r="D765" s="29" t="s">
        <v>21</v>
      </c>
      <c r="E765" s="4" t="s">
        <v>6</v>
      </c>
      <c r="F765" s="4" t="s">
        <v>50</v>
      </c>
      <c r="G765" s="29" t="s">
        <v>21</v>
      </c>
      <c r="H765" s="4" t="s">
        <v>6</v>
      </c>
      <c r="M765" s="13"/>
      <c r="N765" s="9"/>
    </row>
    <row r="766" spans="1:14" ht="25.5">
      <c r="A766" s="7" t="s">
        <v>866</v>
      </c>
      <c r="B766" s="8" t="str">
        <f t="shared" si="11"/>
        <v>quarta das 14:00 às 16:00, semanal ,(presencial); sexta das 16:00 às 18:00, quinzenal II,(presencial)</v>
      </c>
      <c r="C766" s="9" t="s">
        <v>377</v>
      </c>
      <c r="D766" s="29" t="s">
        <v>5</v>
      </c>
      <c r="E766" s="4" t="s">
        <v>6</v>
      </c>
      <c r="F766" s="4" t="s">
        <v>838</v>
      </c>
      <c r="G766" s="29" t="s">
        <v>5</v>
      </c>
      <c r="H766" s="4" t="s">
        <v>117</v>
      </c>
      <c r="M766" s="13"/>
      <c r="N766" s="9"/>
    </row>
    <row r="767" spans="1:14" ht="25.5">
      <c r="A767" s="7" t="s">
        <v>867</v>
      </c>
      <c r="B767" s="8" t="str">
        <f t="shared" si="11"/>
        <v>quarta das 16:00 às 18:00, semanal ,(presencial); sexta das 14:00 às 16:00, quinzenal II,(presencial)</v>
      </c>
      <c r="C767" s="9" t="s">
        <v>837</v>
      </c>
      <c r="D767" s="29" t="s">
        <v>5</v>
      </c>
      <c r="E767" s="4" t="s">
        <v>6</v>
      </c>
      <c r="F767" s="4" t="s">
        <v>868</v>
      </c>
      <c r="G767" s="29" t="s">
        <v>5</v>
      </c>
      <c r="H767" s="4" t="s">
        <v>117</v>
      </c>
      <c r="M767" s="13"/>
      <c r="N767" s="9"/>
    </row>
    <row r="768" spans="1:14" ht="25.5">
      <c r="A768" s="7" t="s">
        <v>869</v>
      </c>
      <c r="B768" s="8" t="str">
        <f t="shared" si="11"/>
        <v>quarta das 19:00 às 21:00, semanal ,(presencial); sexta das 19:00 às 21:00, quinzenal II,(presencial)</v>
      </c>
      <c r="C768" s="9" t="s">
        <v>12</v>
      </c>
      <c r="D768" s="29" t="s">
        <v>5</v>
      </c>
      <c r="E768" s="4" t="s">
        <v>6</v>
      </c>
      <c r="F768" s="4" t="s">
        <v>76</v>
      </c>
      <c r="G768" s="29" t="s">
        <v>5</v>
      </c>
      <c r="H768" s="4" t="s">
        <v>117</v>
      </c>
      <c r="M768" s="13"/>
      <c r="N768" s="9"/>
    </row>
    <row r="769" spans="1:14">
      <c r="A769" s="7" t="s">
        <v>870</v>
      </c>
      <c r="B769" s="8" t="str">
        <f t="shared" si="11"/>
        <v>segunda das 18:00 às 21:00, semanal ,(remota)</v>
      </c>
      <c r="C769" s="9" t="s">
        <v>690</v>
      </c>
      <c r="D769" s="29" t="s">
        <v>21</v>
      </c>
      <c r="E769" s="4" t="s">
        <v>6</v>
      </c>
      <c r="M769" s="13"/>
      <c r="N769" s="9"/>
    </row>
    <row r="770" spans="1:14" ht="25.5">
      <c r="A770" s="7" t="s">
        <v>871</v>
      </c>
      <c r="B770" s="8" t="str">
        <f t="shared" si="11"/>
        <v>terça das 10:00 às 13:00, semanal ,(remota); quinta das 08:00 às 10:00, semanal ,(remota)</v>
      </c>
      <c r="C770" s="9" t="s">
        <v>712</v>
      </c>
      <c r="D770" s="29" t="s">
        <v>21</v>
      </c>
      <c r="E770" s="4" t="s">
        <v>6</v>
      </c>
      <c r="F770" s="4" t="s">
        <v>62</v>
      </c>
      <c r="G770" s="29" t="s">
        <v>21</v>
      </c>
      <c r="H770" s="4" t="s">
        <v>6</v>
      </c>
      <c r="M770" s="13"/>
      <c r="N770" s="9"/>
    </row>
    <row r="771" spans="1:14">
      <c r="A771" s="7" t="s">
        <v>872</v>
      </c>
      <c r="B771" s="8" t="str">
        <f t="shared" ref="B771:B834" si="12">IF(C771="","",CONCATENATE(C771,",",E771,",",D771,IF(F771="","",CONCATENATE(";",F771,",",H771,",",G771,IF(I771="","",CONCATENATE(";",I771,",",K771,",",J771))))))</f>
        <v>sexta das 08:00 às 10:00, semanal ,(presencial)</v>
      </c>
      <c r="C771" s="9" t="s">
        <v>562</v>
      </c>
      <c r="D771" s="29" t="s">
        <v>5</v>
      </c>
      <c r="E771" s="4" t="s">
        <v>6</v>
      </c>
      <c r="M771" s="13"/>
      <c r="N771" s="9"/>
    </row>
    <row r="772" spans="1:14">
      <c r="A772" s="7" t="s">
        <v>873</v>
      </c>
      <c r="B772" s="8" t="str">
        <f t="shared" si="12"/>
        <v>sexta das 19:00 às 21:00, semanal ,(presencial)</v>
      </c>
      <c r="C772" s="9" t="s">
        <v>564</v>
      </c>
      <c r="D772" s="29" t="s">
        <v>5</v>
      </c>
      <c r="E772" s="4" t="s">
        <v>6</v>
      </c>
      <c r="M772" s="13"/>
      <c r="N772" s="9"/>
    </row>
    <row r="773" spans="1:14" ht="25.5">
      <c r="A773" s="7" t="s">
        <v>874</v>
      </c>
      <c r="B773" s="8" t="str">
        <f t="shared" si="12"/>
        <v>segunda das 15:00 às 17:00, semanal ,(presencial); quarta das 15:00 às 17:00, quinzenal I,(presencial)</v>
      </c>
      <c r="C773" s="9" t="s">
        <v>875</v>
      </c>
      <c r="D773" s="29" t="s">
        <v>5</v>
      </c>
      <c r="E773" s="4" t="s">
        <v>6</v>
      </c>
      <c r="F773" s="4" t="s">
        <v>876</v>
      </c>
      <c r="G773" s="29" t="s">
        <v>5</v>
      </c>
      <c r="H773" s="4" t="s">
        <v>78</v>
      </c>
      <c r="M773" s="13"/>
      <c r="N773" s="9"/>
    </row>
    <row r="774" spans="1:14" ht="25.5">
      <c r="A774" s="7" t="s">
        <v>877</v>
      </c>
      <c r="B774" s="8" t="str">
        <f t="shared" si="12"/>
        <v>terça das 21:00 às 23:00, semanal ,(presencial); quinta das 19:00 às 21:00, quinzenal I,(presencial)</v>
      </c>
      <c r="C774" s="9" t="s">
        <v>16</v>
      </c>
      <c r="D774" s="29" t="s">
        <v>5</v>
      </c>
      <c r="E774" s="4" t="s">
        <v>6</v>
      </c>
      <c r="F774" s="4" t="s">
        <v>65</v>
      </c>
      <c r="G774" s="29" t="s">
        <v>5</v>
      </c>
      <c r="H774" s="4" t="s">
        <v>78</v>
      </c>
      <c r="M774" s="13"/>
      <c r="N774" s="9"/>
    </row>
    <row r="775" spans="1:14">
      <c r="A775" s="7" t="s">
        <v>878</v>
      </c>
      <c r="B775" s="8" t="str">
        <f t="shared" si="12"/>
        <v/>
      </c>
      <c r="C775" s="9"/>
      <c r="D775" s="29"/>
      <c r="M775" s="13"/>
      <c r="N775" s="9"/>
    </row>
    <row r="776" spans="1:14" ht="25.5">
      <c r="A776" s="7" t="s">
        <v>879</v>
      </c>
      <c r="B776" s="8" t="str">
        <f t="shared" si="12"/>
        <v>terça das 14:00 às 16:00, semanal ,(remota); quinta das 16:00 às 18:00, semanal ,(remota)</v>
      </c>
      <c r="C776" s="9" t="s">
        <v>482</v>
      </c>
      <c r="D776" s="29" t="s">
        <v>21</v>
      </c>
      <c r="E776" s="4" t="s">
        <v>6</v>
      </c>
      <c r="F776" s="4" t="s">
        <v>483</v>
      </c>
      <c r="G776" s="29" t="s">
        <v>21</v>
      </c>
      <c r="H776" s="4" t="s">
        <v>6</v>
      </c>
      <c r="M776" s="13"/>
      <c r="N776" s="9"/>
    </row>
    <row r="777" spans="1:14">
      <c r="A777" s="7" t="s">
        <v>880</v>
      </c>
      <c r="B777" s="8" t="str">
        <f t="shared" si="12"/>
        <v>sexta das 14:00 às 16:00, semanal ,(remota)</v>
      </c>
      <c r="C777" s="9" t="s">
        <v>881</v>
      </c>
      <c r="D777" s="29" t="s">
        <v>21</v>
      </c>
      <c r="E777" s="4" t="s">
        <v>6</v>
      </c>
      <c r="M777" s="13"/>
      <c r="N777" s="9"/>
    </row>
    <row r="778" spans="1:14" ht="38.25">
      <c r="A778" s="7" t="s">
        <v>882</v>
      </c>
      <c r="B778" s="8" t="str">
        <f t="shared" si="12"/>
        <v>terça das 16:00 às 18:00, quinzenal I,(remota); terça das 16:00 às 18:00, quinzenal II,(remota); sexta das 14:00 às 16:00, semanal ,(remota)</v>
      </c>
      <c r="C778" s="9" t="s">
        <v>479</v>
      </c>
      <c r="D778" s="29" t="s">
        <v>21</v>
      </c>
      <c r="E778" s="4" t="s">
        <v>78</v>
      </c>
      <c r="F778" s="4" t="s">
        <v>810</v>
      </c>
      <c r="G778" s="29" t="s">
        <v>21</v>
      </c>
      <c r="H778" s="4" t="s">
        <v>117</v>
      </c>
      <c r="I778" s="4" t="s">
        <v>868</v>
      </c>
      <c r="J778" s="29" t="s">
        <v>21</v>
      </c>
      <c r="K778" s="4" t="s">
        <v>6</v>
      </c>
      <c r="M778" s="13"/>
      <c r="N778" s="9"/>
    </row>
    <row r="779" spans="1:14" ht="38.25">
      <c r="A779" s="7" t="s">
        <v>883</v>
      </c>
      <c r="B779" s="8" t="str">
        <f t="shared" si="12"/>
        <v>terça das 21:00 às 23:00, quinzenal I,(remota); terça das 21:00 às 23:00, quinzenal II,(remota); sexta das 19:00 às 23:00, semanal ,(remota)</v>
      </c>
      <c r="C779" s="9" t="s">
        <v>16</v>
      </c>
      <c r="D779" s="29" t="s">
        <v>21</v>
      </c>
      <c r="E779" s="4" t="s">
        <v>78</v>
      </c>
      <c r="F779" s="4" t="s">
        <v>338</v>
      </c>
      <c r="G779" s="29" t="s">
        <v>21</v>
      </c>
      <c r="H779" s="4" t="s">
        <v>117</v>
      </c>
      <c r="I779" s="4" t="s">
        <v>884</v>
      </c>
      <c r="J779" s="29" t="s">
        <v>21</v>
      </c>
      <c r="K779" s="4" t="s">
        <v>6</v>
      </c>
      <c r="M779" s="13"/>
      <c r="N779" s="9"/>
    </row>
    <row r="780" spans="1:14" ht="25.5">
      <c r="A780" s="7" t="s">
        <v>885</v>
      </c>
      <c r="B780" s="8" t="str">
        <f t="shared" si="12"/>
        <v>terça das 21:00 às 23:00, semanal ,(presencial); quinta das 19:00 às 21:00, semanal ,(presencial)</v>
      </c>
      <c r="C780" s="9" t="s">
        <v>16</v>
      </c>
      <c r="D780" s="29" t="s">
        <v>5</v>
      </c>
      <c r="E780" s="4" t="s">
        <v>6</v>
      </c>
      <c r="F780" s="4" t="s">
        <v>65</v>
      </c>
      <c r="G780" s="29" t="s">
        <v>5</v>
      </c>
      <c r="H780" s="4" t="s">
        <v>6</v>
      </c>
      <c r="M780" s="13"/>
      <c r="N780" s="9"/>
    </row>
    <row r="781" spans="1:14" ht="25.5">
      <c r="A781" s="7" t="s">
        <v>886</v>
      </c>
      <c r="B781" s="8" t="str">
        <f t="shared" si="12"/>
        <v>terça das 14:00 às 16:00, semanal ,(presencial); quinta das 16:00 às 18:00, semanal ,(presencial)</v>
      </c>
      <c r="C781" s="9" t="s">
        <v>482</v>
      </c>
      <c r="D781" s="29" t="s">
        <v>5</v>
      </c>
      <c r="E781" s="4" t="s">
        <v>6</v>
      </c>
      <c r="F781" s="4" t="s">
        <v>483</v>
      </c>
      <c r="G781" s="29" t="s">
        <v>5</v>
      </c>
      <c r="H781" s="4" t="s">
        <v>6</v>
      </c>
      <c r="M781" s="13"/>
      <c r="N781" s="9"/>
    </row>
    <row r="782" spans="1:14">
      <c r="A782" s="7" t="s">
        <v>887</v>
      </c>
      <c r="B782" s="8" t="str">
        <f t="shared" si="12"/>
        <v/>
      </c>
      <c r="C782" s="9"/>
      <c r="D782" s="29"/>
      <c r="M782" s="13"/>
      <c r="N782" s="9"/>
    </row>
    <row r="783" spans="1:14">
      <c r="A783" s="7" t="s">
        <v>888</v>
      </c>
      <c r="B783" s="8" t="str">
        <f t="shared" si="12"/>
        <v/>
      </c>
      <c r="C783" s="9"/>
      <c r="D783" s="29"/>
      <c r="M783" s="13"/>
      <c r="N783" s="9"/>
    </row>
    <row r="784" spans="1:14">
      <c r="A784" s="7" t="s">
        <v>889</v>
      </c>
      <c r="B784" s="8" t="str">
        <f t="shared" si="12"/>
        <v/>
      </c>
      <c r="C784" s="9"/>
      <c r="D784" s="29"/>
      <c r="M784" s="13"/>
      <c r="N784" s="9"/>
    </row>
    <row r="785" spans="1:14">
      <c r="A785" s="7" t="s">
        <v>890</v>
      </c>
      <c r="B785" s="8" t="str">
        <f t="shared" si="12"/>
        <v/>
      </c>
      <c r="C785" s="9"/>
      <c r="D785" s="29"/>
      <c r="M785" s="13"/>
      <c r="N785" s="9"/>
    </row>
    <row r="786" spans="1:14" ht="25.5">
      <c r="A786" s="7" t="s">
        <v>891</v>
      </c>
      <c r="B786" s="8" t="str">
        <f t="shared" si="12"/>
        <v>quarta das 21:00 às 23:00, semanal ,(remota); sexta das 19:00 às 21:00, semanal ,(remota)</v>
      </c>
      <c r="C786" s="9" t="s">
        <v>72</v>
      </c>
      <c r="D786" s="29" t="s">
        <v>21</v>
      </c>
      <c r="E786" s="4" t="s">
        <v>6</v>
      </c>
      <c r="F786" s="4" t="s">
        <v>76</v>
      </c>
      <c r="G786" s="29" t="s">
        <v>21</v>
      </c>
      <c r="H786" s="4" t="s">
        <v>6</v>
      </c>
      <c r="M786" s="13"/>
      <c r="N786" s="9"/>
    </row>
    <row r="787" spans="1:14" ht="25.5">
      <c r="A787" s="7" t="s">
        <v>892</v>
      </c>
      <c r="B787" s="8" t="str">
        <f t="shared" si="12"/>
        <v>segunda das 14:00 às 16:00, semanal ,(remota); quarta das 16:00 às 18:00, semanal ,(remota)</v>
      </c>
      <c r="C787" s="9" t="s">
        <v>653</v>
      </c>
      <c r="D787" s="29" t="s">
        <v>21</v>
      </c>
      <c r="E787" s="4" t="s">
        <v>6</v>
      </c>
      <c r="F787" s="4" t="s">
        <v>750</v>
      </c>
      <c r="G787" s="29" t="s">
        <v>21</v>
      </c>
      <c r="H787" s="4" t="s">
        <v>6</v>
      </c>
      <c r="M787" s="13"/>
      <c r="N787" s="9"/>
    </row>
    <row r="788" spans="1:14">
      <c r="A788" s="7" t="s">
        <v>893</v>
      </c>
      <c r="B788" s="8" t="str">
        <f t="shared" si="12"/>
        <v>quarta das 08:00 às 10:00, semanal ,(presencial)</v>
      </c>
      <c r="C788" s="9" t="s">
        <v>48</v>
      </c>
      <c r="D788" s="29" t="s">
        <v>5</v>
      </c>
      <c r="E788" s="4" t="s">
        <v>6</v>
      </c>
      <c r="M788" s="13"/>
      <c r="N788" s="9"/>
    </row>
    <row r="789" spans="1:14" ht="38.25">
      <c r="A789" s="7" t="s">
        <v>894</v>
      </c>
      <c r="B789" s="8" t="str">
        <f t="shared" si="12"/>
        <v>segunda das 21:00 às 23:00, quinzenal I,(remota); segunda das 21:00 às 23:00, quinzenal II,(remota); quarta das 19:00 às 21:00, semanal ,(remota)</v>
      </c>
      <c r="C789" s="9" t="s">
        <v>8</v>
      </c>
      <c r="D789" s="29" t="s">
        <v>21</v>
      </c>
      <c r="E789" s="4" t="s">
        <v>78</v>
      </c>
      <c r="F789" s="4" t="s">
        <v>895</v>
      </c>
      <c r="G789" s="29" t="s">
        <v>21</v>
      </c>
      <c r="H789" s="4" t="s">
        <v>117</v>
      </c>
      <c r="I789" s="4" t="s">
        <v>43</v>
      </c>
      <c r="J789" s="29" t="s">
        <v>21</v>
      </c>
      <c r="K789" s="4" t="s">
        <v>6</v>
      </c>
      <c r="M789" s="13"/>
      <c r="N789" s="9"/>
    </row>
    <row r="790" spans="1:14">
      <c r="A790" s="7" t="s">
        <v>896</v>
      </c>
      <c r="B790" s="8" t="str">
        <f t="shared" si="12"/>
        <v>quarta das 19:00 às 21:00, semanal ,(presencial)</v>
      </c>
      <c r="C790" s="9" t="s">
        <v>12</v>
      </c>
      <c r="D790" s="29" t="s">
        <v>5</v>
      </c>
      <c r="E790" s="4" t="s">
        <v>6</v>
      </c>
      <c r="M790" s="13"/>
      <c r="N790" s="9"/>
    </row>
    <row r="791" spans="1:14" ht="25.5">
      <c r="A791" s="7" t="s">
        <v>897</v>
      </c>
      <c r="B791" s="8" t="str">
        <f t="shared" si="12"/>
        <v>sexta das 08:00 às 10:00, quinzenal II,(presencial); sexta das 10:00 às 13:00, semanal ,(presencial)</v>
      </c>
      <c r="C791" s="9" t="s">
        <v>562</v>
      </c>
      <c r="D791" s="29" t="s">
        <v>5</v>
      </c>
      <c r="E791" s="4" t="s">
        <v>117</v>
      </c>
      <c r="F791" s="4" t="s">
        <v>898</v>
      </c>
      <c r="G791" s="29" t="s">
        <v>5</v>
      </c>
      <c r="H791" s="4" t="s">
        <v>6</v>
      </c>
      <c r="M791" s="13"/>
      <c r="N791" s="9"/>
    </row>
    <row r="792" spans="1:14" ht="25.5">
      <c r="A792" s="7" t="s">
        <v>899</v>
      </c>
      <c r="B792" s="8" t="str">
        <f t="shared" si="12"/>
        <v>terça das 18:00 às 21:00, semanal ,(presencial); terça das 21:00 às 23:00, quinzenal I,(presencial)</v>
      </c>
      <c r="C792" s="9" t="s">
        <v>717</v>
      </c>
      <c r="D792" s="29" t="s">
        <v>5</v>
      </c>
      <c r="E792" s="4" t="s">
        <v>6</v>
      </c>
      <c r="F792" s="4" t="s">
        <v>338</v>
      </c>
      <c r="G792" s="29" t="s">
        <v>5</v>
      </c>
      <c r="H792" s="4" t="s">
        <v>78</v>
      </c>
      <c r="M792" s="13"/>
      <c r="N792" s="9"/>
    </row>
    <row r="793" spans="1:14" ht="25.5">
      <c r="A793" s="7" t="s">
        <v>900</v>
      </c>
      <c r="B793" s="8" t="str">
        <f t="shared" si="12"/>
        <v>terça das 18:00 às 21:00, semanal ,(presencial); terça das 21:00 às 23:00, quinzenal II,(presencial)</v>
      </c>
      <c r="C793" s="9" t="s">
        <v>717</v>
      </c>
      <c r="D793" s="29" t="s">
        <v>5</v>
      </c>
      <c r="E793" s="4" t="s">
        <v>6</v>
      </c>
      <c r="F793" s="4" t="s">
        <v>338</v>
      </c>
      <c r="G793" s="29" t="s">
        <v>5</v>
      </c>
      <c r="H793" s="4" t="s">
        <v>117</v>
      </c>
      <c r="M793" s="13"/>
      <c r="N793" s="9"/>
    </row>
    <row r="794" spans="1:14">
      <c r="A794" s="7" t="s">
        <v>901</v>
      </c>
      <c r="B794" s="8" t="str">
        <f t="shared" si="12"/>
        <v>quinta das 13:00 às 16:00, semanal ,(presencial)</v>
      </c>
      <c r="C794" s="9" t="s">
        <v>902</v>
      </c>
      <c r="D794" s="29" t="s">
        <v>5</v>
      </c>
      <c r="E794" s="4" t="s">
        <v>6</v>
      </c>
      <c r="M794" s="13"/>
      <c r="N794" s="9"/>
    </row>
    <row r="795" spans="1:14" ht="25.5">
      <c r="A795" s="7" t="s">
        <v>903</v>
      </c>
      <c r="B795" s="8" t="str">
        <f t="shared" si="12"/>
        <v>terça das 19:00 às 21:00, semanal ,(remota); sexta das 18:00 às 21:00, semanal ,(remota)</v>
      </c>
      <c r="C795" s="9" t="s">
        <v>27</v>
      </c>
      <c r="D795" s="29" t="s">
        <v>21</v>
      </c>
      <c r="E795" s="4" t="s">
        <v>6</v>
      </c>
      <c r="F795" s="4" t="s">
        <v>904</v>
      </c>
      <c r="G795" s="29" t="s">
        <v>21</v>
      </c>
      <c r="H795" s="4" t="s">
        <v>6</v>
      </c>
      <c r="M795" s="13"/>
      <c r="N795" s="9"/>
    </row>
    <row r="796" spans="1:14" ht="25.5">
      <c r="A796" s="7" t="s">
        <v>905</v>
      </c>
      <c r="B796" s="8" t="str">
        <f t="shared" si="12"/>
        <v>terça das 19:00 às 21:00, semanal ,(presencial); quinta das 21:00 às 23:00, semanal ,(presencial)</v>
      </c>
      <c r="C796" s="9" t="s">
        <v>27</v>
      </c>
      <c r="D796" s="29" t="s">
        <v>5</v>
      </c>
      <c r="E796" s="4" t="s">
        <v>6</v>
      </c>
      <c r="F796" s="4" t="s">
        <v>58</v>
      </c>
      <c r="G796" s="29" t="s">
        <v>5</v>
      </c>
      <c r="H796" s="4" t="s">
        <v>6</v>
      </c>
      <c r="M796" s="13"/>
      <c r="N796" s="9"/>
    </row>
    <row r="797" spans="1:14" ht="25.5">
      <c r="A797" s="7" t="s">
        <v>906</v>
      </c>
      <c r="B797" s="8" t="str">
        <f t="shared" si="12"/>
        <v>terça das 19:00 às 21:00, semanal ,(remota); quinta das 21:00 às 23:00, semanal ,(remota)</v>
      </c>
      <c r="C797" s="9" t="s">
        <v>27</v>
      </c>
      <c r="D797" s="29" t="s">
        <v>21</v>
      </c>
      <c r="E797" s="4" t="s">
        <v>6</v>
      </c>
      <c r="F797" s="4" t="s">
        <v>58</v>
      </c>
      <c r="G797" s="29" t="s">
        <v>21</v>
      </c>
      <c r="H797" s="4" t="s">
        <v>6</v>
      </c>
      <c r="M797" s="13"/>
      <c r="N797" s="9"/>
    </row>
    <row r="798" spans="1:14" ht="25.5">
      <c r="A798" s="7" t="s">
        <v>907</v>
      </c>
      <c r="B798" s="8" t="str">
        <f t="shared" si="12"/>
        <v>segunda das 21:00 às 23:00, semanal ,(presencial); quarta das 19:00 às 21:00, semanal ,(presencial)</v>
      </c>
      <c r="C798" s="9" t="s">
        <v>8</v>
      </c>
      <c r="D798" s="29" t="s">
        <v>5</v>
      </c>
      <c r="E798" s="4" t="s">
        <v>6</v>
      </c>
      <c r="F798" s="4" t="s">
        <v>43</v>
      </c>
      <c r="G798" s="29" t="s">
        <v>5</v>
      </c>
      <c r="H798" s="4" t="s">
        <v>6</v>
      </c>
      <c r="M798" s="13"/>
      <c r="N798" s="9"/>
    </row>
    <row r="799" spans="1:14" ht="25.5">
      <c r="A799" s="7" t="s">
        <v>908</v>
      </c>
      <c r="B799" s="8" t="str">
        <f t="shared" si="12"/>
        <v>terça das 08:00 às 10:00, semanal ,(presencial); quinta das 10:00 às 12:00, semanal ,(presencial)</v>
      </c>
      <c r="C799" s="9" t="s">
        <v>14</v>
      </c>
      <c r="D799" s="29" t="s">
        <v>5</v>
      </c>
      <c r="E799" s="4" t="s">
        <v>6</v>
      </c>
      <c r="F799" s="4" t="s">
        <v>56</v>
      </c>
      <c r="G799" s="29" t="s">
        <v>5</v>
      </c>
      <c r="H799" s="4" t="s">
        <v>6</v>
      </c>
      <c r="M799" s="13"/>
      <c r="N799" s="9"/>
    </row>
    <row r="800" spans="1:14" ht="25.5">
      <c r="A800" s="7" t="s">
        <v>909</v>
      </c>
      <c r="B800" s="8" t="str">
        <f t="shared" si="12"/>
        <v>terça das 19:00 às 21:00, semanal ,(presencial); quinta das 21:00 às 23:00, semanal ,(presencial)</v>
      </c>
      <c r="C800" s="9" t="s">
        <v>27</v>
      </c>
      <c r="D800" s="29" t="s">
        <v>5</v>
      </c>
      <c r="E800" s="4" t="s">
        <v>6</v>
      </c>
      <c r="F800" s="4" t="s">
        <v>58</v>
      </c>
      <c r="G800" s="29" t="s">
        <v>5</v>
      </c>
      <c r="H800" s="4" t="s">
        <v>6</v>
      </c>
      <c r="M800" s="13"/>
      <c r="N800" s="9"/>
    </row>
    <row r="801" spans="1:14" ht="25.5">
      <c r="A801" s="7" t="s">
        <v>910</v>
      </c>
      <c r="B801" s="8" t="str">
        <f t="shared" si="12"/>
        <v>terça das 21:00 às 23:00, semanal ,(presencial); quinta das 19:00 às 21:00, semanal ,(presencial)</v>
      </c>
      <c r="C801" s="9" t="s">
        <v>16</v>
      </c>
      <c r="D801" s="29" t="s">
        <v>5</v>
      </c>
      <c r="E801" s="4" t="s">
        <v>6</v>
      </c>
      <c r="F801" s="4" t="s">
        <v>65</v>
      </c>
      <c r="G801" s="29" t="s">
        <v>5</v>
      </c>
      <c r="H801" s="4" t="s">
        <v>6</v>
      </c>
      <c r="M801" s="13"/>
      <c r="N801" s="9"/>
    </row>
    <row r="802" spans="1:14" ht="25.5">
      <c r="A802" s="7" t="s">
        <v>911</v>
      </c>
      <c r="B802" s="8" t="str">
        <f t="shared" si="12"/>
        <v>segunda das 08:00 às 10:00, semanal ,(presencial); quarta das 10:00 às 12:00, semanal ,(presencial)</v>
      </c>
      <c r="C802" s="9" t="s">
        <v>4</v>
      </c>
      <c r="D802" s="29" t="s">
        <v>5</v>
      </c>
      <c r="E802" s="4" t="s">
        <v>6</v>
      </c>
      <c r="F802" s="4" t="s">
        <v>228</v>
      </c>
      <c r="G802" s="29" t="s">
        <v>5</v>
      </c>
      <c r="H802" s="4" t="s">
        <v>6</v>
      </c>
      <c r="M802" s="13"/>
      <c r="N802" s="9"/>
    </row>
    <row r="803" spans="1:14" ht="25.5">
      <c r="A803" s="7" t="s">
        <v>912</v>
      </c>
      <c r="B803" s="8" t="str">
        <f t="shared" si="12"/>
        <v>quarta das 21:00 às 23:00, semanal ,(remota); sexta das 19:00 às 21:00, semanal ,(remota)</v>
      </c>
      <c r="C803" s="9" t="s">
        <v>72</v>
      </c>
      <c r="D803" s="29" t="s">
        <v>21</v>
      </c>
      <c r="E803" s="4" t="s">
        <v>6</v>
      </c>
      <c r="F803" s="4" t="s">
        <v>76</v>
      </c>
      <c r="G803" s="29" t="s">
        <v>21</v>
      </c>
      <c r="H803" s="4" t="s">
        <v>6</v>
      </c>
      <c r="M803" s="13"/>
      <c r="N803" s="9"/>
    </row>
    <row r="804" spans="1:14" ht="25.5">
      <c r="A804" s="7" t="s">
        <v>913</v>
      </c>
      <c r="B804" s="8" t="str">
        <f t="shared" si="12"/>
        <v>quarta das 10:00 às 12:00, semanal ,(remota); sexta das 08:00 às 10:00, semanal ,(remota)</v>
      </c>
      <c r="C804" s="9" t="s">
        <v>10</v>
      </c>
      <c r="D804" s="29" t="s">
        <v>21</v>
      </c>
      <c r="E804" s="4" t="s">
        <v>6</v>
      </c>
      <c r="F804" s="4" t="s">
        <v>74</v>
      </c>
      <c r="G804" s="29" t="s">
        <v>21</v>
      </c>
      <c r="H804" s="4" t="s">
        <v>6</v>
      </c>
      <c r="M804" s="13"/>
      <c r="N804" s="9"/>
    </row>
    <row r="805" spans="1:14" ht="25.5">
      <c r="A805" s="7" t="s">
        <v>914</v>
      </c>
      <c r="B805" s="8" t="str">
        <f t="shared" si="12"/>
        <v>quarta das 08:00 às 10:00, semanal ,(presencial); sexta das 10:00 às 12:00, semanal ,(presencial)</v>
      </c>
      <c r="C805" s="9" t="s">
        <v>48</v>
      </c>
      <c r="D805" s="29" t="s">
        <v>5</v>
      </c>
      <c r="E805" s="4" t="s">
        <v>6</v>
      </c>
      <c r="F805" s="4" t="s">
        <v>46</v>
      </c>
      <c r="G805" s="29" t="s">
        <v>5</v>
      </c>
      <c r="H805" s="4" t="s">
        <v>6</v>
      </c>
      <c r="M805" s="13"/>
      <c r="N805" s="9"/>
    </row>
    <row r="806" spans="1:14" ht="25.5">
      <c r="A806" s="7" t="s">
        <v>915</v>
      </c>
      <c r="B806" s="8" t="str">
        <f t="shared" si="12"/>
        <v>quarta das 10:00 às 12:00, semanal ,(presencial); sexta das 08:00 às 10:00, semanal ,(presencial)</v>
      </c>
      <c r="C806" s="9" t="s">
        <v>10</v>
      </c>
      <c r="D806" s="29" t="s">
        <v>5</v>
      </c>
      <c r="E806" s="4" t="s">
        <v>6</v>
      </c>
      <c r="F806" s="4" t="s">
        <v>74</v>
      </c>
      <c r="G806" s="29" t="s">
        <v>5</v>
      </c>
      <c r="H806" s="4" t="s">
        <v>6</v>
      </c>
      <c r="M806" s="13"/>
      <c r="N806" s="9"/>
    </row>
    <row r="807" spans="1:14" ht="25.5">
      <c r="A807" s="7" t="s">
        <v>916</v>
      </c>
      <c r="B807" s="8" t="str">
        <f t="shared" si="12"/>
        <v>segunda das 10:00 às 12:00, semanal ,(remota); quarta das 08:00 às 10:00, semanal ,(remota)</v>
      </c>
      <c r="C807" s="9" t="s">
        <v>40</v>
      </c>
      <c r="D807" s="29" t="s">
        <v>21</v>
      </c>
      <c r="E807" s="4" t="s">
        <v>6</v>
      </c>
      <c r="F807" s="4" t="s">
        <v>41</v>
      </c>
      <c r="G807" s="29" t="s">
        <v>21</v>
      </c>
      <c r="H807" s="4" t="s">
        <v>6</v>
      </c>
      <c r="M807" s="13"/>
      <c r="N807" s="9"/>
    </row>
    <row r="808" spans="1:14" ht="25.5">
      <c r="A808" s="7" t="s">
        <v>894</v>
      </c>
      <c r="B808" s="8" t="str">
        <f t="shared" si="12"/>
        <v>segunda das 21:00 às 23:00, semanal ,(remota); quarta das 19:00 às 21:00, semanal ,(remota)</v>
      </c>
      <c r="C808" s="9" t="s">
        <v>8</v>
      </c>
      <c r="D808" s="29" t="s">
        <v>21</v>
      </c>
      <c r="E808" s="4" t="s">
        <v>6</v>
      </c>
      <c r="F808" s="4" t="s">
        <v>43</v>
      </c>
      <c r="G808" s="29" t="s">
        <v>21</v>
      </c>
      <c r="H808" s="4" t="s">
        <v>6</v>
      </c>
      <c r="M808" s="13"/>
      <c r="N808" s="9"/>
    </row>
    <row r="809" spans="1:14" ht="25.5">
      <c r="A809" s="7" t="s">
        <v>917</v>
      </c>
      <c r="B809" s="8" t="str">
        <f t="shared" si="12"/>
        <v>terça das 08:00 às 10:00, semanal ,(presencial); quinta das 10:00 às 12:00, semanal ,(presencial)</v>
      </c>
      <c r="C809" s="9" t="s">
        <v>14</v>
      </c>
      <c r="D809" s="29" t="s">
        <v>5</v>
      </c>
      <c r="E809" s="4" t="s">
        <v>6</v>
      </c>
      <c r="F809" s="4" t="s">
        <v>56</v>
      </c>
      <c r="G809" s="29" t="s">
        <v>5</v>
      </c>
      <c r="H809" s="4" t="s">
        <v>6</v>
      </c>
      <c r="M809" s="13"/>
      <c r="N809" s="9"/>
    </row>
    <row r="810" spans="1:14" ht="25.5">
      <c r="A810" s="7" t="s">
        <v>918</v>
      </c>
      <c r="B810" s="8" t="str">
        <f t="shared" si="12"/>
        <v>segunda das 21:00 às 23:00, semanal ,(presencial); quarta das 19:00 às 21:00, semanal ,(presencial)</v>
      </c>
      <c r="C810" s="9" t="s">
        <v>8</v>
      </c>
      <c r="D810" s="29" t="s">
        <v>5</v>
      </c>
      <c r="E810" s="4" t="s">
        <v>6</v>
      </c>
      <c r="F810" s="4" t="s">
        <v>43</v>
      </c>
      <c r="G810" s="29" t="s">
        <v>5</v>
      </c>
      <c r="H810" s="4" t="s">
        <v>6</v>
      </c>
      <c r="M810" s="13"/>
      <c r="N810" s="9"/>
    </row>
    <row r="811" spans="1:14" ht="25.5">
      <c r="A811" s="7" t="s">
        <v>919</v>
      </c>
      <c r="B811" s="8" t="str">
        <f t="shared" si="12"/>
        <v>terça das 08:00 às 10:00, semanal ,(remota); quinta das 10:00 às 12:00, semanal ,(remota)</v>
      </c>
      <c r="C811" s="9" t="s">
        <v>14</v>
      </c>
      <c r="D811" s="29" t="s">
        <v>21</v>
      </c>
      <c r="E811" s="4" t="s">
        <v>6</v>
      </c>
      <c r="F811" s="4" t="s">
        <v>56</v>
      </c>
      <c r="G811" s="29" t="s">
        <v>21</v>
      </c>
      <c r="H811" s="4" t="s">
        <v>6</v>
      </c>
      <c r="M811" s="13"/>
      <c r="N811" s="9"/>
    </row>
    <row r="812" spans="1:14" ht="25.5">
      <c r="A812" s="7" t="s">
        <v>920</v>
      </c>
      <c r="B812" s="8" t="str">
        <f t="shared" si="12"/>
        <v>terça das 21:00 às 23:00, semanal ,(presencial); sexta das 19:00 às 21:00, semanal ,(presencial)</v>
      </c>
      <c r="C812" s="9" t="s">
        <v>16</v>
      </c>
      <c r="D812" s="29" t="s">
        <v>5</v>
      </c>
      <c r="E812" s="4" t="s">
        <v>6</v>
      </c>
      <c r="F812" s="4" t="s">
        <v>76</v>
      </c>
      <c r="G812" s="29" t="s">
        <v>5</v>
      </c>
      <c r="H812" s="4" t="s">
        <v>6</v>
      </c>
      <c r="M812" s="13"/>
      <c r="N812" s="9"/>
    </row>
    <row r="813" spans="1:14" ht="25.5">
      <c r="A813" s="7" t="s">
        <v>921</v>
      </c>
      <c r="B813" s="8" t="str">
        <f t="shared" si="12"/>
        <v>terça das 10:00 às 12:00, semanal ,(presencial); sexta das 08:00 às 10:00, semanal ,(presencial)</v>
      </c>
      <c r="C813" s="9" t="s">
        <v>25</v>
      </c>
      <c r="D813" s="29" t="s">
        <v>5</v>
      </c>
      <c r="E813" s="4" t="s">
        <v>6</v>
      </c>
      <c r="F813" s="4" t="s">
        <v>74</v>
      </c>
      <c r="G813" s="29" t="s">
        <v>5</v>
      </c>
      <c r="H813" s="4" t="s">
        <v>6</v>
      </c>
      <c r="M813" s="13"/>
      <c r="N813" s="9"/>
    </row>
    <row r="814" spans="1:14" ht="25.5">
      <c r="A814" s="7" t="s">
        <v>922</v>
      </c>
      <c r="B814" s="8" t="str">
        <f t="shared" si="12"/>
        <v>quarta das 08:00 às 10:00, semanal ,(presencial); sexta das 10:00 às 12:00, semanal ,(presencial)</v>
      </c>
      <c r="C814" s="9" t="s">
        <v>48</v>
      </c>
      <c r="D814" s="29" t="s">
        <v>5</v>
      </c>
      <c r="E814" s="4" t="s">
        <v>6</v>
      </c>
      <c r="F814" s="4" t="s">
        <v>46</v>
      </c>
      <c r="G814" s="29" t="s">
        <v>5</v>
      </c>
      <c r="H814" s="4" t="s">
        <v>6</v>
      </c>
      <c r="M814" s="13"/>
      <c r="N814" s="9"/>
    </row>
    <row r="815" spans="1:14" ht="25.5">
      <c r="A815" s="7" t="s">
        <v>923</v>
      </c>
      <c r="B815" s="8" t="str">
        <f t="shared" si="12"/>
        <v>quarta das 19:00 às 21:00, semanal ,(presencial); sexta das 21:00 às 23:00, semanal ,(presencial)</v>
      </c>
      <c r="C815" s="9" t="s">
        <v>12</v>
      </c>
      <c r="D815" s="29" t="s">
        <v>5</v>
      </c>
      <c r="E815" s="4" t="s">
        <v>6</v>
      </c>
      <c r="F815" s="4" t="s">
        <v>50</v>
      </c>
      <c r="G815" s="29" t="s">
        <v>5</v>
      </c>
      <c r="H815" s="4" t="s">
        <v>6</v>
      </c>
      <c r="M815" s="13"/>
      <c r="N815" s="9"/>
    </row>
    <row r="816" spans="1:14">
      <c r="A816" s="7" t="s">
        <v>924</v>
      </c>
      <c r="B816" s="8" t="str">
        <f t="shared" si="12"/>
        <v/>
      </c>
      <c r="C816" s="9"/>
      <c r="D816" s="29"/>
      <c r="M816" s="13"/>
      <c r="N816" s="9"/>
    </row>
    <row r="817" spans="1:14">
      <c r="A817" s="7" t="s">
        <v>925</v>
      </c>
      <c r="B817" s="8" t="str">
        <f t="shared" si="12"/>
        <v/>
      </c>
      <c r="C817" s="9"/>
      <c r="D817" s="29"/>
      <c r="M817" s="13"/>
      <c r="N817" s="9"/>
    </row>
    <row r="818" spans="1:14">
      <c r="A818" s="7" t="s">
        <v>926</v>
      </c>
      <c r="B818" s="8" t="str">
        <f t="shared" si="12"/>
        <v/>
      </c>
      <c r="C818" s="9"/>
      <c r="D818" s="29"/>
      <c r="M818" s="13"/>
      <c r="N818" s="9"/>
    </row>
    <row r="819" spans="1:14" ht="25.5">
      <c r="A819" s="7" t="s">
        <v>927</v>
      </c>
      <c r="B819" s="8" t="str">
        <f t="shared" si="12"/>
        <v>quarta das 08:00 às 10:00, semanal ,(remota); sexta das 10:00 às 12:00, semanal ,(remota)</v>
      </c>
      <c r="C819" s="9" t="s">
        <v>48</v>
      </c>
      <c r="D819" s="29" t="s">
        <v>21</v>
      </c>
      <c r="E819" s="4" t="s">
        <v>6</v>
      </c>
      <c r="F819" s="4" t="s">
        <v>46</v>
      </c>
      <c r="G819" s="29" t="s">
        <v>21</v>
      </c>
      <c r="H819" s="4" t="s">
        <v>6</v>
      </c>
      <c r="M819" s="13"/>
      <c r="N819" s="9"/>
    </row>
    <row r="820" spans="1:14" ht="25.5">
      <c r="A820" s="7" t="s">
        <v>928</v>
      </c>
      <c r="B820" s="8" t="str">
        <f t="shared" si="12"/>
        <v>quarta das 08:00 às 10:00, semanal ,(presencial); sexta das 10:00 às 12:00, quinzenal II,(presencial)</v>
      </c>
      <c r="C820" s="9" t="s">
        <v>48</v>
      </c>
      <c r="D820" s="29" t="s">
        <v>5</v>
      </c>
      <c r="E820" s="4" t="s">
        <v>6</v>
      </c>
      <c r="F820" s="4" t="s">
        <v>46</v>
      </c>
      <c r="G820" s="29" t="s">
        <v>5</v>
      </c>
      <c r="H820" s="4" t="s">
        <v>117</v>
      </c>
      <c r="M820" s="13"/>
      <c r="N820" s="9"/>
    </row>
    <row r="821" spans="1:14" ht="25.5">
      <c r="A821" s="7" t="s">
        <v>929</v>
      </c>
      <c r="B821" s="8" t="str">
        <f t="shared" si="12"/>
        <v>terça das 21:00 às 23:00, semanal ,(presencial); sexta das 19:00 às 21:00, quinzenal II,(presencial)</v>
      </c>
      <c r="C821" s="9" t="s">
        <v>16</v>
      </c>
      <c r="D821" s="29" t="s">
        <v>5</v>
      </c>
      <c r="E821" s="4" t="s">
        <v>6</v>
      </c>
      <c r="F821" s="4" t="s">
        <v>76</v>
      </c>
      <c r="G821" s="29" t="s">
        <v>5</v>
      </c>
      <c r="H821" s="4" t="s">
        <v>117</v>
      </c>
      <c r="M821" s="13"/>
      <c r="N821" s="9"/>
    </row>
    <row r="822" spans="1:14" ht="25.5">
      <c r="A822" s="7" t="s">
        <v>930</v>
      </c>
      <c r="B822" s="8" t="str">
        <f t="shared" si="12"/>
        <v>quarta das 21:00 às 23:00, quinzenal II,(presencial); sexta das 19:00 às 21:00, semanal ,(presencial)</v>
      </c>
      <c r="C822" s="9" t="s">
        <v>72</v>
      </c>
      <c r="D822" s="29" t="s">
        <v>5</v>
      </c>
      <c r="E822" s="4" t="s">
        <v>117</v>
      </c>
      <c r="F822" s="4" t="s">
        <v>76</v>
      </c>
      <c r="G822" s="29" t="s">
        <v>5</v>
      </c>
      <c r="H822" s="4" t="s">
        <v>6</v>
      </c>
      <c r="M822" s="13"/>
      <c r="N822" s="9"/>
    </row>
    <row r="823" spans="1:14" ht="25.5">
      <c r="A823" s="7" t="s">
        <v>931</v>
      </c>
      <c r="B823" s="8" t="str">
        <f t="shared" si="12"/>
        <v>quarta das 21:00 às 23:00, semanal ,(presencial); sexta das 19:00 às 21:00, quinzenal II,(presencial)</v>
      </c>
      <c r="C823" s="9" t="s">
        <v>72</v>
      </c>
      <c r="D823" s="29" t="s">
        <v>5</v>
      </c>
      <c r="E823" s="4" t="s">
        <v>6</v>
      </c>
      <c r="F823" s="4" t="s">
        <v>76</v>
      </c>
      <c r="G823" s="29" t="s">
        <v>5</v>
      </c>
      <c r="H823" s="4" t="s">
        <v>117</v>
      </c>
      <c r="M823" s="13"/>
      <c r="N823" s="9"/>
    </row>
    <row r="824" spans="1:14" ht="25.5">
      <c r="A824" s="7" t="s">
        <v>932</v>
      </c>
      <c r="B824" s="8" t="str">
        <f t="shared" si="12"/>
        <v>terça das 08:00 às 10:00, semanal ,(presencial); quinta das 10:00 às 12:00, semanal ,(presencial)</v>
      </c>
      <c r="C824" s="9" t="s">
        <v>14</v>
      </c>
      <c r="D824" s="29" t="s">
        <v>5</v>
      </c>
      <c r="E824" s="4" t="s">
        <v>6</v>
      </c>
      <c r="F824" s="4" t="s">
        <v>56</v>
      </c>
      <c r="G824" s="29" t="s">
        <v>5</v>
      </c>
      <c r="H824" s="4" t="s">
        <v>6</v>
      </c>
      <c r="M824" s="13"/>
      <c r="N824" s="9"/>
    </row>
    <row r="825" spans="1:14" ht="25.5">
      <c r="A825" s="7" t="s">
        <v>933</v>
      </c>
      <c r="B825" s="8" t="str">
        <f t="shared" si="12"/>
        <v>terça das 10:00 às 12:00, semanal ,(remota); quinta das 08:00 às 10:00, semanal ,(remota)</v>
      </c>
      <c r="C825" s="9" t="s">
        <v>25</v>
      </c>
      <c r="D825" s="29" t="s">
        <v>21</v>
      </c>
      <c r="E825" s="4" t="s">
        <v>6</v>
      </c>
      <c r="F825" s="4" t="s">
        <v>62</v>
      </c>
      <c r="G825" s="29" t="s">
        <v>21</v>
      </c>
      <c r="H825" s="4" t="s">
        <v>6</v>
      </c>
      <c r="M825" s="13"/>
      <c r="N825" s="9"/>
    </row>
    <row r="826" spans="1:14" ht="25.5">
      <c r="A826" s="7" t="s">
        <v>934</v>
      </c>
      <c r="B826" s="8" t="str">
        <f t="shared" si="12"/>
        <v>terça das 21:00 às 23:00, semanal ,(remota); quinta das 19:00 às 21:00, semanal ,(remota)</v>
      </c>
      <c r="C826" s="9" t="s">
        <v>16</v>
      </c>
      <c r="D826" s="29" t="s">
        <v>21</v>
      </c>
      <c r="E826" s="4" t="s">
        <v>6</v>
      </c>
      <c r="F826" s="4" t="s">
        <v>65</v>
      </c>
      <c r="G826" s="29" t="s">
        <v>21</v>
      </c>
      <c r="H826" s="4" t="s">
        <v>6</v>
      </c>
      <c r="M826" s="13"/>
      <c r="N826" s="9"/>
    </row>
    <row r="827" spans="1:14" ht="25.5">
      <c r="A827" s="7" t="s">
        <v>935</v>
      </c>
      <c r="B827" s="8" t="str">
        <f t="shared" si="12"/>
        <v>segunda das 19:00 às 21:00, semanal ,(remota); quarta das 21:00 às 23:00, semanal ,(remota)</v>
      </c>
      <c r="C827" s="9" t="s">
        <v>38</v>
      </c>
      <c r="D827" s="29" t="s">
        <v>21</v>
      </c>
      <c r="E827" s="4" t="s">
        <v>6</v>
      </c>
      <c r="F827" s="4" t="s">
        <v>230</v>
      </c>
      <c r="G827" s="29" t="s">
        <v>21</v>
      </c>
      <c r="H827" s="4" t="s">
        <v>6</v>
      </c>
      <c r="M827" s="13"/>
      <c r="N827" s="9"/>
    </row>
    <row r="828" spans="1:14" ht="25.5">
      <c r="A828" s="7" t="s">
        <v>936</v>
      </c>
      <c r="B828" s="8" t="str">
        <f t="shared" si="12"/>
        <v>segunda das 21:00 às 23:00, semanal ,(remota); quarta das 19:00 às 21:00, semanal ,(remota)</v>
      </c>
      <c r="C828" s="9" t="s">
        <v>8</v>
      </c>
      <c r="D828" s="29" t="s">
        <v>21</v>
      </c>
      <c r="E828" s="4" t="s">
        <v>6</v>
      </c>
      <c r="F828" s="4" t="s">
        <v>43</v>
      </c>
      <c r="G828" s="29" t="s">
        <v>21</v>
      </c>
      <c r="H828" s="4" t="s">
        <v>6</v>
      </c>
      <c r="M828" s="13"/>
      <c r="N828" s="9"/>
    </row>
    <row r="829" spans="1:14" ht="25.5">
      <c r="A829" s="7" t="s">
        <v>937</v>
      </c>
      <c r="B829" s="8" t="str">
        <f t="shared" si="12"/>
        <v>terça das 08:00 às 10:00, semanal ,(remota); quinta das 10:00 às 12:00, semanal ,(remota)</v>
      </c>
      <c r="C829" s="9" t="s">
        <v>14</v>
      </c>
      <c r="D829" s="29" t="s">
        <v>21</v>
      </c>
      <c r="E829" s="4" t="s">
        <v>6</v>
      </c>
      <c r="F829" s="4" t="s">
        <v>56</v>
      </c>
      <c r="G829" s="29" t="s">
        <v>21</v>
      </c>
      <c r="H829" s="4" t="s">
        <v>6</v>
      </c>
      <c r="M829" s="13"/>
      <c r="N829" s="9"/>
    </row>
    <row r="830" spans="1:14">
      <c r="A830" s="7" t="s">
        <v>938</v>
      </c>
      <c r="B830" s="8" t="str">
        <f t="shared" si="12"/>
        <v>quarta das 19:00 às 21:00, semanal ,(remota)</v>
      </c>
      <c r="C830" s="9" t="s">
        <v>12</v>
      </c>
      <c r="D830" s="29" t="s">
        <v>21</v>
      </c>
      <c r="E830" s="4" t="s">
        <v>6</v>
      </c>
      <c r="M830" s="13"/>
      <c r="N830" s="9"/>
    </row>
    <row r="831" spans="1:14">
      <c r="A831" s="7" t="s">
        <v>939</v>
      </c>
      <c r="B831" s="8" t="str">
        <f t="shared" si="12"/>
        <v/>
      </c>
      <c r="C831" s="9"/>
      <c r="D831" s="29"/>
      <c r="M831" s="13"/>
      <c r="N831" s="9"/>
    </row>
    <row r="832" spans="1:14">
      <c r="A832" s="7" t="s">
        <v>940</v>
      </c>
      <c r="B832" s="8" t="str">
        <f t="shared" si="12"/>
        <v/>
      </c>
      <c r="C832" s="9"/>
      <c r="D832" s="29"/>
      <c r="M832" s="13"/>
      <c r="N832" s="9"/>
    </row>
    <row r="833" spans="1:14">
      <c r="A833" s="7" t="s">
        <v>941</v>
      </c>
      <c r="B833" s="8" t="str">
        <f t="shared" si="12"/>
        <v/>
      </c>
      <c r="C833" s="9"/>
      <c r="D833" s="29"/>
      <c r="M833" s="13"/>
      <c r="N833" s="9"/>
    </row>
    <row r="834" spans="1:14">
      <c r="A834" s="7" t="s">
        <v>942</v>
      </c>
      <c r="B834" s="8" t="str">
        <f t="shared" si="12"/>
        <v/>
      </c>
      <c r="C834" s="9"/>
      <c r="D834" s="29"/>
      <c r="M834" s="13"/>
      <c r="N834" s="9"/>
    </row>
    <row r="835" spans="1:14">
      <c r="A835" s="7" t="s">
        <v>943</v>
      </c>
      <c r="B835" s="8" t="str">
        <f t="shared" ref="B835:B898" si="13">IF(C835="","",CONCATENATE(C835,",",E835,",",D835,IF(F835="","",CONCATENATE(";",F835,",",H835,",",G835,IF(I835="","",CONCATENATE(";",I835,",",K835,",",J835))))))</f>
        <v/>
      </c>
      <c r="C835" s="9"/>
      <c r="D835" s="29"/>
      <c r="M835" s="13"/>
      <c r="N835" s="9"/>
    </row>
    <row r="836" spans="1:14">
      <c r="A836" s="7" t="s">
        <v>944</v>
      </c>
      <c r="B836" s="8" t="str">
        <f t="shared" si="13"/>
        <v>quarta das 10:00 às 12:00, semanal ,(remota)</v>
      </c>
      <c r="C836" s="9" t="s">
        <v>10</v>
      </c>
      <c r="D836" s="29" t="s">
        <v>21</v>
      </c>
      <c r="E836" s="4" t="s">
        <v>6</v>
      </c>
      <c r="M836" s="13"/>
      <c r="N836" s="9"/>
    </row>
    <row r="837" spans="1:14">
      <c r="A837" s="7" t="s">
        <v>945</v>
      </c>
      <c r="B837" s="8" t="str">
        <f t="shared" si="13"/>
        <v/>
      </c>
      <c r="C837" s="9"/>
      <c r="D837" s="29"/>
      <c r="M837" s="13"/>
      <c r="N837" s="9"/>
    </row>
    <row r="838" spans="1:14">
      <c r="A838" s="7" t="s">
        <v>946</v>
      </c>
      <c r="B838" s="8" t="str">
        <f t="shared" si="13"/>
        <v>segunda das 21:00 às 23:00, semanal ,(remota)</v>
      </c>
      <c r="C838" s="9" t="s">
        <v>8</v>
      </c>
      <c r="D838" s="29" t="s">
        <v>21</v>
      </c>
      <c r="E838" s="4" t="s">
        <v>6</v>
      </c>
      <c r="M838" s="13"/>
      <c r="N838" s="9"/>
    </row>
    <row r="839" spans="1:14">
      <c r="A839" s="7" t="s">
        <v>947</v>
      </c>
      <c r="B839" s="8" t="str">
        <f t="shared" si="13"/>
        <v/>
      </c>
      <c r="C839" s="9"/>
      <c r="D839" s="29"/>
      <c r="M839" s="13"/>
      <c r="N839" s="9"/>
    </row>
    <row r="840" spans="1:14">
      <c r="A840" s="7" t="s">
        <v>948</v>
      </c>
      <c r="B840" s="8" t="str">
        <f t="shared" si="13"/>
        <v/>
      </c>
      <c r="C840" s="9"/>
      <c r="D840" s="29"/>
      <c r="M840" s="13"/>
      <c r="N840" s="9"/>
    </row>
    <row r="841" spans="1:14">
      <c r="A841" s="7" t="s">
        <v>949</v>
      </c>
      <c r="B841" s="8" t="str">
        <f t="shared" si="13"/>
        <v/>
      </c>
      <c r="C841" s="9"/>
      <c r="D841" s="29"/>
      <c r="M841" s="13"/>
      <c r="N841" s="9"/>
    </row>
    <row r="842" spans="1:14">
      <c r="A842" s="7" t="s">
        <v>950</v>
      </c>
      <c r="B842" s="8" t="str">
        <f t="shared" si="13"/>
        <v/>
      </c>
      <c r="C842" s="9"/>
      <c r="D842" s="29"/>
      <c r="M842" s="13"/>
      <c r="N842" s="9"/>
    </row>
    <row r="843" spans="1:14">
      <c r="A843" s="7" t="s">
        <v>951</v>
      </c>
      <c r="B843" s="8" t="str">
        <f t="shared" si="13"/>
        <v/>
      </c>
      <c r="C843" s="9"/>
      <c r="D843" s="29"/>
      <c r="M843" s="13"/>
      <c r="N843" s="9"/>
    </row>
    <row r="844" spans="1:14">
      <c r="A844" s="7" t="s">
        <v>952</v>
      </c>
      <c r="B844" s="8" t="str">
        <f t="shared" si="13"/>
        <v/>
      </c>
      <c r="C844" s="9"/>
      <c r="D844" s="29"/>
      <c r="M844" s="13"/>
      <c r="N844" s="9"/>
    </row>
    <row r="845" spans="1:14">
      <c r="A845" s="7" t="s">
        <v>953</v>
      </c>
      <c r="B845" s="8" t="str">
        <f t="shared" si="13"/>
        <v/>
      </c>
      <c r="C845" s="9"/>
      <c r="D845" s="29"/>
      <c r="M845" s="13"/>
      <c r="N845" s="9"/>
    </row>
    <row r="846" spans="1:14">
      <c r="A846" s="7" t="s">
        <v>954</v>
      </c>
      <c r="B846" s="8" t="str">
        <f t="shared" si="13"/>
        <v/>
      </c>
      <c r="C846" s="9"/>
      <c r="D846" s="29"/>
      <c r="M846" s="13"/>
      <c r="N846" s="9"/>
    </row>
    <row r="847" spans="1:14">
      <c r="A847" s="7" t="s">
        <v>955</v>
      </c>
      <c r="B847" s="8" t="str">
        <f t="shared" si="13"/>
        <v/>
      </c>
      <c r="C847" s="9"/>
      <c r="D847" s="29"/>
      <c r="M847" s="13"/>
      <c r="N847" s="9"/>
    </row>
    <row r="848" spans="1:14">
      <c r="A848" s="7" t="s">
        <v>956</v>
      </c>
      <c r="B848" s="8" t="str">
        <f t="shared" si="13"/>
        <v/>
      </c>
      <c r="C848" s="9"/>
      <c r="D848" s="29"/>
      <c r="M848" s="13"/>
      <c r="N848" s="9"/>
    </row>
    <row r="849" spans="1:14">
      <c r="A849" s="7" t="s">
        <v>957</v>
      </c>
      <c r="B849" s="8" t="str">
        <f t="shared" si="13"/>
        <v>quinta das 08:00 às 10:00, semanal ,(remota)</v>
      </c>
      <c r="C849" s="9" t="s">
        <v>31</v>
      </c>
      <c r="D849" s="29" t="s">
        <v>21</v>
      </c>
      <c r="E849" s="4" t="s">
        <v>6</v>
      </c>
      <c r="M849" s="13"/>
      <c r="N849" s="9"/>
    </row>
    <row r="850" spans="1:14">
      <c r="A850" s="7" t="s">
        <v>958</v>
      </c>
      <c r="B850" s="8" t="str">
        <f t="shared" si="13"/>
        <v>quinta das 19:00 às 21:00, semanal ,(remota)</v>
      </c>
      <c r="C850" s="9" t="s">
        <v>488</v>
      </c>
      <c r="D850" s="29" t="s">
        <v>21</v>
      </c>
      <c r="E850" s="4" t="s">
        <v>6</v>
      </c>
      <c r="M850" s="13"/>
      <c r="N850" s="9"/>
    </row>
    <row r="851" spans="1:14" ht="25.5">
      <c r="A851" s="7" t="s">
        <v>959</v>
      </c>
      <c r="B851" s="8" t="str">
        <f t="shared" si="13"/>
        <v>terça das 10:00 às 12:00, semanal ,(presencial); sexta das 08:00 às 10:00, semanal ,(presencial)</v>
      </c>
      <c r="C851" s="9" t="s">
        <v>25</v>
      </c>
      <c r="D851" s="29" t="s">
        <v>5</v>
      </c>
      <c r="E851" s="4" t="s">
        <v>6</v>
      </c>
      <c r="F851" s="4" t="s">
        <v>74</v>
      </c>
      <c r="G851" s="29" t="s">
        <v>5</v>
      </c>
      <c r="H851" s="4" t="s">
        <v>6</v>
      </c>
      <c r="M851" s="13"/>
      <c r="N851" s="9"/>
    </row>
    <row r="852" spans="1:14" ht="25.5">
      <c r="A852" s="7" t="s">
        <v>960</v>
      </c>
      <c r="B852" s="8" t="str">
        <f t="shared" si="13"/>
        <v>terça das 21:00 às 23:00, semanal ,(presencial); sexta das 19:00 às 21:00, semanal ,(presencial)</v>
      </c>
      <c r="C852" s="9" t="s">
        <v>16</v>
      </c>
      <c r="D852" s="29" t="s">
        <v>5</v>
      </c>
      <c r="E852" s="4" t="s">
        <v>6</v>
      </c>
      <c r="F852" s="4" t="s">
        <v>76</v>
      </c>
      <c r="G852" s="29" t="s">
        <v>5</v>
      </c>
      <c r="H852" s="4" t="s">
        <v>6</v>
      </c>
      <c r="M852" s="13"/>
      <c r="N852" s="9"/>
    </row>
    <row r="853" spans="1:14">
      <c r="A853" s="7" t="s">
        <v>961</v>
      </c>
      <c r="B853" s="8" t="str">
        <f t="shared" si="13"/>
        <v>sexta das 08:00 às 10:00, semanal ,(remota)</v>
      </c>
      <c r="C853" s="9" t="s">
        <v>562</v>
      </c>
      <c r="D853" s="29" t="s">
        <v>21</v>
      </c>
      <c r="E853" s="4" t="s">
        <v>6</v>
      </c>
      <c r="M853" s="13"/>
      <c r="N853" s="9"/>
    </row>
    <row r="854" spans="1:14">
      <c r="A854" s="7" t="s">
        <v>962</v>
      </c>
      <c r="B854" s="8" t="str">
        <f t="shared" si="13"/>
        <v>sexta das 10:00 às 12:00, semanal ,(remota)</v>
      </c>
      <c r="C854" s="9" t="s">
        <v>732</v>
      </c>
      <c r="D854" s="29" t="s">
        <v>21</v>
      </c>
      <c r="E854" s="4" t="s">
        <v>6</v>
      </c>
      <c r="M854" s="13"/>
      <c r="N854" s="9"/>
    </row>
    <row r="855" spans="1:14">
      <c r="A855" s="7" t="s">
        <v>963</v>
      </c>
      <c r="B855" s="8" t="str">
        <f t="shared" si="13"/>
        <v>sexta das 19:00 às 21:00, semanal ,(remota)</v>
      </c>
      <c r="C855" s="9" t="s">
        <v>564</v>
      </c>
      <c r="D855" s="29" t="s">
        <v>21</v>
      </c>
      <c r="E855" s="4" t="s">
        <v>6</v>
      </c>
      <c r="M855" s="13"/>
      <c r="N855" s="9"/>
    </row>
    <row r="856" spans="1:14">
      <c r="A856" s="7" t="s">
        <v>964</v>
      </c>
      <c r="B856" s="8" t="str">
        <f t="shared" si="13"/>
        <v>sexta das 21:00 às 23:00, semanal ,(remota)</v>
      </c>
      <c r="C856" s="9" t="s">
        <v>744</v>
      </c>
      <c r="D856" s="29" t="s">
        <v>21</v>
      </c>
      <c r="E856" s="4" t="s">
        <v>6</v>
      </c>
      <c r="M856" s="13"/>
      <c r="N856" s="9"/>
    </row>
    <row r="857" spans="1:14">
      <c r="A857" s="7" t="s">
        <v>965</v>
      </c>
      <c r="B857" s="8" t="str">
        <f t="shared" si="13"/>
        <v>sexta das 14:00 às 16:00, semanal ,(presencial)</v>
      </c>
      <c r="C857" s="9" t="s">
        <v>881</v>
      </c>
      <c r="D857" s="29" t="s">
        <v>5</v>
      </c>
      <c r="E857" s="4" t="s">
        <v>6</v>
      </c>
      <c r="M857" s="13"/>
      <c r="N857" s="9"/>
    </row>
    <row r="858" spans="1:14">
      <c r="A858" s="7" t="s">
        <v>966</v>
      </c>
      <c r="B858" s="8" t="str">
        <f t="shared" si="13"/>
        <v>sexta das 19:00 às 21:00, semanal ,(presencial)</v>
      </c>
      <c r="C858" s="9" t="s">
        <v>564</v>
      </c>
      <c r="D858" s="29" t="s">
        <v>5</v>
      </c>
      <c r="E858" s="4" t="s">
        <v>6</v>
      </c>
      <c r="M858" s="13"/>
      <c r="N858" s="9"/>
    </row>
    <row r="859" spans="1:14">
      <c r="A859" s="7" t="s">
        <v>967</v>
      </c>
      <c r="B859" s="8" t="str">
        <f t="shared" si="13"/>
        <v>segunda das 10:00 às 12:00, semanal ,(presencial)</v>
      </c>
      <c r="C859" s="9" t="s">
        <v>40</v>
      </c>
      <c r="D859" s="29" t="s">
        <v>5</v>
      </c>
      <c r="E859" s="4" t="s">
        <v>6</v>
      </c>
      <c r="M859" s="13"/>
      <c r="N859" s="9"/>
    </row>
    <row r="860" spans="1:14">
      <c r="A860" s="7" t="s">
        <v>968</v>
      </c>
      <c r="B860" s="8" t="str">
        <f t="shared" si="13"/>
        <v>segunda das 19:00 às 21:00, semanal ,(presencial)</v>
      </c>
      <c r="C860" s="9" t="s">
        <v>38</v>
      </c>
      <c r="D860" s="29" t="s">
        <v>5</v>
      </c>
      <c r="E860" s="4" t="s">
        <v>6</v>
      </c>
      <c r="M860" s="13"/>
      <c r="N860" s="9"/>
    </row>
    <row r="861" spans="1:14">
      <c r="A861" s="7" t="s">
        <v>969</v>
      </c>
      <c r="B861" s="8" t="str">
        <f t="shared" si="13"/>
        <v>segunda das 21:00 às 23:00, semanal ,(remota)</v>
      </c>
      <c r="C861" s="9" t="s">
        <v>8</v>
      </c>
      <c r="D861" s="29" t="s">
        <v>21</v>
      </c>
      <c r="E861" s="4" t="s">
        <v>6</v>
      </c>
      <c r="M861" s="13"/>
      <c r="N861" s="9"/>
    </row>
    <row r="862" spans="1:14">
      <c r="A862" s="7" t="s">
        <v>970</v>
      </c>
      <c r="B862" s="8" t="str">
        <f t="shared" si="13"/>
        <v>sexta das 08:00 às 10:00, semanal ,(presencial)</v>
      </c>
      <c r="C862" s="9" t="s">
        <v>562</v>
      </c>
      <c r="D862" s="29" t="s">
        <v>5</v>
      </c>
      <c r="E862" s="4" t="s">
        <v>6</v>
      </c>
      <c r="M862" s="13"/>
      <c r="N862" s="9"/>
    </row>
    <row r="863" spans="1:14">
      <c r="A863" s="7" t="s">
        <v>971</v>
      </c>
      <c r="B863" s="8" t="str">
        <f t="shared" si="13"/>
        <v>segunda das 14:00 às 16:00, semanal ,(remota)</v>
      </c>
      <c r="C863" s="9" t="s">
        <v>653</v>
      </c>
      <c r="D863" s="29" t="s">
        <v>21</v>
      </c>
      <c r="E863" s="4" t="s">
        <v>6</v>
      </c>
      <c r="M863" s="13"/>
      <c r="N863" s="9"/>
    </row>
    <row r="864" spans="1:14">
      <c r="A864" s="7" t="s">
        <v>972</v>
      </c>
      <c r="B864" s="8" t="str">
        <f t="shared" si="13"/>
        <v>sexta das 16:00 às 18:00, semanal ,(remota)</v>
      </c>
      <c r="C864" s="9" t="s">
        <v>973</v>
      </c>
      <c r="D864" s="29" t="s">
        <v>21</v>
      </c>
      <c r="E864" s="4" t="s">
        <v>6</v>
      </c>
      <c r="M864" s="13"/>
      <c r="N864" s="9"/>
    </row>
    <row r="865" spans="1:14">
      <c r="A865" s="7" t="s">
        <v>974</v>
      </c>
      <c r="B865" s="8" t="str">
        <f t="shared" si="13"/>
        <v>sexta das 14:00 às 16:00, semanal ,(presencial)</v>
      </c>
      <c r="C865" s="9" t="s">
        <v>881</v>
      </c>
      <c r="D865" s="29" t="s">
        <v>5</v>
      </c>
      <c r="E865" s="4" t="s">
        <v>6</v>
      </c>
      <c r="M865" s="13"/>
      <c r="N865" s="9"/>
    </row>
    <row r="866" spans="1:14">
      <c r="A866" s="7" t="s">
        <v>975</v>
      </c>
      <c r="B866" s="8" t="str">
        <f t="shared" si="13"/>
        <v>sexta das 19:00 às 21:00, semanal ,(presencial)</v>
      </c>
      <c r="C866" s="9" t="s">
        <v>564</v>
      </c>
      <c r="D866" s="29" t="s">
        <v>5</v>
      </c>
      <c r="E866" s="4" t="s">
        <v>6</v>
      </c>
      <c r="M866" s="13"/>
      <c r="N866" s="9"/>
    </row>
    <row r="867" spans="1:14">
      <c r="A867" s="7" t="s">
        <v>976</v>
      </c>
      <c r="B867" s="8" t="str">
        <f t="shared" si="13"/>
        <v>sexta das 19:00 às 21:00, semanal ,(presencial)</v>
      </c>
      <c r="C867" s="9" t="s">
        <v>564</v>
      </c>
      <c r="D867" s="29" t="s">
        <v>5</v>
      </c>
      <c r="E867" s="4" t="s">
        <v>6</v>
      </c>
      <c r="M867" s="13"/>
      <c r="N867" s="9"/>
    </row>
    <row r="868" spans="1:14">
      <c r="A868" s="7" t="s">
        <v>977</v>
      </c>
      <c r="B868" s="8" t="str">
        <f t="shared" si="13"/>
        <v>sexta das 21:00 às 23:00, semanal ,(presencial)</v>
      </c>
      <c r="C868" s="9" t="s">
        <v>744</v>
      </c>
      <c r="D868" s="29" t="s">
        <v>5</v>
      </c>
      <c r="E868" s="4" t="s">
        <v>6</v>
      </c>
      <c r="M868" s="13"/>
      <c r="N868" s="9"/>
    </row>
    <row r="869" spans="1:14">
      <c r="A869" s="7" t="s">
        <v>978</v>
      </c>
      <c r="B869" s="8" t="str">
        <f t="shared" si="13"/>
        <v>sexta das 21:00 às 23:00, semanal ,(presencial)</v>
      </c>
      <c r="C869" s="9" t="s">
        <v>744</v>
      </c>
      <c r="D869" s="29" t="s">
        <v>5</v>
      </c>
      <c r="E869" s="4" t="s">
        <v>6</v>
      </c>
      <c r="M869" s="13"/>
      <c r="N869" s="9"/>
    </row>
    <row r="870" spans="1:14">
      <c r="A870" s="7" t="s">
        <v>979</v>
      </c>
      <c r="B870" s="8" t="str">
        <f t="shared" si="13"/>
        <v>sexta das 14:00 às 16:00, semanal ,(presencial)</v>
      </c>
      <c r="C870" s="9" t="s">
        <v>881</v>
      </c>
      <c r="D870" s="29" t="s">
        <v>5</v>
      </c>
      <c r="E870" s="4" t="s">
        <v>6</v>
      </c>
      <c r="M870" s="13"/>
      <c r="N870" s="9"/>
    </row>
    <row r="871" spans="1:14">
      <c r="A871" s="7" t="s">
        <v>980</v>
      </c>
      <c r="B871" s="8" t="str">
        <f t="shared" si="13"/>
        <v>sexta das 16:00 às 18:00, semanal ,(presencial)</v>
      </c>
      <c r="C871" s="9" t="s">
        <v>973</v>
      </c>
      <c r="D871" s="29" t="s">
        <v>5</v>
      </c>
      <c r="E871" s="4" t="s">
        <v>6</v>
      </c>
      <c r="M871" s="13"/>
      <c r="N871" s="9"/>
    </row>
    <row r="872" spans="1:14">
      <c r="A872" s="7" t="s">
        <v>981</v>
      </c>
      <c r="B872" s="8" t="str">
        <f t="shared" si="13"/>
        <v>sexta das 19:00 às 21:00, semanal ,(presencial)</v>
      </c>
      <c r="C872" s="9" t="s">
        <v>564</v>
      </c>
      <c r="D872" s="29" t="s">
        <v>5</v>
      </c>
      <c r="E872" s="4" t="s">
        <v>6</v>
      </c>
      <c r="M872" s="13"/>
      <c r="N872" s="9"/>
    </row>
    <row r="873" spans="1:14">
      <c r="A873" t="s">
        <v>982</v>
      </c>
      <c r="B873" s="8" t="str">
        <f t="shared" si="13"/>
        <v>sexta das 21:00 às 23:00, semanal ,(presencial)</v>
      </c>
      <c r="C873" s="9" t="s">
        <v>744</v>
      </c>
      <c r="D873" s="29" t="s">
        <v>5</v>
      </c>
      <c r="E873" s="4" t="s">
        <v>6</v>
      </c>
      <c r="M873" s="13"/>
      <c r="N873" s="9"/>
    </row>
    <row r="874" spans="1:14" ht="25.5">
      <c r="A874" t="s">
        <v>983</v>
      </c>
      <c r="B874" s="8" t="str">
        <f t="shared" si="13"/>
        <v>terça das 08:00 às 10:00, semanal ,(presencial); quinta das 10:00 às 12:00, quinzenal II,(presencial)</v>
      </c>
      <c r="C874" s="9" t="s">
        <v>14</v>
      </c>
      <c r="D874" s="29" t="s">
        <v>5</v>
      </c>
      <c r="E874" s="4" t="s">
        <v>6</v>
      </c>
      <c r="F874" s="4" t="s">
        <v>56</v>
      </c>
      <c r="G874" s="29" t="s">
        <v>5</v>
      </c>
      <c r="H874" s="4" t="s">
        <v>117</v>
      </c>
      <c r="M874" s="13"/>
      <c r="N874" s="9"/>
    </row>
    <row r="875" spans="1:14" ht="25.5">
      <c r="A875" t="s">
        <v>984</v>
      </c>
      <c r="B875" s="8" t="str">
        <f t="shared" si="13"/>
        <v>terça das 14:00 às 16:00, semanal ,(presencial); quinta das 16:00 às 18:00, quinzenal II,(presencial)</v>
      </c>
      <c r="C875" s="9" t="s">
        <v>482</v>
      </c>
      <c r="D875" s="29" t="s">
        <v>5</v>
      </c>
      <c r="E875" s="4" t="s">
        <v>6</v>
      </c>
      <c r="F875" s="4" t="s">
        <v>483</v>
      </c>
      <c r="G875" s="29" t="s">
        <v>5</v>
      </c>
      <c r="H875" s="4" t="s">
        <v>117</v>
      </c>
      <c r="M875" s="13"/>
      <c r="N875" s="9"/>
    </row>
    <row r="876" spans="1:14" ht="25.5">
      <c r="A876" t="s">
        <v>985</v>
      </c>
      <c r="B876" s="8" t="str">
        <f t="shared" si="13"/>
        <v>terça das 19:00 às 21:00, quinzenal I,(presencial); quinta das 21:00 às 23:00, semanal ,(presencial)</v>
      </c>
      <c r="C876" s="9" t="s">
        <v>27</v>
      </c>
      <c r="D876" s="29" t="s">
        <v>5</v>
      </c>
      <c r="E876" s="4" t="s">
        <v>78</v>
      </c>
      <c r="F876" s="4" t="s">
        <v>58</v>
      </c>
      <c r="G876" s="29" t="s">
        <v>5</v>
      </c>
      <c r="H876" s="4" t="s">
        <v>6</v>
      </c>
      <c r="M876" s="13"/>
      <c r="N876" s="9"/>
    </row>
    <row r="877" spans="1:14" ht="25.5">
      <c r="A877" t="s">
        <v>986</v>
      </c>
      <c r="B877" s="8" t="str">
        <f t="shared" si="13"/>
        <v>terça das 21:00 às 23:00, quinzenal I,(presencial); quinta das 19:00 às 21:00, semanal ,(presencial)</v>
      </c>
      <c r="C877" s="9" t="s">
        <v>16</v>
      </c>
      <c r="D877" s="29" t="s">
        <v>5</v>
      </c>
      <c r="E877" s="4" t="s">
        <v>78</v>
      </c>
      <c r="F877" s="4" t="s">
        <v>65</v>
      </c>
      <c r="G877" s="29" t="s">
        <v>5</v>
      </c>
      <c r="H877" s="4" t="s">
        <v>6</v>
      </c>
      <c r="M877" s="13"/>
      <c r="N877" s="9"/>
    </row>
    <row r="878" spans="1:14" ht="25.5">
      <c r="A878" t="s">
        <v>987</v>
      </c>
      <c r="B878" s="8" t="str">
        <f t="shared" si="13"/>
        <v>quarta das 08:00 às 10:00, semanal ,(presencial); sexta das 10:00 às 12:00, quinzenal I,(presencial)</v>
      </c>
      <c r="C878" s="9" t="s">
        <v>48</v>
      </c>
      <c r="D878" s="29" t="s">
        <v>5</v>
      </c>
      <c r="E878" s="4" t="s">
        <v>6</v>
      </c>
      <c r="F878" s="4" t="s">
        <v>46</v>
      </c>
      <c r="G878" s="29" t="s">
        <v>5</v>
      </c>
      <c r="H878" s="4" t="s">
        <v>78</v>
      </c>
      <c r="M878" s="13"/>
      <c r="N878" s="9"/>
    </row>
    <row r="879" spans="1:14" ht="25.5">
      <c r="A879" t="s">
        <v>988</v>
      </c>
      <c r="B879" s="8" t="str">
        <f t="shared" si="13"/>
        <v>quarta das 19:00 às 21:00, quinzenal I,(presencial); sexta das 21:00 às 23:00, semanal ,(presencial)</v>
      </c>
      <c r="C879" s="9" t="s">
        <v>12</v>
      </c>
      <c r="D879" s="29" t="s">
        <v>5</v>
      </c>
      <c r="E879" s="4" t="s">
        <v>78</v>
      </c>
      <c r="F879" s="4" t="s">
        <v>50</v>
      </c>
      <c r="G879" s="29" t="s">
        <v>5</v>
      </c>
      <c r="H879" s="4" t="s">
        <v>6</v>
      </c>
      <c r="M879" s="13"/>
      <c r="N879" s="9"/>
    </row>
    <row r="880" spans="1:14" ht="25.5">
      <c r="A880" t="s">
        <v>989</v>
      </c>
      <c r="B880" s="8" t="str">
        <f t="shared" si="13"/>
        <v>segunda das 08:00 às 10:00, semanal ,(presencial); quarta das 10:00 às 12:00, semanal ,(presencial)</v>
      </c>
      <c r="C880" s="9" t="s">
        <v>4</v>
      </c>
      <c r="D880" s="29" t="s">
        <v>5</v>
      </c>
      <c r="E880" s="4" t="s">
        <v>6</v>
      </c>
      <c r="F880" s="4" t="s">
        <v>228</v>
      </c>
      <c r="G880" s="29" t="s">
        <v>5</v>
      </c>
      <c r="H880" s="4" t="s">
        <v>6</v>
      </c>
      <c r="M880" s="13"/>
      <c r="N880" s="9"/>
    </row>
    <row r="881" spans="1:14" ht="25.5">
      <c r="A881" t="s">
        <v>990</v>
      </c>
      <c r="B881" s="8" t="str">
        <f t="shared" si="13"/>
        <v>segunda das 19:00 às 21:00, semanal ,(presencial); quarta das 21:00 às 23:00, semanal ,(presencial)</v>
      </c>
      <c r="C881" s="9" t="s">
        <v>38</v>
      </c>
      <c r="D881" s="29" t="s">
        <v>5</v>
      </c>
      <c r="E881" s="4" t="s">
        <v>6</v>
      </c>
      <c r="F881" s="4" t="s">
        <v>230</v>
      </c>
      <c r="G881" s="29" t="s">
        <v>5</v>
      </c>
      <c r="H881" s="4" t="s">
        <v>6</v>
      </c>
      <c r="M881" s="13"/>
      <c r="N881" s="9"/>
    </row>
    <row r="882" spans="1:14" ht="25.5">
      <c r="A882" t="s">
        <v>991</v>
      </c>
      <c r="B882" s="8" t="str">
        <f t="shared" si="13"/>
        <v>segunda das 08:00 às 10:00, semanal ,(presencial); quarta das 10:00 às 12:00, semanal ,(presencial)</v>
      </c>
      <c r="C882" s="9" t="s">
        <v>4</v>
      </c>
      <c r="D882" s="29" t="s">
        <v>5</v>
      </c>
      <c r="E882" s="4" t="s">
        <v>6</v>
      </c>
      <c r="F882" s="4" t="s">
        <v>228</v>
      </c>
      <c r="G882" s="29" t="s">
        <v>5</v>
      </c>
      <c r="H882" s="4" t="s">
        <v>6</v>
      </c>
      <c r="M882" s="13"/>
      <c r="N882" s="9"/>
    </row>
    <row r="883" spans="1:14" ht="25.5">
      <c r="A883" t="s">
        <v>992</v>
      </c>
      <c r="B883" s="8" t="str">
        <f t="shared" si="13"/>
        <v>segunda das 21:00 às 23:00, semanal ,(presencial); quarta das 19:00 às 21:00, semanal ,(presencial)</v>
      </c>
      <c r="C883" s="9" t="s">
        <v>8</v>
      </c>
      <c r="D883" s="29" t="s">
        <v>5</v>
      </c>
      <c r="E883" s="4" t="s">
        <v>6</v>
      </c>
      <c r="F883" s="4" t="s">
        <v>43</v>
      </c>
      <c r="G883" s="29" t="s">
        <v>5</v>
      </c>
      <c r="H883" s="4" t="s">
        <v>6</v>
      </c>
      <c r="M883" s="13"/>
      <c r="N883" s="9"/>
    </row>
    <row r="884" spans="1:14" ht="25.5">
      <c r="A884" t="s">
        <v>993</v>
      </c>
      <c r="B884" s="8" t="str">
        <f t="shared" si="13"/>
        <v>terça das 08:00 às 10:00, semanal ,(presencial); quinta das 10:00 às 12:00, semanal ,(presencial)</v>
      </c>
      <c r="C884" s="9" t="s">
        <v>14</v>
      </c>
      <c r="D884" s="29" t="s">
        <v>5</v>
      </c>
      <c r="E884" s="4" t="s">
        <v>6</v>
      </c>
      <c r="F884" s="4" t="s">
        <v>56</v>
      </c>
      <c r="G884" s="29" t="s">
        <v>5</v>
      </c>
      <c r="H884" s="4" t="s">
        <v>6</v>
      </c>
      <c r="M884" s="13"/>
      <c r="N884" s="9"/>
    </row>
    <row r="885" spans="1:14" ht="25.5">
      <c r="A885" t="s">
        <v>994</v>
      </c>
      <c r="B885" s="8" t="str">
        <f t="shared" si="13"/>
        <v>terça das 08:00 às 10:00, semanal ,(remota); quinta das 10:00 às 12:00, semanal ,(remota)</v>
      </c>
      <c r="C885" s="9" t="s">
        <v>14</v>
      </c>
      <c r="D885" s="29" t="s">
        <v>21</v>
      </c>
      <c r="E885" s="4" t="s">
        <v>6</v>
      </c>
      <c r="F885" s="4" t="s">
        <v>56</v>
      </c>
      <c r="G885" s="29" t="s">
        <v>21</v>
      </c>
      <c r="H885" s="4" t="s">
        <v>6</v>
      </c>
      <c r="M885" s="13"/>
      <c r="N885" s="9"/>
    </row>
    <row r="886" spans="1:14" ht="25.5">
      <c r="A886" t="s">
        <v>995</v>
      </c>
      <c r="B886" s="8" t="str">
        <f t="shared" si="13"/>
        <v>terça das 19:00 às 21:00, semanal ,(presencial); quinta das 21:00 às 23:00, semanal ,(presencial)</v>
      </c>
      <c r="C886" s="9" t="s">
        <v>27</v>
      </c>
      <c r="D886" s="29" t="s">
        <v>5</v>
      </c>
      <c r="E886" s="4" t="s">
        <v>6</v>
      </c>
      <c r="F886" s="4" t="s">
        <v>58</v>
      </c>
      <c r="G886" s="29" t="s">
        <v>5</v>
      </c>
      <c r="H886" s="4" t="s">
        <v>6</v>
      </c>
      <c r="M886" s="13"/>
      <c r="N886" s="9"/>
    </row>
    <row r="887" spans="1:14" ht="25.5">
      <c r="A887" t="s">
        <v>996</v>
      </c>
      <c r="B887" s="8" t="str">
        <f t="shared" si="13"/>
        <v>terça das 19:00 às 21:00, semanal ,(remota); quinta das 21:00 às 23:00, semanal ,(remota)</v>
      </c>
      <c r="C887" s="9" t="s">
        <v>27</v>
      </c>
      <c r="D887" s="29" t="s">
        <v>21</v>
      </c>
      <c r="E887" s="4" t="s">
        <v>6</v>
      </c>
      <c r="F887" s="4" t="s">
        <v>58</v>
      </c>
      <c r="G887" s="29" t="s">
        <v>21</v>
      </c>
      <c r="H887" s="4" t="s">
        <v>6</v>
      </c>
      <c r="M887" s="13"/>
      <c r="N887" s="9"/>
    </row>
    <row r="888" spans="1:14" ht="25.5">
      <c r="A888" t="s">
        <v>997</v>
      </c>
      <c r="B888" s="8" t="str">
        <f t="shared" si="13"/>
        <v>terça das 10:00 às 12:00, semanal ,(presencial); quinta das 08:00 às 10:00, semanal ,(presencial)</v>
      </c>
      <c r="C888" s="9" t="s">
        <v>25</v>
      </c>
      <c r="D888" s="29" t="s">
        <v>5</v>
      </c>
      <c r="E888" s="4" t="s">
        <v>6</v>
      </c>
      <c r="F888" s="4" t="s">
        <v>62</v>
      </c>
      <c r="G888" s="29" t="s">
        <v>5</v>
      </c>
      <c r="H888" s="4" t="s">
        <v>6</v>
      </c>
      <c r="M888" s="13"/>
      <c r="N888" s="9"/>
    </row>
    <row r="889" spans="1:14" ht="25.5">
      <c r="A889" t="s">
        <v>998</v>
      </c>
      <c r="B889" s="8" t="str">
        <f t="shared" si="13"/>
        <v>terça das 21:00 às 23:00, semanal ,(presencial); quinta das 19:00 às 21:00, semanal ,(presencial)</v>
      </c>
      <c r="C889" s="9" t="s">
        <v>16</v>
      </c>
      <c r="D889" s="29" t="s">
        <v>5</v>
      </c>
      <c r="E889" s="4" t="s">
        <v>6</v>
      </c>
      <c r="F889" s="4" t="s">
        <v>65</v>
      </c>
      <c r="G889" s="29" t="s">
        <v>5</v>
      </c>
      <c r="H889" s="4" t="s">
        <v>6</v>
      </c>
      <c r="M889" s="13"/>
      <c r="N889" s="9"/>
    </row>
    <row r="890" spans="1:14" ht="25.5">
      <c r="A890" t="s">
        <v>999</v>
      </c>
      <c r="B890" s="8" t="str">
        <f t="shared" si="13"/>
        <v>terça das 10:00 às 12:00, semanal ,(remota); quinta das 08:00 às 10:00, semanal ,(remota)</v>
      </c>
      <c r="C890" s="9" t="s">
        <v>25</v>
      </c>
      <c r="D890" s="29" t="s">
        <v>21</v>
      </c>
      <c r="E890" s="4" t="s">
        <v>6</v>
      </c>
      <c r="F890" s="4" t="s">
        <v>62</v>
      </c>
      <c r="G890" s="29" t="s">
        <v>21</v>
      </c>
      <c r="H890" s="4" t="s">
        <v>6</v>
      </c>
      <c r="M890" s="13"/>
      <c r="N890" s="9"/>
    </row>
    <row r="891" spans="1:14" ht="25.5">
      <c r="A891" t="s">
        <v>1000</v>
      </c>
      <c r="B891" s="8" t="str">
        <f t="shared" si="13"/>
        <v>terça das 21:00 às 23:00, semanal ,(remota); quinta das 19:00 às 21:00, semanal ,(remota)</v>
      </c>
      <c r="C891" s="9" t="s">
        <v>16</v>
      </c>
      <c r="D891" s="29" t="s">
        <v>21</v>
      </c>
      <c r="E891" s="4" t="s">
        <v>6</v>
      </c>
      <c r="F891" s="4" t="s">
        <v>65</v>
      </c>
      <c r="G891" s="29" t="s">
        <v>21</v>
      </c>
      <c r="H891" s="4" t="s">
        <v>6</v>
      </c>
      <c r="M891" s="13"/>
      <c r="N891" s="9"/>
    </row>
    <row r="892" spans="1:14">
      <c r="A892" t="s">
        <v>1001</v>
      </c>
      <c r="B892" s="8" t="str">
        <f t="shared" si="13"/>
        <v>quarta das 08:00 às 10:00, semanal ,(presencial)</v>
      </c>
      <c r="C892" s="9" t="s">
        <v>48</v>
      </c>
      <c r="D892" s="29" t="s">
        <v>5</v>
      </c>
      <c r="E892" s="4" t="s">
        <v>6</v>
      </c>
      <c r="M892" s="13"/>
      <c r="N892" s="9"/>
    </row>
    <row r="893" spans="1:14">
      <c r="A893" t="s">
        <v>1002</v>
      </c>
      <c r="B893" s="8" t="str">
        <f t="shared" si="13"/>
        <v>quarta das 10:00 às 12:00, semanal ,(presencial)</v>
      </c>
      <c r="C893" s="9" t="s">
        <v>10</v>
      </c>
      <c r="D893" s="29" t="s">
        <v>5</v>
      </c>
      <c r="E893" s="4" t="s">
        <v>6</v>
      </c>
      <c r="M893" s="13"/>
      <c r="N893" s="9"/>
    </row>
    <row r="894" spans="1:14">
      <c r="A894" t="s">
        <v>1003</v>
      </c>
      <c r="B894" s="8" t="str">
        <f t="shared" si="13"/>
        <v>sexta das 10:00 às 12:00, semanal ,(presencial)</v>
      </c>
      <c r="C894" s="9" t="s">
        <v>732</v>
      </c>
      <c r="D894" s="29" t="s">
        <v>5</v>
      </c>
      <c r="E894" s="4" t="s">
        <v>6</v>
      </c>
      <c r="M894" s="13"/>
      <c r="N894" s="9"/>
    </row>
    <row r="895" spans="1:14">
      <c r="A895" t="s">
        <v>1004</v>
      </c>
      <c r="B895" s="8" t="str">
        <f t="shared" si="13"/>
        <v>sexta das 08:00 às 10:00, semanal ,(presencial)</v>
      </c>
      <c r="C895" s="9" t="s">
        <v>562</v>
      </c>
      <c r="D895" s="29" t="s">
        <v>5</v>
      </c>
      <c r="E895" s="4" t="s">
        <v>6</v>
      </c>
      <c r="M895" s="13"/>
      <c r="N895" s="9"/>
    </row>
    <row r="896" spans="1:14">
      <c r="A896" t="s">
        <v>1005</v>
      </c>
      <c r="B896" s="8" t="str">
        <f t="shared" si="13"/>
        <v>terça das 08:00 às 10:00, semanal ,(presencial)</v>
      </c>
      <c r="C896" s="9" t="s">
        <v>14</v>
      </c>
      <c r="D896" s="29" t="s">
        <v>5</v>
      </c>
      <c r="E896" s="4" t="s">
        <v>6</v>
      </c>
      <c r="M896" s="13"/>
      <c r="N896" s="9"/>
    </row>
    <row r="897" spans="1:14">
      <c r="A897" t="s">
        <v>1006</v>
      </c>
      <c r="B897" s="8" t="str">
        <f t="shared" si="13"/>
        <v>quarta das 21:00 às 23:00, semanal ,(presencial)</v>
      </c>
      <c r="C897" s="9" t="s">
        <v>72</v>
      </c>
      <c r="D897" s="29" t="s">
        <v>5</v>
      </c>
      <c r="E897" s="4" t="s">
        <v>6</v>
      </c>
      <c r="M897" s="13"/>
      <c r="N897" s="9"/>
    </row>
    <row r="898" spans="1:14">
      <c r="A898" t="s">
        <v>1007</v>
      </c>
      <c r="B898" s="8" t="str">
        <f t="shared" si="13"/>
        <v>quarta das 19:00 às 21:00, semanal ,(presencial)</v>
      </c>
      <c r="C898" s="9" t="s">
        <v>12</v>
      </c>
      <c r="D898" s="29" t="s">
        <v>5</v>
      </c>
      <c r="E898" s="4" t="s">
        <v>6</v>
      </c>
      <c r="M898" s="13"/>
      <c r="N898" s="9"/>
    </row>
    <row r="899" spans="1:14">
      <c r="A899" t="s">
        <v>1008</v>
      </c>
      <c r="B899" s="8" t="str">
        <f t="shared" ref="B899:B962" si="14">IF(C899="","",CONCATENATE(C899,",",E899,",",D899,IF(F899="","",CONCATENATE(";",F899,",",H899,",",G899,IF(I899="","",CONCATENATE(";",I899,",",K899,",",J899))))))</f>
        <v>sexta das 19:00 às 21:00, semanal ,(presencial)</v>
      </c>
      <c r="C899" s="9" t="s">
        <v>564</v>
      </c>
      <c r="D899" s="29" t="s">
        <v>5</v>
      </c>
      <c r="E899" s="4" t="s">
        <v>6</v>
      </c>
      <c r="M899" s="13"/>
      <c r="N899" s="9"/>
    </row>
    <row r="900" spans="1:14">
      <c r="A900" t="s">
        <v>1009</v>
      </c>
      <c r="B900" s="8" t="str">
        <f t="shared" si="14"/>
        <v>sexta das 21:00 às 23:00, semanal ,(presencial)</v>
      </c>
      <c r="C900" s="9" t="s">
        <v>744</v>
      </c>
      <c r="D900" s="29" t="s">
        <v>5</v>
      </c>
      <c r="E900" s="4" t="s">
        <v>6</v>
      </c>
      <c r="M900" s="13"/>
      <c r="N900" s="9"/>
    </row>
    <row r="901" spans="1:14">
      <c r="A901" t="s">
        <v>1010</v>
      </c>
      <c r="B901" s="8" t="str">
        <f t="shared" si="14"/>
        <v>sexta das 21:00 às 23:00, semanal ,(presencial)</v>
      </c>
      <c r="C901" s="9" t="s">
        <v>744</v>
      </c>
      <c r="D901" s="29" t="s">
        <v>5</v>
      </c>
      <c r="E901" s="4" t="s">
        <v>6</v>
      </c>
      <c r="M901" s="13"/>
      <c r="N901" s="9"/>
    </row>
    <row r="902" spans="1:14">
      <c r="A902" t="s">
        <v>1011</v>
      </c>
      <c r="B902" s="8" t="str">
        <f t="shared" si="14"/>
        <v>quarta das 08:00 às 10:00, semanal ,(presencial)</v>
      </c>
      <c r="C902" s="9" t="s">
        <v>48</v>
      </c>
      <c r="D902" s="29" t="s">
        <v>5</v>
      </c>
      <c r="E902" s="4" t="s">
        <v>6</v>
      </c>
      <c r="M902" s="13"/>
      <c r="N902" s="9"/>
    </row>
    <row r="903" spans="1:14">
      <c r="A903" t="s">
        <v>1012</v>
      </c>
      <c r="B903" s="8" t="str">
        <f t="shared" si="14"/>
        <v>quarta das 10:00 às 12:00, semanal ,(presencial)</v>
      </c>
      <c r="C903" s="9" t="s">
        <v>10</v>
      </c>
      <c r="D903" s="29" t="s">
        <v>5</v>
      </c>
      <c r="E903" s="4" t="s">
        <v>6</v>
      </c>
      <c r="M903" s="13"/>
      <c r="N903" s="9"/>
    </row>
    <row r="904" spans="1:14">
      <c r="A904" t="s">
        <v>1013</v>
      </c>
      <c r="B904" s="8" t="str">
        <f t="shared" si="14"/>
        <v>quarta das 21:00 às 23:00, semanal ,(presencial)</v>
      </c>
      <c r="C904" s="9" t="s">
        <v>72</v>
      </c>
      <c r="D904" s="29" t="s">
        <v>5</v>
      </c>
      <c r="E904" s="4" t="s">
        <v>6</v>
      </c>
      <c r="M904" s="13"/>
      <c r="N904" s="9"/>
    </row>
    <row r="905" spans="1:14">
      <c r="A905" t="s">
        <v>1014</v>
      </c>
      <c r="B905" s="8" t="str">
        <f t="shared" si="14"/>
        <v>quarta das 19:00 às 20:30, semanal ,(presencial)</v>
      </c>
      <c r="C905" s="9" t="s">
        <v>1015</v>
      </c>
      <c r="D905" s="29" t="s">
        <v>5</v>
      </c>
      <c r="E905" s="4" t="s">
        <v>6</v>
      </c>
      <c r="M905" s="13"/>
      <c r="N905" s="9"/>
    </row>
    <row r="906" spans="1:14">
      <c r="A906" t="s">
        <v>1016</v>
      </c>
      <c r="B906" s="8" t="str">
        <f t="shared" si="14"/>
        <v>quinta das 08:00 às 10:00, semanal ,(presencial)</v>
      </c>
      <c r="C906" s="9" t="s">
        <v>31</v>
      </c>
      <c r="D906" s="29" t="s">
        <v>5</v>
      </c>
      <c r="E906" s="4" t="s">
        <v>6</v>
      </c>
      <c r="M906" s="13"/>
      <c r="N906" s="9"/>
    </row>
    <row r="907" spans="1:14">
      <c r="A907" t="s">
        <v>1017</v>
      </c>
      <c r="B907" s="8" t="str">
        <f t="shared" si="14"/>
        <v>quinta das 08:00 às 10:00, semanal ,(remota)</v>
      </c>
      <c r="C907" s="9" t="s">
        <v>31</v>
      </c>
      <c r="D907" s="29" t="s">
        <v>21</v>
      </c>
      <c r="E907" s="4" t="s">
        <v>6</v>
      </c>
      <c r="M907" s="13"/>
      <c r="N907" s="9"/>
    </row>
    <row r="908" spans="1:14">
      <c r="A908" t="s">
        <v>1018</v>
      </c>
      <c r="B908" s="8" t="str">
        <f t="shared" si="14"/>
        <v>quinta das 10:00 às 12:00, semanal ,(presencial)</v>
      </c>
      <c r="C908" s="9" t="s">
        <v>553</v>
      </c>
      <c r="D908" s="29" t="s">
        <v>5</v>
      </c>
      <c r="E908" s="4" t="s">
        <v>6</v>
      </c>
      <c r="M908" s="13"/>
      <c r="N908" s="9"/>
    </row>
    <row r="909" spans="1:14">
      <c r="A909" t="s">
        <v>1019</v>
      </c>
      <c r="B909" s="8" t="str">
        <f t="shared" si="14"/>
        <v>quinta das 19:00 às 21:00, semanal ,(presencial)</v>
      </c>
      <c r="C909" s="9" t="s">
        <v>488</v>
      </c>
      <c r="D909" s="29" t="s">
        <v>5</v>
      </c>
      <c r="E909" s="4" t="s">
        <v>6</v>
      </c>
      <c r="M909" s="13"/>
      <c r="N909" s="9"/>
    </row>
    <row r="910" spans="1:14">
      <c r="A910" t="s">
        <v>1020</v>
      </c>
      <c r="B910" s="8" t="str">
        <f t="shared" si="14"/>
        <v>quinta das 19:00 às 21:00, semanal ,(remota)</v>
      </c>
      <c r="C910" s="9" t="s">
        <v>488</v>
      </c>
      <c r="D910" s="29" t="s">
        <v>21</v>
      </c>
      <c r="E910" s="4" t="s">
        <v>6</v>
      </c>
      <c r="M910" s="13"/>
      <c r="N910" s="9"/>
    </row>
    <row r="911" spans="1:14">
      <c r="A911" t="s">
        <v>1021</v>
      </c>
      <c r="B911" s="8" t="str">
        <f t="shared" si="14"/>
        <v>quinta das 21:00 às 23:00, semanal ,(remota)</v>
      </c>
      <c r="C911" s="9" t="s">
        <v>33</v>
      </c>
      <c r="D911" s="29" t="s">
        <v>21</v>
      </c>
      <c r="E911" s="4" t="s">
        <v>6</v>
      </c>
      <c r="M911" s="13"/>
      <c r="N911" s="9"/>
    </row>
    <row r="912" spans="1:14">
      <c r="A912" t="s">
        <v>1022</v>
      </c>
      <c r="B912" s="8" t="str">
        <f t="shared" si="14"/>
        <v>segunda das 10:00 às 12:00, semanal ,(presencial)</v>
      </c>
      <c r="C912" s="9" t="s">
        <v>40</v>
      </c>
      <c r="D912" s="29" t="s">
        <v>5</v>
      </c>
      <c r="E912" s="4" t="s">
        <v>6</v>
      </c>
      <c r="M912" s="13"/>
      <c r="N912" s="9"/>
    </row>
    <row r="913" spans="1:14">
      <c r="A913" t="s">
        <v>1023</v>
      </c>
      <c r="B913" s="8" t="str">
        <f t="shared" si="14"/>
        <v>segunda das 19:00 às 21:00, semanal ,(presencial)</v>
      </c>
      <c r="C913" s="9" t="s">
        <v>38</v>
      </c>
      <c r="D913" s="29" t="s">
        <v>5</v>
      </c>
      <c r="E913" s="4" t="s">
        <v>6</v>
      </c>
      <c r="M913" s="13"/>
      <c r="N913" s="9"/>
    </row>
    <row r="914" spans="1:14" ht="25.5">
      <c r="A914" t="s">
        <v>1024</v>
      </c>
      <c r="B914" s="8" t="str">
        <f t="shared" si="14"/>
        <v>quarta das 08:00 às 10:00, semanal ,(presencial); sexta das 10:00 às 12:00, semanal ,(presencial)</v>
      </c>
      <c r="C914" s="9" t="s">
        <v>48</v>
      </c>
      <c r="D914" s="29" t="s">
        <v>5</v>
      </c>
      <c r="E914" s="4" t="s">
        <v>6</v>
      </c>
      <c r="F914" s="4" t="s">
        <v>46</v>
      </c>
      <c r="G914" s="29" t="s">
        <v>5</v>
      </c>
      <c r="H914" s="4" t="s">
        <v>6</v>
      </c>
      <c r="M914" s="13"/>
      <c r="N914" s="9"/>
    </row>
    <row r="915" spans="1:14" ht="25.5">
      <c r="A915" t="s">
        <v>1025</v>
      </c>
      <c r="B915" s="8" t="str">
        <f t="shared" si="14"/>
        <v>quarta das 10:00 às 12:00, semanal ,(presencial); sexta das 08:00 às 10:00, semanal ,(presencial)</v>
      </c>
      <c r="C915" s="9" t="s">
        <v>10</v>
      </c>
      <c r="D915" s="29" t="s">
        <v>5</v>
      </c>
      <c r="E915" s="4" t="s">
        <v>6</v>
      </c>
      <c r="F915" s="4" t="s">
        <v>74</v>
      </c>
      <c r="G915" s="29" t="s">
        <v>5</v>
      </c>
      <c r="H915" s="4" t="s">
        <v>6</v>
      </c>
      <c r="M915" s="13"/>
      <c r="N915" s="9"/>
    </row>
    <row r="916" spans="1:14" ht="25.5">
      <c r="A916" t="s">
        <v>1026</v>
      </c>
      <c r="B916" s="8" t="str">
        <f t="shared" si="14"/>
        <v>quarta das 19:00 às 21:00, semanal ,(presencial); sexta das 21:00 às 23:00, semanal ,(presencial)</v>
      </c>
      <c r="C916" s="9" t="s">
        <v>12</v>
      </c>
      <c r="D916" s="29" t="s">
        <v>5</v>
      </c>
      <c r="E916" s="4" t="s">
        <v>6</v>
      </c>
      <c r="F916" s="4" t="s">
        <v>50</v>
      </c>
      <c r="G916" s="29" t="s">
        <v>5</v>
      </c>
      <c r="H916" s="4" t="s">
        <v>6</v>
      </c>
      <c r="M916" s="13"/>
      <c r="N916" s="9"/>
    </row>
    <row r="917" spans="1:14" ht="25.5">
      <c r="A917" t="s">
        <v>1027</v>
      </c>
      <c r="B917" s="8" t="str">
        <f t="shared" si="14"/>
        <v>quarta das 21:00 às 23:00, semanal ,(presencial); sexta das 19:00 às 21:00, semanal ,(presencial)</v>
      </c>
      <c r="C917" s="9" t="s">
        <v>72</v>
      </c>
      <c r="D917" s="29" t="s">
        <v>5</v>
      </c>
      <c r="E917" s="4" t="s">
        <v>6</v>
      </c>
      <c r="F917" s="4" t="s">
        <v>76</v>
      </c>
      <c r="G917" s="29" t="s">
        <v>5</v>
      </c>
      <c r="H917" s="4" t="s">
        <v>6</v>
      </c>
      <c r="M917" s="13"/>
      <c r="N917" s="9"/>
    </row>
    <row r="918" spans="1:14" ht="25.5">
      <c r="A918" t="s">
        <v>1028</v>
      </c>
      <c r="B918" s="8" t="str">
        <f t="shared" si="14"/>
        <v>quarta das 08:00 às 10:00, semanal ,(presencial); sexta das 10:00 às 12:00, semanal ,(presencial)</v>
      </c>
      <c r="C918" s="9" t="s">
        <v>48</v>
      </c>
      <c r="D918" s="29" t="s">
        <v>5</v>
      </c>
      <c r="E918" s="4" t="s">
        <v>6</v>
      </c>
      <c r="F918" s="4" t="s">
        <v>46</v>
      </c>
      <c r="G918" s="29" t="s">
        <v>5</v>
      </c>
      <c r="H918" s="4" t="s">
        <v>6</v>
      </c>
      <c r="M918" s="13"/>
      <c r="N918" s="9"/>
    </row>
    <row r="919" spans="1:14" ht="25.5">
      <c r="A919" t="s">
        <v>1029</v>
      </c>
      <c r="B919" s="8" t="str">
        <f t="shared" si="14"/>
        <v>quarta das 19:00 às 21:00, semanal ,(presencial); sexta das 21:00 às 23:00, semanal ,(presencial)</v>
      </c>
      <c r="C919" s="9" t="s">
        <v>12</v>
      </c>
      <c r="D919" s="29" t="s">
        <v>5</v>
      </c>
      <c r="E919" s="4" t="s">
        <v>6</v>
      </c>
      <c r="F919" s="4" t="s">
        <v>50</v>
      </c>
      <c r="G919" s="29" t="s">
        <v>5</v>
      </c>
      <c r="H919" s="4" t="s">
        <v>6</v>
      </c>
      <c r="M919" s="13"/>
      <c r="N919" s="9"/>
    </row>
    <row r="920" spans="1:14">
      <c r="A920" t="s">
        <v>1030</v>
      </c>
      <c r="B920" s="8" t="str">
        <f t="shared" si="14"/>
        <v>quarta das 10:00 às 13:00, semanal ,(presencial)</v>
      </c>
      <c r="C920" s="9" t="s">
        <v>688</v>
      </c>
      <c r="D920" s="29" t="s">
        <v>5</v>
      </c>
      <c r="E920" s="4" t="s">
        <v>6</v>
      </c>
      <c r="M920" s="13"/>
      <c r="N920" s="9"/>
    </row>
    <row r="921" spans="1:14">
      <c r="A921" t="s">
        <v>1031</v>
      </c>
      <c r="B921" s="8" t="str">
        <f t="shared" si="14"/>
        <v>quarta das 18:00 às 21:00, semanal ,(presencial)</v>
      </c>
      <c r="C921" s="9" t="s">
        <v>681</v>
      </c>
      <c r="D921" s="29" t="s">
        <v>5</v>
      </c>
      <c r="E921" s="4" t="s">
        <v>6</v>
      </c>
      <c r="M921" s="13"/>
      <c r="N921" s="9"/>
    </row>
    <row r="922" spans="1:14">
      <c r="A922" t="s">
        <v>1032</v>
      </c>
      <c r="B922" s="8" t="str">
        <f t="shared" si="14"/>
        <v/>
      </c>
      <c r="C922" s="9"/>
      <c r="D922" s="29"/>
      <c r="M922" s="13"/>
      <c r="N922" s="9"/>
    </row>
    <row r="923" spans="1:14">
      <c r="A923" t="s">
        <v>1033</v>
      </c>
      <c r="B923" s="8" t="str">
        <f t="shared" si="14"/>
        <v/>
      </c>
      <c r="C923" s="9"/>
      <c r="D923" s="29"/>
      <c r="M923" s="13"/>
      <c r="N923" s="9"/>
    </row>
    <row r="924" spans="1:14" ht="25.5">
      <c r="A924" t="s">
        <v>1034</v>
      </c>
      <c r="B924" s="8" t="str">
        <f t="shared" si="14"/>
        <v>terça das 10:00 às 12:00, semanal ,(remota); sexta das 08:00 às 10:00, quinzenal II,(remota)</v>
      </c>
      <c r="C924" s="9" t="s">
        <v>25</v>
      </c>
      <c r="D924" s="29" t="s">
        <v>21</v>
      </c>
      <c r="E924" s="4" t="s">
        <v>6</v>
      </c>
      <c r="F924" s="4" t="s">
        <v>74</v>
      </c>
      <c r="G924" s="29" t="s">
        <v>21</v>
      </c>
      <c r="H924" s="4" t="s">
        <v>117</v>
      </c>
      <c r="M924" s="13"/>
      <c r="N924" s="9"/>
    </row>
    <row r="925" spans="1:14" ht="25.5">
      <c r="A925" t="s">
        <v>1035</v>
      </c>
      <c r="B925" s="8" t="str">
        <f t="shared" si="14"/>
        <v>terça das 21:00 às 23:00, semanal ,(remota); sexta das 19:00 às 21:00, quinzenal II,(remota)</v>
      </c>
      <c r="C925" s="9" t="s">
        <v>16</v>
      </c>
      <c r="D925" s="29" t="s">
        <v>21</v>
      </c>
      <c r="E925" s="4" t="s">
        <v>6</v>
      </c>
      <c r="F925" s="4" t="s">
        <v>76</v>
      </c>
      <c r="G925" s="29" t="s">
        <v>21</v>
      </c>
      <c r="H925" s="4" t="s">
        <v>117</v>
      </c>
      <c r="M925" s="13"/>
      <c r="N925" s="9"/>
    </row>
    <row r="926" spans="1:14" ht="25.5">
      <c r="A926" t="s">
        <v>1036</v>
      </c>
      <c r="B926" s="8" t="str">
        <f t="shared" si="14"/>
        <v>quarta das 08:00 às 10:00, semanal ,(remota); sexta das 10:00 às 12:00, semanal ,(remota)</v>
      </c>
      <c r="C926" s="9" t="s">
        <v>48</v>
      </c>
      <c r="D926" s="29" t="s">
        <v>21</v>
      </c>
      <c r="E926" s="4" t="s">
        <v>6</v>
      </c>
      <c r="F926" s="4" t="s">
        <v>46</v>
      </c>
      <c r="G926" s="29" t="s">
        <v>21</v>
      </c>
      <c r="H926" s="4" t="s">
        <v>6</v>
      </c>
      <c r="M926" s="13"/>
      <c r="N926" s="9"/>
    </row>
    <row r="927" spans="1:14" ht="25.5">
      <c r="A927" t="s">
        <v>1037</v>
      </c>
      <c r="B927" s="8" t="str">
        <f t="shared" si="14"/>
        <v>quarta das 19:00 às 21:00, semanal ,(remota); sexta das 21:00 às 23:00, semanal ,(remota)</v>
      </c>
      <c r="C927" s="9" t="s">
        <v>12</v>
      </c>
      <c r="D927" s="29" t="s">
        <v>21</v>
      </c>
      <c r="E927" s="4" t="s">
        <v>6</v>
      </c>
      <c r="F927" s="4" t="s">
        <v>50</v>
      </c>
      <c r="G927" s="29" t="s">
        <v>21</v>
      </c>
      <c r="H927" s="4" t="s">
        <v>6</v>
      </c>
      <c r="M927" s="13"/>
      <c r="N927" s="9"/>
    </row>
    <row r="928" spans="1:14" ht="25.5">
      <c r="A928" t="s">
        <v>1038</v>
      </c>
      <c r="B928" s="8" t="str">
        <f t="shared" si="14"/>
        <v>segunda das 08:00 às 10:00, semanal ,(presencial); quinta das 10:00 às 12:00, semanal ,(presencial)</v>
      </c>
      <c r="C928" s="9" t="s">
        <v>4</v>
      </c>
      <c r="D928" s="29" t="s">
        <v>5</v>
      </c>
      <c r="E928" s="4" t="s">
        <v>6</v>
      </c>
      <c r="F928" s="4" t="s">
        <v>56</v>
      </c>
      <c r="G928" s="29" t="s">
        <v>5</v>
      </c>
      <c r="H928" s="4" t="s">
        <v>6</v>
      </c>
      <c r="M928" s="13"/>
      <c r="N928" s="9"/>
    </row>
    <row r="929" spans="1:14" ht="25.5">
      <c r="A929" t="s">
        <v>1039</v>
      </c>
      <c r="B929" s="8" t="str">
        <f t="shared" si="14"/>
        <v>segunda das 19:00 às 21:00, semanal ,(presencial); quinta das 21:00 às 23:00, semanal ,(presencial)</v>
      </c>
      <c r="C929" s="9" t="s">
        <v>38</v>
      </c>
      <c r="D929" s="29" t="s">
        <v>5</v>
      </c>
      <c r="E929" s="4" t="s">
        <v>6</v>
      </c>
      <c r="F929" s="4" t="s">
        <v>58</v>
      </c>
      <c r="G929" s="29" t="s">
        <v>5</v>
      </c>
      <c r="H929" s="4" t="s">
        <v>6</v>
      </c>
      <c r="M929" s="13"/>
      <c r="N929" s="9"/>
    </row>
    <row r="930" spans="1:14" ht="25.5">
      <c r="A930" t="s">
        <v>1040</v>
      </c>
      <c r="B930" s="8" t="str">
        <f t="shared" si="14"/>
        <v>terça das 08:00 às 10:00, semanal ,(remota); sexta das 08:00 às 10:00, quinzenal I,(remota)</v>
      </c>
      <c r="C930" s="9" t="s">
        <v>14</v>
      </c>
      <c r="D930" s="29" t="s">
        <v>21</v>
      </c>
      <c r="E930" s="4" t="s">
        <v>6</v>
      </c>
      <c r="F930" s="4" t="s">
        <v>74</v>
      </c>
      <c r="G930" s="29" t="s">
        <v>21</v>
      </c>
      <c r="H930" s="4" t="s">
        <v>78</v>
      </c>
      <c r="M930" s="13"/>
      <c r="N930" s="9"/>
    </row>
    <row r="931" spans="1:14" ht="25.5">
      <c r="A931" t="s">
        <v>1041</v>
      </c>
      <c r="B931" s="8" t="str">
        <f t="shared" si="14"/>
        <v>terça das 19:00 às 21:00, semanal ,(remota); sexta das 19:00 às 21:00, quinzenal I,(remota)</v>
      </c>
      <c r="C931" s="9" t="s">
        <v>27</v>
      </c>
      <c r="D931" s="29" t="s">
        <v>21</v>
      </c>
      <c r="E931" s="4" t="s">
        <v>6</v>
      </c>
      <c r="F931" s="4" t="s">
        <v>76</v>
      </c>
      <c r="G931" s="29" t="s">
        <v>21</v>
      </c>
      <c r="H931" s="4" t="s">
        <v>78</v>
      </c>
      <c r="M931" s="13"/>
      <c r="N931" s="9"/>
    </row>
    <row r="932" spans="1:14" ht="25.5">
      <c r="A932" t="s">
        <v>1042</v>
      </c>
      <c r="B932" s="8" t="str">
        <f t="shared" si="14"/>
        <v>segunda das 08:00 às 10:00, semanal ,(presencial); quarta das 10:00 às 12:00, semanal ,(presencial)</v>
      </c>
      <c r="C932" s="9" t="s">
        <v>4</v>
      </c>
      <c r="D932" s="29" t="s">
        <v>5</v>
      </c>
      <c r="E932" s="4" t="s">
        <v>6</v>
      </c>
      <c r="F932" s="4" t="s">
        <v>228</v>
      </c>
      <c r="G932" s="29" t="s">
        <v>5</v>
      </c>
      <c r="H932" s="4" t="s">
        <v>6</v>
      </c>
      <c r="M932" s="13"/>
      <c r="N932" s="9"/>
    </row>
    <row r="933" spans="1:14" ht="25.5">
      <c r="A933" t="s">
        <v>1043</v>
      </c>
      <c r="B933" s="8" t="str">
        <f t="shared" si="14"/>
        <v>segunda das 19:00 às 21:00, semanal ,(presencial); quarta das 21:00 às 23:00, semanal ,(presencial)</v>
      </c>
      <c r="C933" s="9" t="s">
        <v>38</v>
      </c>
      <c r="D933" s="29" t="s">
        <v>5</v>
      </c>
      <c r="E933" s="4" t="s">
        <v>6</v>
      </c>
      <c r="F933" s="4" t="s">
        <v>230</v>
      </c>
      <c r="G933" s="29" t="s">
        <v>5</v>
      </c>
      <c r="H933" s="4" t="s">
        <v>6</v>
      </c>
      <c r="M933" s="13"/>
      <c r="N933" s="9"/>
    </row>
    <row r="934" spans="1:14" ht="25.5">
      <c r="A934" t="s">
        <v>1044</v>
      </c>
      <c r="B934" s="8" t="str">
        <f t="shared" si="14"/>
        <v>terça das 10:00 às 12:00, semanal ,(presencial); sexta das 08:00 às 10:00, semanal ,(presencial)</v>
      </c>
      <c r="C934" s="9" t="s">
        <v>25</v>
      </c>
      <c r="D934" s="29" t="s">
        <v>5</v>
      </c>
      <c r="E934" s="4" t="s">
        <v>6</v>
      </c>
      <c r="F934" s="4" t="s">
        <v>74</v>
      </c>
      <c r="G934" s="29" t="s">
        <v>5</v>
      </c>
      <c r="H934" s="4" t="s">
        <v>6</v>
      </c>
      <c r="M934" s="13"/>
      <c r="N934" s="9"/>
    </row>
    <row r="935" spans="1:14" ht="25.5">
      <c r="A935" t="s">
        <v>1045</v>
      </c>
      <c r="B935" s="8" t="str">
        <f t="shared" si="14"/>
        <v>terça das 21:00 às 23:00, semanal ,(presencial); sexta das 19:00 às 21:00, semanal ,(presencial)</v>
      </c>
      <c r="C935" s="9" t="s">
        <v>16</v>
      </c>
      <c r="D935" s="29" t="s">
        <v>5</v>
      </c>
      <c r="E935" s="4" t="s">
        <v>6</v>
      </c>
      <c r="F935" s="4" t="s">
        <v>76</v>
      </c>
      <c r="G935" s="29" t="s">
        <v>5</v>
      </c>
      <c r="H935" s="4" t="s">
        <v>6</v>
      </c>
      <c r="M935" s="13"/>
      <c r="N935" s="9"/>
    </row>
    <row r="936" spans="1:14" ht="25.5">
      <c r="A936" t="s">
        <v>1046</v>
      </c>
      <c r="B936" s="8" t="str">
        <f t="shared" si="14"/>
        <v>terça das 08:00 às 10:00, semanal ,(remota); quinta das 10:00 às 12:00, semanal ,(remota)</v>
      </c>
      <c r="C936" s="9" t="s">
        <v>14</v>
      </c>
      <c r="D936" s="29" t="s">
        <v>21</v>
      </c>
      <c r="E936" s="4" t="s">
        <v>6</v>
      </c>
      <c r="F936" s="4" t="s">
        <v>56</v>
      </c>
      <c r="G936" s="29" t="s">
        <v>21</v>
      </c>
      <c r="H936" s="4" t="s">
        <v>6</v>
      </c>
      <c r="M936" s="13"/>
      <c r="N936" s="9"/>
    </row>
    <row r="937" spans="1:14" ht="25.5">
      <c r="A937" t="s">
        <v>1047</v>
      </c>
      <c r="B937" s="8" t="str">
        <f t="shared" si="14"/>
        <v>terça das 19:00 às 21:00, semanal ,(remota); quinta das 21:00 às 23:00, semanal ,(remota)</v>
      </c>
      <c r="C937" s="9" t="s">
        <v>27</v>
      </c>
      <c r="D937" s="29" t="s">
        <v>21</v>
      </c>
      <c r="E937" s="4" t="s">
        <v>6</v>
      </c>
      <c r="F937" s="4" t="s">
        <v>58</v>
      </c>
      <c r="G937" s="29" t="s">
        <v>21</v>
      </c>
      <c r="H937" s="4" t="s">
        <v>6</v>
      </c>
      <c r="M937" s="13"/>
      <c r="N937" s="9"/>
    </row>
    <row r="938" spans="1:14" ht="25.5">
      <c r="A938" t="s">
        <v>1048</v>
      </c>
      <c r="B938" s="8" t="str">
        <f t="shared" si="14"/>
        <v>segunda das 10:00 às 12:00, semanal ,(presencial); quinta das 08:00 às 10:00, semanal ,(presencial)</v>
      </c>
      <c r="C938" s="9" t="s">
        <v>40</v>
      </c>
      <c r="D938" s="29" t="s">
        <v>5</v>
      </c>
      <c r="E938" s="4" t="s">
        <v>6</v>
      </c>
      <c r="F938" s="4" t="s">
        <v>62</v>
      </c>
      <c r="G938" s="29" t="s">
        <v>5</v>
      </c>
      <c r="H938" s="4" t="s">
        <v>6</v>
      </c>
      <c r="M938" s="13"/>
      <c r="N938" s="9"/>
    </row>
    <row r="939" spans="1:14" ht="25.5">
      <c r="A939" t="s">
        <v>1049</v>
      </c>
      <c r="B939" s="8" t="str">
        <f t="shared" si="14"/>
        <v>segunda das 21:00 às 23:00, semanal ,(presencial); quinta das 19:00 às 21:00, semanal ,(presencial)</v>
      </c>
      <c r="C939" s="9" t="s">
        <v>8</v>
      </c>
      <c r="D939" s="29" t="s">
        <v>5</v>
      </c>
      <c r="E939" s="4" t="s">
        <v>6</v>
      </c>
      <c r="F939" s="4" t="s">
        <v>65</v>
      </c>
      <c r="G939" s="29" t="s">
        <v>5</v>
      </c>
      <c r="H939" s="4" t="s">
        <v>6</v>
      </c>
      <c r="M939" s="13"/>
      <c r="N939" s="9"/>
    </row>
    <row r="940" spans="1:14">
      <c r="A940" t="s">
        <v>1050</v>
      </c>
      <c r="B940" s="8" t="str">
        <f t="shared" si="14"/>
        <v>quarta das 14:00 às 18:00, semanal ,(presencial)</v>
      </c>
      <c r="C940" s="9" t="s">
        <v>1051</v>
      </c>
      <c r="D940" s="29" t="s">
        <v>5</v>
      </c>
      <c r="E940" s="4" t="s">
        <v>6</v>
      </c>
      <c r="M940" s="13"/>
      <c r="N940" s="9"/>
    </row>
    <row r="941" spans="1:14">
      <c r="A941" t="s">
        <v>1052</v>
      </c>
      <c r="B941" s="8" t="str">
        <f t="shared" si="14"/>
        <v>sexta das 10:00 às 12:00, semanal ,(presencial)</v>
      </c>
      <c r="C941" s="9" t="s">
        <v>732</v>
      </c>
      <c r="D941" s="29" t="s">
        <v>5</v>
      </c>
      <c r="E941" s="4" t="s">
        <v>6</v>
      </c>
      <c r="M941" s="13"/>
      <c r="N941" s="9"/>
    </row>
    <row r="942" spans="1:14">
      <c r="A942" t="s">
        <v>1053</v>
      </c>
      <c r="B942" s="8" t="str">
        <f t="shared" si="14"/>
        <v>sexta das 21:00 às 23:00, semanal ,(presencial)</v>
      </c>
      <c r="C942" s="9" t="s">
        <v>744</v>
      </c>
      <c r="D942" s="29" t="s">
        <v>5</v>
      </c>
      <c r="E942" s="4" t="s">
        <v>6</v>
      </c>
      <c r="M942" s="13"/>
      <c r="N942" s="9"/>
    </row>
    <row r="943" spans="1:14">
      <c r="A943" t="s">
        <v>1054</v>
      </c>
      <c r="B943" s="8" t="str">
        <f t="shared" si="14"/>
        <v>quinta das 14:00 às 18:00, semanal ,(presencial)</v>
      </c>
      <c r="C943" s="9" t="s">
        <v>367</v>
      </c>
      <c r="D943" s="29" t="s">
        <v>5</v>
      </c>
      <c r="E943" s="4" t="s">
        <v>6</v>
      </c>
      <c r="M943" s="13"/>
      <c r="N943" s="9"/>
    </row>
    <row r="944" spans="1:14" ht="25.5">
      <c r="A944" t="s">
        <v>1055</v>
      </c>
      <c r="B944" s="8" t="str">
        <f t="shared" si="14"/>
        <v>segunda das 10:00 às 12:00, semanal ,(presencial); quinta das 08:00 às 10:00, semanal ,(presencial)</v>
      </c>
      <c r="C944" s="9" t="s">
        <v>40</v>
      </c>
      <c r="D944" s="29" t="s">
        <v>5</v>
      </c>
      <c r="E944" s="4" t="s">
        <v>6</v>
      </c>
      <c r="F944" s="4" t="s">
        <v>62</v>
      </c>
      <c r="G944" s="29" t="s">
        <v>5</v>
      </c>
      <c r="H944" s="4" t="s">
        <v>6</v>
      </c>
      <c r="M944" s="13"/>
      <c r="N944" s="9"/>
    </row>
    <row r="945" spans="1:14" ht="25.5">
      <c r="A945" t="s">
        <v>1056</v>
      </c>
      <c r="B945" s="8" t="str">
        <f t="shared" si="14"/>
        <v>segunda das 21:00 às 23:00, semanal ,(presencial); quinta das 19:00 às 21:00, semanal ,(presencial)</v>
      </c>
      <c r="C945" s="9" t="s">
        <v>8</v>
      </c>
      <c r="D945" s="29" t="s">
        <v>5</v>
      </c>
      <c r="E945" s="4" t="s">
        <v>6</v>
      </c>
      <c r="F945" s="4" t="s">
        <v>65</v>
      </c>
      <c r="G945" s="29" t="s">
        <v>5</v>
      </c>
      <c r="H945" s="4" t="s">
        <v>6</v>
      </c>
      <c r="M945" s="13"/>
      <c r="N945" s="9"/>
    </row>
    <row r="946" spans="1:14" ht="25.5">
      <c r="A946" t="s">
        <v>1057</v>
      </c>
      <c r="B946" s="8" t="str">
        <f t="shared" si="14"/>
        <v>terça das 08:00 às 10:00, semanal ,(presencial); sexta das 10:00 às 12:00, quinzenal II,(presencial)</v>
      </c>
      <c r="C946" s="9" t="s">
        <v>14</v>
      </c>
      <c r="D946" s="29" t="s">
        <v>5</v>
      </c>
      <c r="E946" s="4" t="s">
        <v>6</v>
      </c>
      <c r="F946" s="4" t="s">
        <v>46</v>
      </c>
      <c r="G946" s="29" t="s">
        <v>5</v>
      </c>
      <c r="H946" s="4" t="s">
        <v>117</v>
      </c>
      <c r="M946" s="13"/>
      <c r="N946" s="9"/>
    </row>
    <row r="947" spans="1:14" ht="25.5">
      <c r="A947" t="s">
        <v>1058</v>
      </c>
      <c r="B947" s="8" t="str">
        <f t="shared" si="14"/>
        <v>terça das 19:00 às 21:00, semanal ,(presencial); sexta das 21:00 às 23:00, quinzenal II,(presencial)</v>
      </c>
      <c r="C947" s="9" t="s">
        <v>27</v>
      </c>
      <c r="D947" s="29" t="s">
        <v>5</v>
      </c>
      <c r="E947" s="4" t="s">
        <v>6</v>
      </c>
      <c r="F947" s="4" t="s">
        <v>50</v>
      </c>
      <c r="G947" s="29" t="s">
        <v>5</v>
      </c>
      <c r="H947" s="4" t="s">
        <v>117</v>
      </c>
      <c r="M947" s="13"/>
      <c r="N947" s="9"/>
    </row>
    <row r="948" spans="1:14" ht="25.5">
      <c r="A948" t="s">
        <v>1059</v>
      </c>
      <c r="B948" s="8" t="str">
        <f t="shared" si="14"/>
        <v>quarta das 08:00 às 10:00, semanal ,(presencial); sexta das 10:00 às 12:00, semanal ,(presencial)</v>
      </c>
      <c r="C948" s="9" t="s">
        <v>48</v>
      </c>
      <c r="D948" s="29" t="s">
        <v>5</v>
      </c>
      <c r="E948" s="4" t="s">
        <v>6</v>
      </c>
      <c r="F948" s="4" t="s">
        <v>46</v>
      </c>
      <c r="G948" s="29" t="s">
        <v>5</v>
      </c>
      <c r="H948" s="4" t="s">
        <v>6</v>
      </c>
      <c r="M948" s="13"/>
      <c r="N948" s="9"/>
    </row>
    <row r="949" spans="1:14" ht="25.5">
      <c r="A949" t="s">
        <v>1060</v>
      </c>
      <c r="B949" s="8" t="str">
        <f t="shared" si="14"/>
        <v>quarta das 10:00 às 12:00, semanal ,(presencial); sexta das 08:00 às 10:00, semanal ,(presencial)</v>
      </c>
      <c r="C949" s="9" t="s">
        <v>10</v>
      </c>
      <c r="D949" s="29" t="s">
        <v>5</v>
      </c>
      <c r="E949" s="4" t="s">
        <v>6</v>
      </c>
      <c r="F949" s="4" t="s">
        <v>74</v>
      </c>
      <c r="G949" s="29" t="s">
        <v>5</v>
      </c>
      <c r="H949" s="4" t="s">
        <v>6</v>
      </c>
      <c r="M949" s="13"/>
      <c r="N949" s="9"/>
    </row>
    <row r="950" spans="1:14" ht="25.5">
      <c r="A950" t="s">
        <v>1061</v>
      </c>
      <c r="B950" s="8" t="str">
        <f t="shared" si="14"/>
        <v>quarta das 19:00 às 21:00, semanal ,(presencial); sexta das 21:00 às 23:00, semanal ,(presencial)</v>
      </c>
      <c r="C950" s="9" t="s">
        <v>12</v>
      </c>
      <c r="D950" s="29" t="s">
        <v>5</v>
      </c>
      <c r="E950" s="4" t="s">
        <v>6</v>
      </c>
      <c r="F950" s="4" t="s">
        <v>50</v>
      </c>
      <c r="G950" s="29" t="s">
        <v>5</v>
      </c>
      <c r="H950" s="4" t="s">
        <v>6</v>
      </c>
      <c r="M950" s="13"/>
      <c r="N950" s="9"/>
    </row>
    <row r="951" spans="1:14" ht="25.5">
      <c r="A951" t="s">
        <v>1062</v>
      </c>
      <c r="B951" s="8" t="str">
        <f t="shared" si="14"/>
        <v>quarta das 21:00 às 23:00, semanal ,(presencial); sexta das 19:00 às 21:00, semanal ,(presencial)</v>
      </c>
      <c r="C951" s="9" t="s">
        <v>72</v>
      </c>
      <c r="D951" s="29" t="s">
        <v>5</v>
      </c>
      <c r="E951" s="4" t="s">
        <v>6</v>
      </c>
      <c r="F951" s="4" t="s">
        <v>76</v>
      </c>
      <c r="G951" s="29" t="s">
        <v>5</v>
      </c>
      <c r="H951" s="4" t="s">
        <v>6</v>
      </c>
      <c r="M951" s="13"/>
      <c r="N951" s="9"/>
    </row>
    <row r="952" spans="1:14" ht="25.5">
      <c r="A952" t="s">
        <v>1063</v>
      </c>
      <c r="B952" s="8" t="str">
        <f t="shared" si="14"/>
        <v>segunda das 08:00 às 10:00, semanal ,(presencial); quinta das 10:00 às 12:00, quinzenal I,(presencial)</v>
      </c>
      <c r="C952" s="9" t="s">
        <v>4</v>
      </c>
      <c r="D952" s="29" t="s">
        <v>5</v>
      </c>
      <c r="E952" s="4" t="s">
        <v>6</v>
      </c>
      <c r="F952" s="4" t="s">
        <v>56</v>
      </c>
      <c r="G952" s="29" t="s">
        <v>5</v>
      </c>
      <c r="H952" s="4" t="s">
        <v>78</v>
      </c>
      <c r="M952" s="13"/>
      <c r="N952" s="9"/>
    </row>
    <row r="953" spans="1:14" ht="25.5">
      <c r="A953" t="s">
        <v>1064</v>
      </c>
      <c r="B953" s="8" t="str">
        <f t="shared" si="14"/>
        <v>segunda das 19:00 às 21:00, semanal ,(presencial); quinta das 21:00 às 23:00, quinzenal I,(presencial)</v>
      </c>
      <c r="C953" s="9" t="s">
        <v>38</v>
      </c>
      <c r="D953" s="29" t="s">
        <v>5</v>
      </c>
      <c r="E953" s="4" t="s">
        <v>6</v>
      </c>
      <c r="F953" s="4" t="s">
        <v>58</v>
      </c>
      <c r="G953" s="29" t="s">
        <v>5</v>
      </c>
      <c r="H953" s="4" t="s">
        <v>78</v>
      </c>
      <c r="M953" s="13"/>
      <c r="N953" s="9"/>
    </row>
    <row r="954" spans="1:14" ht="25.5">
      <c r="A954" t="s">
        <v>1065</v>
      </c>
      <c r="B954" s="8" t="str">
        <f t="shared" si="14"/>
        <v>segunda das 10:00 às 12:00, semanal ,(remota); quinta das 08:00 às 10:00, semanal ,(remota)</v>
      </c>
      <c r="C954" s="9" t="s">
        <v>40</v>
      </c>
      <c r="D954" s="29" t="s">
        <v>21</v>
      </c>
      <c r="E954" s="4" t="s">
        <v>6</v>
      </c>
      <c r="F954" s="4" t="s">
        <v>62</v>
      </c>
      <c r="G954" s="29" t="s">
        <v>21</v>
      </c>
      <c r="H954" s="4" t="s">
        <v>6</v>
      </c>
      <c r="M954" s="13"/>
      <c r="N954" s="9"/>
    </row>
    <row r="955" spans="1:14" ht="25.5">
      <c r="A955" t="s">
        <v>1066</v>
      </c>
      <c r="B955" s="8" t="str">
        <f t="shared" si="14"/>
        <v>segunda das 10:00 às 12:00, semanal ,(remota); quinta das 08:00 às 10:00, semanal ,(remota)</v>
      </c>
      <c r="C955" s="9" t="s">
        <v>40</v>
      </c>
      <c r="D955" s="29" t="s">
        <v>21</v>
      </c>
      <c r="E955" s="4" t="s">
        <v>6</v>
      </c>
      <c r="F955" s="4" t="s">
        <v>62</v>
      </c>
      <c r="G955" s="29" t="s">
        <v>21</v>
      </c>
      <c r="H955" s="4" t="s">
        <v>6</v>
      </c>
      <c r="M955" s="13"/>
      <c r="N955" s="9"/>
    </row>
    <row r="956" spans="1:14" ht="25.5">
      <c r="A956" t="s">
        <v>1067</v>
      </c>
      <c r="B956" s="8" t="str">
        <f t="shared" si="14"/>
        <v>segunda das 21:00 às 23:00, semanal ,(remota); quinta das 19:00 às 21:00, semanal ,(remota)</v>
      </c>
      <c r="C956" s="9" t="s">
        <v>8</v>
      </c>
      <c r="D956" s="29" t="s">
        <v>21</v>
      </c>
      <c r="E956" s="4" t="s">
        <v>6</v>
      </c>
      <c r="F956" s="4" t="s">
        <v>65</v>
      </c>
      <c r="G956" s="29" t="s">
        <v>21</v>
      </c>
      <c r="H956" s="4" t="s">
        <v>6</v>
      </c>
      <c r="M956" s="13"/>
      <c r="N956" s="9"/>
    </row>
    <row r="957" spans="1:14" ht="25.5">
      <c r="A957" t="s">
        <v>1068</v>
      </c>
      <c r="B957" s="8" t="str">
        <f t="shared" si="14"/>
        <v>segunda das 21:00 às 23:00, semanal ,(remota); quinta das 19:00 às 21:00, semanal ,(remota)</v>
      </c>
      <c r="C957" s="9" t="s">
        <v>8</v>
      </c>
      <c r="D957" s="29" t="s">
        <v>21</v>
      </c>
      <c r="E957" s="4" t="s">
        <v>6</v>
      </c>
      <c r="F957" s="4" t="s">
        <v>65</v>
      </c>
      <c r="G957" s="29" t="s">
        <v>21</v>
      </c>
      <c r="H957" s="4" t="s">
        <v>6</v>
      </c>
      <c r="M957" s="13"/>
      <c r="N957" s="9"/>
    </row>
    <row r="958" spans="1:14" ht="25.5">
      <c r="A958" t="s">
        <v>1069</v>
      </c>
      <c r="B958" s="8" t="str">
        <f t="shared" si="14"/>
        <v>segunda das 10:00 às 12:00, semanal ,(presencial); quinta das 08:00 às 10:00, semanal ,(presencial)</v>
      </c>
      <c r="C958" s="9" t="s">
        <v>40</v>
      </c>
      <c r="D958" s="29" t="s">
        <v>5</v>
      </c>
      <c r="E958" s="4" t="s">
        <v>6</v>
      </c>
      <c r="F958" s="4" t="s">
        <v>62</v>
      </c>
      <c r="G958" s="29" t="s">
        <v>5</v>
      </c>
      <c r="H958" s="4" t="s">
        <v>6</v>
      </c>
      <c r="M958" s="13"/>
      <c r="N958" s="9"/>
    </row>
    <row r="959" spans="1:14" ht="25.5">
      <c r="A959" t="s">
        <v>1070</v>
      </c>
      <c r="B959" s="8" t="str">
        <f t="shared" si="14"/>
        <v>segunda das 21:00 às 23:00, semanal ,(presencial); quinta das 19:00 às 21:00, semanal ,(presencial)</v>
      </c>
      <c r="C959" s="9" t="s">
        <v>8</v>
      </c>
      <c r="D959" s="29" t="s">
        <v>5</v>
      </c>
      <c r="E959" s="4" t="s">
        <v>6</v>
      </c>
      <c r="F959" s="4" t="s">
        <v>65</v>
      </c>
      <c r="G959" s="29" t="s">
        <v>5</v>
      </c>
      <c r="H959" s="4" t="s">
        <v>6</v>
      </c>
      <c r="M959" s="13"/>
      <c r="N959" s="9"/>
    </row>
    <row r="960" spans="1:14">
      <c r="A960" t="s">
        <v>1071</v>
      </c>
      <c r="B960" s="8" t="str">
        <f t="shared" si="14"/>
        <v>terça das 10:00 às 12:00, semanal ,(presencial)</v>
      </c>
      <c r="C960" s="9" t="s">
        <v>25</v>
      </c>
      <c r="D960" s="29" t="s">
        <v>5</v>
      </c>
      <c r="E960" s="4" t="s">
        <v>6</v>
      </c>
      <c r="M960" s="13"/>
      <c r="N960" s="9"/>
    </row>
    <row r="961" spans="1:14">
      <c r="A961" t="s">
        <v>1072</v>
      </c>
      <c r="B961" s="8" t="str">
        <f t="shared" si="14"/>
        <v>terça das 08:00 às 10:00, semanal ,(presencial)</v>
      </c>
      <c r="C961" s="9" t="s">
        <v>14</v>
      </c>
      <c r="D961" s="29" t="s">
        <v>5</v>
      </c>
      <c r="E961" s="4" t="s">
        <v>6</v>
      </c>
      <c r="M961" s="13"/>
      <c r="N961" s="9"/>
    </row>
    <row r="962" spans="1:14">
      <c r="A962" t="s">
        <v>1073</v>
      </c>
      <c r="B962" s="8" t="str">
        <f t="shared" si="14"/>
        <v>terça das 21:00 às 23:00, semanal ,(presencial)</v>
      </c>
      <c r="C962" s="9" t="s">
        <v>16</v>
      </c>
      <c r="D962" s="29" t="s">
        <v>5</v>
      </c>
      <c r="E962" s="4" t="s">
        <v>6</v>
      </c>
      <c r="M962" s="13"/>
      <c r="N962" s="9"/>
    </row>
    <row r="963" spans="1:14">
      <c r="A963" t="s">
        <v>1074</v>
      </c>
      <c r="B963" s="8" t="str">
        <f t="shared" ref="B963:B1026" si="15">IF(C963="","",CONCATENATE(C963,",",E963,",",D963,IF(F963="","",CONCATENATE(";",F963,",",H963,",",G963,IF(I963="","",CONCATENATE(";",I963,",",K963,",",J963))))))</f>
        <v>terça das 19:00 às 21:00, semanal ,(presencial)</v>
      </c>
      <c r="C963" s="9" t="s">
        <v>27</v>
      </c>
      <c r="D963" s="29" t="s">
        <v>5</v>
      </c>
      <c r="E963" s="4" t="s">
        <v>6</v>
      </c>
      <c r="M963" s="13"/>
      <c r="N963" s="9"/>
    </row>
    <row r="964" spans="1:14">
      <c r="A964" t="s">
        <v>1075</v>
      </c>
      <c r="B964" s="8" t="str">
        <f t="shared" si="15"/>
        <v>quarta das 19:00 às 23:00, semanal ,(presencial)</v>
      </c>
      <c r="C964" s="9" t="s">
        <v>674</v>
      </c>
      <c r="D964" s="29" t="s">
        <v>5</v>
      </c>
      <c r="E964" s="4" t="s">
        <v>6</v>
      </c>
      <c r="M964" s="13"/>
      <c r="N964" s="9"/>
    </row>
    <row r="965" spans="1:14" ht="25.5">
      <c r="A965" t="s">
        <v>1076</v>
      </c>
      <c r="B965" s="8" t="str">
        <f t="shared" si="15"/>
        <v>segunda das 10:00 às 12:00, semanal ,(presencial); sexta das 08:00 às 10:00, semanal ,(presencial)</v>
      </c>
      <c r="C965" s="9" t="s">
        <v>40</v>
      </c>
      <c r="D965" s="29" t="s">
        <v>5</v>
      </c>
      <c r="E965" s="4" t="s">
        <v>6</v>
      </c>
      <c r="F965" s="4" t="s">
        <v>74</v>
      </c>
      <c r="G965" s="29" t="s">
        <v>5</v>
      </c>
      <c r="H965" s="4" t="s">
        <v>6</v>
      </c>
      <c r="M965" s="13"/>
      <c r="N965" s="9"/>
    </row>
    <row r="966" spans="1:14" ht="25.5">
      <c r="A966" t="s">
        <v>1077</v>
      </c>
      <c r="B966" s="8" t="str">
        <f t="shared" si="15"/>
        <v>segunda das 21:00 às 23:00, semanal ,(presencial); quarta das 19:00 às 21:00, semanal ,(presencial)</v>
      </c>
      <c r="C966" s="9" t="s">
        <v>8</v>
      </c>
      <c r="D966" s="29" t="s">
        <v>5</v>
      </c>
      <c r="E966" s="4" t="s">
        <v>6</v>
      </c>
      <c r="F966" s="4" t="s">
        <v>43</v>
      </c>
      <c r="G966" s="29" t="s">
        <v>5</v>
      </c>
      <c r="H966" s="4" t="s">
        <v>6</v>
      </c>
      <c r="M966" s="13"/>
      <c r="N966" s="9"/>
    </row>
    <row r="967" spans="1:14" ht="25.5">
      <c r="A967" t="s">
        <v>1078</v>
      </c>
      <c r="B967" s="8" t="str">
        <f t="shared" si="15"/>
        <v>terça das 08:00 às 10:00, semanal ,(presencial); quinta das 10:00 às 12:00, semanal ,(presencial)</v>
      </c>
      <c r="C967" s="9" t="s">
        <v>14</v>
      </c>
      <c r="D967" s="29" t="s">
        <v>5</v>
      </c>
      <c r="E967" s="4" t="s">
        <v>6</v>
      </c>
      <c r="F967" s="4" t="s">
        <v>56</v>
      </c>
      <c r="G967" s="29" t="s">
        <v>5</v>
      </c>
      <c r="H967" s="4" t="s">
        <v>6</v>
      </c>
      <c r="M967" s="13"/>
      <c r="N967" s="9"/>
    </row>
    <row r="968" spans="1:14" ht="25.5">
      <c r="A968" t="s">
        <v>1079</v>
      </c>
      <c r="B968" s="8" t="str">
        <f t="shared" si="15"/>
        <v>terça das 10:00 às 12:00, semanal ,(presencial); sexta das 08:00 às 10:00, semanal ,(presencial)</v>
      </c>
      <c r="C968" s="9" t="s">
        <v>25</v>
      </c>
      <c r="D968" s="29" t="s">
        <v>5</v>
      </c>
      <c r="E968" s="4" t="s">
        <v>6</v>
      </c>
      <c r="F968" s="4" t="s">
        <v>74</v>
      </c>
      <c r="G968" s="29" t="s">
        <v>5</v>
      </c>
      <c r="H968" s="4" t="s">
        <v>6</v>
      </c>
      <c r="M968" s="13"/>
      <c r="N968" s="9"/>
    </row>
    <row r="969" spans="1:14" ht="25.5">
      <c r="A969" t="s">
        <v>1080</v>
      </c>
      <c r="B969" s="8" t="str">
        <f t="shared" si="15"/>
        <v>terça das 21:00 às 23:00, semanal ,(presencial); sexta das 19:00 às 21:00, semanal ,(presencial)</v>
      </c>
      <c r="C969" s="9" t="s">
        <v>16</v>
      </c>
      <c r="D969" s="29" t="s">
        <v>5</v>
      </c>
      <c r="E969" s="4" t="s">
        <v>6</v>
      </c>
      <c r="F969" s="4" t="s">
        <v>76</v>
      </c>
      <c r="G969" s="29" t="s">
        <v>5</v>
      </c>
      <c r="H969" s="4" t="s">
        <v>6</v>
      </c>
      <c r="M969" s="13"/>
      <c r="N969" s="9"/>
    </row>
    <row r="970" spans="1:14">
      <c r="A970" t="s">
        <v>1081</v>
      </c>
      <c r="B970" s="8" t="str">
        <f t="shared" si="15"/>
        <v>terça das 14:00 às 18:00, semanal ,(presencial)</v>
      </c>
      <c r="C970" s="9" t="s">
        <v>18</v>
      </c>
      <c r="D970" s="29" t="s">
        <v>5</v>
      </c>
      <c r="E970" s="4" t="s">
        <v>6</v>
      </c>
      <c r="M970" s="13"/>
      <c r="N970" s="9"/>
    </row>
    <row r="971" spans="1:14" ht="25.5">
      <c r="A971" t="s">
        <v>1082</v>
      </c>
      <c r="B971" s="8" t="str">
        <f t="shared" si="15"/>
        <v>quinta das 08:00 às 10:00, semanal ,(presencial); quinta das 10:00 às 12:00, semanal ,(presencial)</v>
      </c>
      <c r="C971" s="9" t="s">
        <v>31</v>
      </c>
      <c r="D971" s="29" t="s">
        <v>5</v>
      </c>
      <c r="E971" s="4" t="s">
        <v>6</v>
      </c>
      <c r="F971" s="4" t="s">
        <v>56</v>
      </c>
      <c r="G971" s="29" t="s">
        <v>5</v>
      </c>
      <c r="H971" s="4" t="s">
        <v>6</v>
      </c>
      <c r="M971" s="13"/>
      <c r="N971" s="9"/>
    </row>
    <row r="972" spans="1:14" ht="25.5">
      <c r="A972" t="s">
        <v>1083</v>
      </c>
      <c r="B972" s="8" t="str">
        <f t="shared" si="15"/>
        <v>quinta das 19:00 às 21:00, semanal ,(presencial); quinta das 21:00 às 23:00, semanal ,(presencial)</v>
      </c>
      <c r="C972" s="9" t="s">
        <v>488</v>
      </c>
      <c r="D972" s="29" t="s">
        <v>5</v>
      </c>
      <c r="E972" s="4" t="s">
        <v>6</v>
      </c>
      <c r="F972" s="4" t="s">
        <v>58</v>
      </c>
      <c r="G972" s="29" t="s">
        <v>5</v>
      </c>
      <c r="H972" s="4" t="s">
        <v>6</v>
      </c>
      <c r="M972" s="13"/>
      <c r="N972" s="9"/>
    </row>
    <row r="973" spans="1:14" ht="25.5">
      <c r="A973" t="s">
        <v>1084</v>
      </c>
      <c r="B973" s="8" t="str">
        <f t="shared" si="15"/>
        <v>quarta das 10:00 às 12:00, semanal ,(presencial); sexta das 08:00 às 10:00, semanal ,(presencial)</v>
      </c>
      <c r="C973" s="9" t="s">
        <v>10</v>
      </c>
      <c r="D973" s="29" t="s">
        <v>5</v>
      </c>
      <c r="E973" s="4" t="s">
        <v>6</v>
      </c>
      <c r="F973" s="4" t="s">
        <v>74</v>
      </c>
      <c r="G973" s="29" t="s">
        <v>5</v>
      </c>
      <c r="H973" s="4" t="s">
        <v>6</v>
      </c>
      <c r="M973" s="13"/>
      <c r="N973" s="9"/>
    </row>
    <row r="974" spans="1:14">
      <c r="A974" t="s">
        <v>1085</v>
      </c>
      <c r="B974" s="8" t="str">
        <f t="shared" si="15"/>
        <v>quarta das 19:00 às 23:00, semanal ,(presencial)</v>
      </c>
      <c r="C974" s="9" t="s">
        <v>674</v>
      </c>
      <c r="D974" s="29" t="s">
        <v>5</v>
      </c>
      <c r="E974" s="4" t="s">
        <v>6</v>
      </c>
      <c r="M974" s="13"/>
      <c r="N974" s="9"/>
    </row>
    <row r="975" spans="1:14" ht="25.5">
      <c r="A975" t="s">
        <v>1086</v>
      </c>
      <c r="B975" s="8" t="str">
        <f t="shared" si="15"/>
        <v>segunda das 19:00 às 21:00, semanal ,(remota); quinta das 21:00 às 23:00, semanal ,(remota)</v>
      </c>
      <c r="C975" s="9" t="s">
        <v>38</v>
      </c>
      <c r="D975" s="29" t="s">
        <v>21</v>
      </c>
      <c r="E975" s="4" t="s">
        <v>6</v>
      </c>
      <c r="F975" s="4" t="s">
        <v>58</v>
      </c>
      <c r="G975" s="29" t="s">
        <v>21</v>
      </c>
      <c r="H975" s="4" t="s">
        <v>6</v>
      </c>
      <c r="M975" s="13"/>
      <c r="N975" s="9"/>
    </row>
    <row r="976" spans="1:14">
      <c r="A976" t="s">
        <v>1087</v>
      </c>
      <c r="B976" s="8" t="str">
        <f t="shared" si="15"/>
        <v>terça das 08:00 às 10:00, semanal ,(presencial)</v>
      </c>
      <c r="C976" s="9" t="s">
        <v>14</v>
      </c>
      <c r="D976" s="29" t="s">
        <v>5</v>
      </c>
      <c r="E976" s="4" t="s">
        <v>6</v>
      </c>
      <c r="M976" s="13"/>
      <c r="N976" s="9"/>
    </row>
    <row r="977" spans="1:14">
      <c r="A977" t="s">
        <v>1088</v>
      </c>
      <c r="B977" s="8" t="str">
        <f t="shared" si="15"/>
        <v>terça das 19:00 às 21:00, semanal ,(presencial)</v>
      </c>
      <c r="C977" s="9" t="s">
        <v>27</v>
      </c>
      <c r="D977" s="29" t="s">
        <v>5</v>
      </c>
      <c r="E977" s="4" t="s">
        <v>6</v>
      </c>
      <c r="M977" s="13"/>
      <c r="N977" s="9"/>
    </row>
    <row r="978" spans="1:14" ht="25.5">
      <c r="A978" t="s">
        <v>1089</v>
      </c>
      <c r="B978" s="8" t="str">
        <f t="shared" si="15"/>
        <v>terça das 10:00 às 12:00, semanal ,(presencial); quinta das 08:00 às 12:00, semanal ,(presencial)</v>
      </c>
      <c r="C978" s="9" t="s">
        <v>25</v>
      </c>
      <c r="D978" s="29" t="s">
        <v>5</v>
      </c>
      <c r="E978" s="4" t="s">
        <v>6</v>
      </c>
      <c r="F978" s="4" t="s">
        <v>1090</v>
      </c>
      <c r="G978" s="29" t="s">
        <v>5</v>
      </c>
      <c r="H978" s="4" t="s">
        <v>6</v>
      </c>
      <c r="M978" s="13"/>
      <c r="N978" s="9"/>
    </row>
    <row r="979" spans="1:14" ht="25.5">
      <c r="A979" t="s">
        <v>1091</v>
      </c>
      <c r="B979" s="8" t="str">
        <f t="shared" si="15"/>
        <v>terça das 19:00 às 23:00, semanal ,(presencial); quinta das 19:00 às 21:00, semanal ,(presencial)</v>
      </c>
      <c r="C979" s="9" t="s">
        <v>707</v>
      </c>
      <c r="D979" s="29" t="s">
        <v>5</v>
      </c>
      <c r="E979" s="4" t="s">
        <v>6</v>
      </c>
      <c r="F979" s="4" t="s">
        <v>65</v>
      </c>
      <c r="G979" s="29" t="s">
        <v>5</v>
      </c>
      <c r="H979" s="4" t="s">
        <v>6</v>
      </c>
      <c r="M979" s="13"/>
      <c r="N979" s="9"/>
    </row>
    <row r="980" spans="1:14">
      <c r="A980" t="s">
        <v>1092</v>
      </c>
      <c r="B980" s="8" t="str">
        <f t="shared" si="15"/>
        <v>segunda das 08:00 às 10:00, semanal ,(presencial)</v>
      </c>
      <c r="C980" s="9" t="s">
        <v>4</v>
      </c>
      <c r="D980" s="29" t="s">
        <v>5</v>
      </c>
      <c r="E980" s="4" t="s">
        <v>6</v>
      </c>
      <c r="M980" s="13"/>
      <c r="N980" s="9"/>
    </row>
    <row r="981" spans="1:14">
      <c r="A981" t="s">
        <v>1093</v>
      </c>
      <c r="B981" s="8" t="str">
        <f t="shared" si="15"/>
        <v>segunda das 19:00 às 21:00, semanal ,(presencial)</v>
      </c>
      <c r="C981" s="9" t="s">
        <v>38</v>
      </c>
      <c r="D981" s="29" t="s">
        <v>5</v>
      </c>
      <c r="E981" s="4" t="s">
        <v>6</v>
      </c>
      <c r="M981" s="13"/>
      <c r="N981" s="9"/>
    </row>
    <row r="982" spans="1:14" ht="25.5">
      <c r="A982" t="s">
        <v>1094</v>
      </c>
      <c r="B982" s="8" t="str">
        <f t="shared" si="15"/>
        <v>quarta das 08:00 às 10:00, semanal ,(presencial); sexta das 10:00 às 12:00, semanal ,(presencial)</v>
      </c>
      <c r="C982" s="9" t="s">
        <v>48</v>
      </c>
      <c r="D982" s="29" t="s">
        <v>5</v>
      </c>
      <c r="E982" s="4" t="s">
        <v>6</v>
      </c>
      <c r="F982" s="4" t="s">
        <v>46</v>
      </c>
      <c r="G982" s="29" t="s">
        <v>5</v>
      </c>
      <c r="H982" s="4" t="s">
        <v>6</v>
      </c>
      <c r="M982" s="13"/>
      <c r="N982" s="9"/>
    </row>
    <row r="983" spans="1:14" ht="25.5">
      <c r="A983" t="s">
        <v>1095</v>
      </c>
      <c r="B983" s="8" t="str">
        <f t="shared" si="15"/>
        <v>terça das 21:00 às 23:00, semanal ,(remota); quarta das 19:00 às 21:00, semanal ,(remota)</v>
      </c>
      <c r="C983" s="9" t="s">
        <v>16</v>
      </c>
      <c r="D983" s="29" t="s">
        <v>21</v>
      </c>
      <c r="E983" s="4" t="s">
        <v>6</v>
      </c>
      <c r="F983" s="4" t="s">
        <v>43</v>
      </c>
      <c r="G983" s="29" t="s">
        <v>21</v>
      </c>
      <c r="H983" s="4" t="s">
        <v>6</v>
      </c>
      <c r="M983" s="13"/>
      <c r="N983" s="9"/>
    </row>
    <row r="984" spans="1:14">
      <c r="A984" t="s">
        <v>1096</v>
      </c>
      <c r="B984" s="8" t="str">
        <f t="shared" si="15"/>
        <v>sexta das 19:00 às 23:00, semanal ,(presencial)</v>
      </c>
      <c r="C984" s="9" t="s">
        <v>23</v>
      </c>
      <c r="D984" s="29" t="s">
        <v>5</v>
      </c>
      <c r="E984" s="4" t="s">
        <v>6</v>
      </c>
      <c r="M984" s="13"/>
      <c r="N984" s="9"/>
    </row>
    <row r="985" spans="1:14">
      <c r="A985" t="s">
        <v>1097</v>
      </c>
      <c r="B985" s="8" t="str">
        <f t="shared" si="15"/>
        <v>quinta das 19:00 às 23:00, semanal ,(remota)</v>
      </c>
      <c r="C985" s="9" t="s">
        <v>365</v>
      </c>
      <c r="D985" s="29" t="s">
        <v>21</v>
      </c>
      <c r="E985" s="4" t="s">
        <v>6</v>
      </c>
      <c r="M985" s="13"/>
      <c r="N985" s="9"/>
    </row>
    <row r="986" spans="1:14" ht="25.5">
      <c r="A986" t="s">
        <v>1098</v>
      </c>
      <c r="B986" s="8" t="str">
        <f t="shared" si="15"/>
        <v>segunda das 10:00 às 12:00, semanal ,(presencial); quinta das 08:00 às 10:00, semanal ,(presencial)</v>
      </c>
      <c r="C986" s="9" t="s">
        <v>40</v>
      </c>
      <c r="D986" s="29" t="s">
        <v>5</v>
      </c>
      <c r="E986" s="4" t="s">
        <v>6</v>
      </c>
      <c r="F986" s="4" t="s">
        <v>62</v>
      </c>
      <c r="G986" s="29" t="s">
        <v>5</v>
      </c>
      <c r="H986" s="4" t="s">
        <v>6</v>
      </c>
      <c r="M986" s="13"/>
      <c r="N986" s="9"/>
    </row>
    <row r="987" spans="1:14" ht="25.5">
      <c r="A987" t="s">
        <v>1099</v>
      </c>
      <c r="B987" s="8" t="str">
        <f t="shared" si="15"/>
        <v>segunda das 21:00 às 23:00, semanal ,(presencial); quinta das 19:00 às 21:00, semanal ,(presencial)</v>
      </c>
      <c r="C987" s="9" t="s">
        <v>8</v>
      </c>
      <c r="D987" s="29" t="s">
        <v>5</v>
      </c>
      <c r="E987" s="4" t="s">
        <v>6</v>
      </c>
      <c r="F987" s="4" t="s">
        <v>65</v>
      </c>
      <c r="G987" s="29" t="s">
        <v>5</v>
      </c>
      <c r="H987" s="4" t="s">
        <v>6</v>
      </c>
      <c r="M987" s="13"/>
      <c r="N987" s="9"/>
    </row>
    <row r="988" spans="1:14">
      <c r="A988" t="s">
        <v>1100</v>
      </c>
      <c r="B988" s="8" t="str">
        <f t="shared" si="15"/>
        <v>sexta das 19:00 às 23:00, semanal ,(remota)</v>
      </c>
      <c r="C988" s="9" t="s">
        <v>23</v>
      </c>
      <c r="D988" s="29" t="s">
        <v>21</v>
      </c>
      <c r="E988" s="4" t="s">
        <v>6</v>
      </c>
      <c r="M988" s="13"/>
      <c r="N988" s="9"/>
    </row>
    <row r="989" spans="1:14" ht="25.5">
      <c r="A989" t="s">
        <v>1101</v>
      </c>
      <c r="B989" s="8" t="str">
        <f t="shared" si="15"/>
        <v>terça das 08:00 às 10:00, semanal ,(remota); quarta das 10:00 às 12:00, semanal ,(remota)</v>
      </c>
      <c r="C989" s="9" t="s">
        <v>14</v>
      </c>
      <c r="D989" s="29" t="s">
        <v>21</v>
      </c>
      <c r="E989" s="4" t="s">
        <v>6</v>
      </c>
      <c r="F989" s="4" t="s">
        <v>228</v>
      </c>
      <c r="G989" s="29" t="s">
        <v>21</v>
      </c>
      <c r="H989" s="4" t="s">
        <v>6</v>
      </c>
      <c r="M989" s="13"/>
      <c r="N989" s="9"/>
    </row>
    <row r="990" spans="1:14" ht="25.5">
      <c r="A990" t="s">
        <v>1102</v>
      </c>
      <c r="B990" s="8" t="str">
        <f t="shared" si="15"/>
        <v>terça das 19:00 às 21:00, semanal ,(remota); quarta das 21:00 às 23:00, semanal ,(remota)</v>
      </c>
      <c r="C990" s="9" t="s">
        <v>27</v>
      </c>
      <c r="D990" s="29" t="s">
        <v>21</v>
      </c>
      <c r="E990" s="4" t="s">
        <v>6</v>
      </c>
      <c r="F990" s="4" t="s">
        <v>230</v>
      </c>
      <c r="G990" s="29" t="s">
        <v>21</v>
      </c>
      <c r="H990" s="4" t="s">
        <v>6</v>
      </c>
      <c r="M990" s="13"/>
      <c r="N990" s="9"/>
    </row>
    <row r="991" spans="1:14">
      <c r="A991" t="s">
        <v>1103</v>
      </c>
      <c r="B991" s="8" t="str">
        <f t="shared" si="15"/>
        <v>terça das 10:00 às 12:00, semanal ,(remota)</v>
      </c>
      <c r="C991" s="9" t="s">
        <v>25</v>
      </c>
      <c r="D991" s="29" t="s">
        <v>21</v>
      </c>
      <c r="E991" s="4" t="s">
        <v>6</v>
      </c>
      <c r="M991" s="13"/>
      <c r="N991" s="9"/>
    </row>
    <row r="992" spans="1:14" ht="25.5">
      <c r="A992" t="s">
        <v>1104</v>
      </c>
      <c r="B992" s="8" t="str">
        <f t="shared" si="15"/>
        <v>quinta das 08:00 às 10:00, semanal ,(presencial); sexta das 10:00 às 12:00, quinzenal I,(presencial)</v>
      </c>
      <c r="C992" s="9" t="s">
        <v>31</v>
      </c>
      <c r="D992" s="29" t="s">
        <v>5</v>
      </c>
      <c r="E992" s="4" t="s">
        <v>6</v>
      </c>
      <c r="F992" s="4" t="s">
        <v>46</v>
      </c>
      <c r="G992" s="29" t="s">
        <v>5</v>
      </c>
      <c r="H992" s="4" t="s">
        <v>78</v>
      </c>
      <c r="M992" s="13"/>
      <c r="N992" s="9"/>
    </row>
    <row r="993" spans="1:14" ht="25.5">
      <c r="A993" t="s">
        <v>1105</v>
      </c>
      <c r="B993" s="8" t="str">
        <f t="shared" si="15"/>
        <v>quinta das 14:00 às 16:00, semanal ,(presencial); sexta das 16:00 às 18:00, quinzenal I,(presencial)</v>
      </c>
      <c r="C993" s="9" t="s">
        <v>1106</v>
      </c>
      <c r="D993" s="29" t="s">
        <v>5</v>
      </c>
      <c r="E993" s="4" t="s">
        <v>6</v>
      </c>
      <c r="F993" s="4" t="s">
        <v>838</v>
      </c>
      <c r="G993" s="29" t="s">
        <v>5</v>
      </c>
      <c r="H993" s="4" t="s">
        <v>78</v>
      </c>
      <c r="M993" s="13"/>
      <c r="N993" s="9"/>
    </row>
    <row r="994" spans="1:14" ht="25.5">
      <c r="A994" t="s">
        <v>1107</v>
      </c>
      <c r="B994" s="8" t="str">
        <f t="shared" si="15"/>
        <v>segunda das 08:00 às 10:00, semanal ,(presencial); quarta das 08:00 às 10:00, semanal ,(presencial)</v>
      </c>
      <c r="C994" s="9" t="s">
        <v>4</v>
      </c>
      <c r="D994" s="29" t="s">
        <v>5</v>
      </c>
      <c r="E994" s="4" t="s">
        <v>6</v>
      </c>
      <c r="F994" s="4" t="s">
        <v>41</v>
      </c>
      <c r="G994" s="29" t="s">
        <v>5</v>
      </c>
      <c r="H994" s="4" t="s">
        <v>6</v>
      </c>
      <c r="M994" s="13"/>
      <c r="N994" s="9"/>
    </row>
    <row r="995" spans="1:14" ht="25.5">
      <c r="A995" t="s">
        <v>1108</v>
      </c>
      <c r="B995" s="8" t="str">
        <f t="shared" si="15"/>
        <v>segunda das 19:00 às 21:00, semanal ,(presencial); quarta das 19:00 às 21:00, semanal ,(presencial)</v>
      </c>
      <c r="C995" s="9" t="s">
        <v>38</v>
      </c>
      <c r="D995" s="29" t="s">
        <v>5</v>
      </c>
      <c r="E995" s="4" t="s">
        <v>6</v>
      </c>
      <c r="F995" s="4" t="s">
        <v>43</v>
      </c>
      <c r="G995" s="29" t="s">
        <v>5</v>
      </c>
      <c r="H995" s="4" t="s">
        <v>6</v>
      </c>
      <c r="M995" s="13"/>
      <c r="N995" s="9"/>
    </row>
    <row r="996" spans="1:14">
      <c r="A996" t="s">
        <v>1109</v>
      </c>
      <c r="B996" s="8" t="str">
        <f t="shared" si="15"/>
        <v/>
      </c>
      <c r="C996" s="9"/>
      <c r="D996" s="29"/>
      <c r="G996" s="29"/>
      <c r="M996" s="13"/>
      <c r="N996" s="9"/>
    </row>
    <row r="997" spans="1:14">
      <c r="A997" t="s">
        <v>1110</v>
      </c>
      <c r="B997" s="8" t="str">
        <f t="shared" si="15"/>
        <v/>
      </c>
      <c r="C997" s="9"/>
      <c r="D997" s="29"/>
      <c r="G997" s="29"/>
      <c r="M997" s="13"/>
      <c r="N997" s="9"/>
    </row>
    <row r="998" spans="1:14" ht="25.5">
      <c r="A998" t="s">
        <v>1111</v>
      </c>
      <c r="B998" s="8" t="str">
        <f t="shared" si="15"/>
        <v>terça das 10:00 às 12:00, semanal ,(presencial); quarta das 10:00 às 12:00, semanal ,(presencial)</v>
      </c>
      <c r="C998" s="9" t="s">
        <v>25</v>
      </c>
      <c r="D998" s="29" t="s">
        <v>5</v>
      </c>
      <c r="E998" s="4" t="s">
        <v>6</v>
      </c>
      <c r="F998" s="4" t="s">
        <v>228</v>
      </c>
      <c r="G998" s="29" t="s">
        <v>5</v>
      </c>
      <c r="H998" s="4" t="s">
        <v>6</v>
      </c>
      <c r="M998" s="13"/>
      <c r="N998" s="9"/>
    </row>
    <row r="999" spans="1:14" ht="25.5">
      <c r="A999" t="s">
        <v>1112</v>
      </c>
      <c r="B999" s="8" t="str">
        <f t="shared" si="15"/>
        <v>terça das 21:00 às 23:00, semanal ,(presencial); quarta das 21:00 às 23:00, semanal ,(presencial)</v>
      </c>
      <c r="C999" s="9" t="s">
        <v>16</v>
      </c>
      <c r="D999" s="29" t="s">
        <v>5</v>
      </c>
      <c r="E999" s="4" t="s">
        <v>6</v>
      </c>
      <c r="F999" s="4" t="s">
        <v>230</v>
      </c>
      <c r="G999" s="29" t="s">
        <v>5</v>
      </c>
      <c r="H999" s="4" t="s">
        <v>6</v>
      </c>
      <c r="M999" s="13"/>
      <c r="N999" s="9"/>
    </row>
    <row r="1000" spans="1:14" ht="25.5">
      <c r="A1000" t="s">
        <v>1113</v>
      </c>
      <c r="B1000" s="8" t="str">
        <f t="shared" si="15"/>
        <v>sexta das 08:00 às 10:00, quinzenal II,(presencial); sexta das 10:00 às 12:00, semanal ,(presencial)</v>
      </c>
      <c r="C1000" s="9" t="s">
        <v>562</v>
      </c>
      <c r="D1000" s="29" t="s">
        <v>5</v>
      </c>
      <c r="E1000" s="4" t="s">
        <v>117</v>
      </c>
      <c r="F1000" s="4" t="s">
        <v>46</v>
      </c>
      <c r="G1000" s="29" t="s">
        <v>5</v>
      </c>
      <c r="H1000" s="4" t="s">
        <v>6</v>
      </c>
      <c r="M1000" s="13"/>
      <c r="N1000" s="9"/>
    </row>
    <row r="1001" spans="1:14" ht="25.5">
      <c r="A1001" t="s">
        <v>1114</v>
      </c>
      <c r="B1001" s="8" t="str">
        <f t="shared" si="15"/>
        <v>sexta das 19:00 às 21:00, quinzenal II,(presencial); sexta das 21:00 às 23:00, semanal ,(presencial)</v>
      </c>
      <c r="C1001" s="9" t="s">
        <v>564</v>
      </c>
      <c r="D1001" s="29" t="s">
        <v>5</v>
      </c>
      <c r="E1001" s="4" t="s">
        <v>117</v>
      </c>
      <c r="F1001" s="4" t="s">
        <v>50</v>
      </c>
      <c r="G1001" s="29" t="s">
        <v>5</v>
      </c>
      <c r="H1001" s="4" t="s">
        <v>6</v>
      </c>
      <c r="M1001" s="13"/>
      <c r="N1001" s="9"/>
    </row>
    <row r="1002" spans="1:14">
      <c r="A1002" t="s">
        <v>1115</v>
      </c>
      <c r="B1002" s="8" t="str">
        <f t="shared" si="15"/>
        <v/>
      </c>
      <c r="C1002" s="9"/>
      <c r="M1002" s="13"/>
      <c r="N1002" s="9"/>
    </row>
    <row r="1003" spans="1:14">
      <c r="A1003" t="s">
        <v>1116</v>
      </c>
      <c r="B1003" s="8" t="str">
        <f t="shared" si="15"/>
        <v/>
      </c>
      <c r="C1003" s="9"/>
      <c r="M1003" s="13"/>
      <c r="N1003" s="9"/>
    </row>
    <row r="1004" spans="1:14">
      <c r="A1004" t="s">
        <v>1117</v>
      </c>
      <c r="B1004" s="8" t="str">
        <f t="shared" si="15"/>
        <v/>
      </c>
      <c r="C1004" s="9"/>
      <c r="M1004" s="13"/>
      <c r="N1004" s="9"/>
    </row>
    <row r="1005" spans="1:14">
      <c r="A1005" t="s">
        <v>1118</v>
      </c>
      <c r="B1005" s="8" t="str">
        <f t="shared" si="15"/>
        <v/>
      </c>
      <c r="C1005" s="9"/>
      <c r="M1005" s="13"/>
      <c r="N1005" s="9"/>
    </row>
    <row r="1006" spans="1:14">
      <c r="A1006" t="s">
        <v>1119</v>
      </c>
      <c r="B1006" s="8" t="str">
        <f t="shared" si="15"/>
        <v/>
      </c>
      <c r="C1006" s="9"/>
      <c r="M1006" s="13"/>
      <c r="N1006" s="9"/>
    </row>
    <row r="1007" spans="1:14">
      <c r="A1007" t="s">
        <v>1120</v>
      </c>
      <c r="B1007" s="8" t="str">
        <f t="shared" si="15"/>
        <v/>
      </c>
      <c r="C1007" s="9"/>
      <c r="M1007" s="13"/>
      <c r="N1007" s="9"/>
    </row>
    <row r="1008" spans="1:14">
      <c r="A1008" t="s">
        <v>1121</v>
      </c>
      <c r="B1008" s="8" t="str">
        <f t="shared" si="15"/>
        <v/>
      </c>
      <c r="C1008" s="9"/>
      <c r="M1008" s="13"/>
      <c r="N1008" s="9"/>
    </row>
    <row r="1009" spans="1:14">
      <c r="A1009" t="s">
        <v>1122</v>
      </c>
      <c r="B1009" s="8" t="str">
        <f t="shared" si="15"/>
        <v/>
      </c>
      <c r="C1009" s="9"/>
      <c r="M1009" s="13"/>
      <c r="N1009" s="9"/>
    </row>
    <row r="1010" spans="1:14">
      <c r="A1010" t="s">
        <v>1123</v>
      </c>
      <c r="B1010" s="8" t="str">
        <f t="shared" si="15"/>
        <v/>
      </c>
      <c r="C1010" s="9"/>
      <c r="M1010" s="13"/>
      <c r="N1010" s="9"/>
    </row>
    <row r="1011" spans="1:14">
      <c r="A1011" t="s">
        <v>1124</v>
      </c>
      <c r="B1011" s="8" t="str">
        <f t="shared" si="15"/>
        <v/>
      </c>
      <c r="C1011" s="9"/>
      <c r="M1011" s="13"/>
      <c r="N1011" s="9"/>
    </row>
    <row r="1012" spans="1:14">
      <c r="A1012" t="s">
        <v>1125</v>
      </c>
      <c r="B1012" s="8" t="str">
        <f t="shared" si="15"/>
        <v/>
      </c>
      <c r="C1012" s="9"/>
      <c r="M1012" s="13"/>
      <c r="N1012" s="9"/>
    </row>
    <row r="1013" spans="1:14">
      <c r="A1013" t="s">
        <v>1126</v>
      </c>
      <c r="B1013" s="8" t="str">
        <f t="shared" si="15"/>
        <v/>
      </c>
      <c r="C1013" s="9"/>
      <c r="M1013" s="13"/>
      <c r="N1013" s="9"/>
    </row>
    <row r="1014" spans="1:14">
      <c r="A1014" t="s">
        <v>1127</v>
      </c>
      <c r="B1014" s="8" t="str">
        <f t="shared" si="15"/>
        <v/>
      </c>
      <c r="C1014" s="9"/>
      <c r="M1014" s="13"/>
      <c r="N1014" s="9"/>
    </row>
    <row r="1015" spans="1:14">
      <c r="A1015" t="s">
        <v>1128</v>
      </c>
      <c r="B1015" s="8" t="str">
        <f t="shared" si="15"/>
        <v/>
      </c>
      <c r="C1015" s="9"/>
      <c r="M1015" s="13"/>
      <c r="N1015" s="9"/>
    </row>
    <row r="1016" spans="1:14">
      <c r="A1016" t="s">
        <v>1129</v>
      </c>
      <c r="B1016" s="8" t="str">
        <f t="shared" si="15"/>
        <v/>
      </c>
      <c r="C1016" s="9"/>
      <c r="M1016" s="13"/>
      <c r="N1016" s="9"/>
    </row>
    <row r="1017" spans="1:14">
      <c r="A1017" t="s">
        <v>1130</v>
      </c>
      <c r="B1017" s="8" t="str">
        <f t="shared" si="15"/>
        <v/>
      </c>
      <c r="C1017" s="9"/>
      <c r="M1017" s="13"/>
      <c r="N1017" s="9"/>
    </row>
    <row r="1018" spans="1:14">
      <c r="A1018" t="s">
        <v>1131</v>
      </c>
      <c r="B1018" s="8" t="str">
        <f t="shared" si="15"/>
        <v/>
      </c>
      <c r="C1018" s="9"/>
      <c r="M1018" s="13"/>
      <c r="N1018" s="9"/>
    </row>
    <row r="1019" spans="1:14">
      <c r="A1019" t="s">
        <v>1132</v>
      </c>
      <c r="B1019" s="8" t="str">
        <f t="shared" si="15"/>
        <v/>
      </c>
      <c r="C1019" s="9"/>
      <c r="M1019" s="13"/>
      <c r="N1019" s="9"/>
    </row>
    <row r="1020" spans="1:14">
      <c r="A1020" t="s">
        <v>1133</v>
      </c>
      <c r="B1020" s="8" t="str">
        <f t="shared" si="15"/>
        <v/>
      </c>
      <c r="C1020" s="9"/>
      <c r="M1020" s="13"/>
      <c r="N1020" s="9"/>
    </row>
    <row r="1021" spans="1:14">
      <c r="A1021" t="s">
        <v>1134</v>
      </c>
      <c r="B1021" s="8" t="str">
        <f t="shared" si="15"/>
        <v/>
      </c>
      <c r="C1021" s="9"/>
      <c r="M1021" s="13"/>
      <c r="N1021" s="9"/>
    </row>
    <row r="1022" spans="1:14">
      <c r="A1022" t="s">
        <v>1135</v>
      </c>
      <c r="B1022" s="8" t="str">
        <f t="shared" si="15"/>
        <v/>
      </c>
      <c r="C1022" s="9"/>
      <c r="M1022" s="13"/>
      <c r="N1022" s="9"/>
    </row>
    <row r="1023" spans="1:14">
      <c r="A1023" t="s">
        <v>1136</v>
      </c>
      <c r="B1023" s="8" t="str">
        <f t="shared" si="15"/>
        <v/>
      </c>
      <c r="C1023" s="9"/>
      <c r="M1023" s="13"/>
      <c r="N1023" s="9"/>
    </row>
    <row r="1024" spans="1:14">
      <c r="A1024" t="s">
        <v>1137</v>
      </c>
      <c r="B1024" s="8" t="str">
        <f t="shared" si="15"/>
        <v/>
      </c>
      <c r="C1024" s="9"/>
      <c r="M1024" s="13"/>
      <c r="N1024" s="9"/>
    </row>
    <row r="1025" spans="1:14">
      <c r="A1025" t="s">
        <v>1138</v>
      </c>
      <c r="B1025" s="8" t="str">
        <f t="shared" si="15"/>
        <v/>
      </c>
      <c r="C1025" s="9"/>
      <c r="M1025" s="13"/>
      <c r="N1025" s="9"/>
    </row>
    <row r="1026" spans="1:14">
      <c r="A1026" t="s">
        <v>1139</v>
      </c>
      <c r="B1026" s="8" t="str">
        <f t="shared" si="15"/>
        <v/>
      </c>
      <c r="C1026" s="10"/>
      <c r="M1026" s="13"/>
      <c r="N1026" s="10"/>
    </row>
    <row r="1027" spans="1:14">
      <c r="A1027" t="s">
        <v>1140</v>
      </c>
      <c r="B1027" s="8" t="str">
        <f t="shared" ref="B1027:B1090" si="16">IF(C1027="","",CONCATENATE(C1027,",",E1027,",",D1027,IF(F1027="","",CONCATENATE(";",F1027,",",H1027,",",G1027,IF(I1027="","",CONCATENATE(";",I1027,",",K1027,",",J1027))))))</f>
        <v/>
      </c>
      <c r="C1027" s="9"/>
      <c r="M1027" s="13"/>
      <c r="N1027" s="9"/>
    </row>
    <row r="1028" spans="1:14">
      <c r="A1028" t="s">
        <v>1141</v>
      </c>
      <c r="B1028" s="8" t="str">
        <f t="shared" si="16"/>
        <v/>
      </c>
      <c r="C1028" s="9"/>
      <c r="M1028" s="13"/>
      <c r="N1028" s="9"/>
    </row>
    <row r="1029" spans="1:14">
      <c r="B1029" s="8" t="str">
        <f t="shared" si="16"/>
        <v/>
      </c>
      <c r="C1029" s="9"/>
      <c r="M1029" s="13"/>
      <c r="N1029" s="9"/>
    </row>
    <row r="1030" spans="1:14">
      <c r="B1030" s="8" t="str">
        <f t="shared" si="16"/>
        <v/>
      </c>
      <c r="C1030" s="9"/>
      <c r="M1030" s="13"/>
      <c r="N1030" s="9"/>
    </row>
    <row r="1031" spans="1:14">
      <c r="B1031" s="8" t="str">
        <f t="shared" si="16"/>
        <v/>
      </c>
      <c r="C1031" s="9"/>
      <c r="M1031" s="13"/>
      <c r="N1031" s="9"/>
    </row>
    <row r="1032" spans="1:14">
      <c r="B1032" s="8" t="str">
        <f t="shared" si="16"/>
        <v/>
      </c>
      <c r="C1032" s="9"/>
      <c r="M1032" s="13"/>
      <c r="N1032" s="9"/>
    </row>
    <row r="1033" spans="1:14">
      <c r="B1033" s="8" t="str">
        <f t="shared" si="16"/>
        <v/>
      </c>
      <c r="C1033" s="9"/>
      <c r="M1033" s="13"/>
      <c r="N1033" s="9"/>
    </row>
    <row r="1034" spans="1:14">
      <c r="B1034" s="8" t="str">
        <f t="shared" si="16"/>
        <v/>
      </c>
      <c r="C1034" s="9"/>
      <c r="M1034" s="13"/>
      <c r="N1034" s="9"/>
    </row>
    <row r="1035" spans="1:14">
      <c r="B1035" s="8" t="str">
        <f t="shared" si="16"/>
        <v/>
      </c>
      <c r="C1035" s="9"/>
      <c r="M1035" s="13"/>
      <c r="N1035" s="9"/>
    </row>
    <row r="1036" spans="1:14">
      <c r="B1036" s="8" t="str">
        <f t="shared" si="16"/>
        <v/>
      </c>
      <c r="C1036" s="9"/>
      <c r="M1036" s="13"/>
      <c r="N1036" s="9"/>
    </row>
    <row r="1037" spans="1:14">
      <c r="B1037" s="8" t="str">
        <f t="shared" si="16"/>
        <v/>
      </c>
      <c r="C1037" s="9"/>
      <c r="M1037" s="13"/>
      <c r="N1037" s="9"/>
    </row>
    <row r="1038" spans="1:14">
      <c r="B1038" s="8" t="str">
        <f t="shared" si="16"/>
        <v/>
      </c>
      <c r="C1038" s="9"/>
      <c r="M1038" s="13"/>
      <c r="N1038" s="9"/>
    </row>
    <row r="1039" spans="1:14">
      <c r="B1039" s="8" t="str">
        <f t="shared" si="16"/>
        <v/>
      </c>
      <c r="C1039" s="9"/>
      <c r="M1039" s="13"/>
      <c r="N1039" s="9"/>
    </row>
    <row r="1040" spans="1:14">
      <c r="B1040" s="8" t="str">
        <f t="shared" si="16"/>
        <v/>
      </c>
      <c r="C1040" s="9"/>
      <c r="M1040" s="13"/>
      <c r="N1040" s="9"/>
    </row>
    <row r="1041" spans="2:14">
      <c r="B1041" s="8" t="str">
        <f t="shared" si="16"/>
        <v/>
      </c>
      <c r="C1041" s="9"/>
      <c r="M1041" s="13"/>
      <c r="N1041" s="9"/>
    </row>
    <row r="1042" spans="2:14">
      <c r="B1042" s="8" t="str">
        <f t="shared" si="16"/>
        <v/>
      </c>
      <c r="C1042" s="9"/>
      <c r="M1042" s="13"/>
      <c r="N1042" s="9"/>
    </row>
    <row r="1043" spans="2:14">
      <c r="B1043" s="8" t="str">
        <f t="shared" si="16"/>
        <v/>
      </c>
      <c r="C1043" s="9"/>
      <c r="M1043" s="13"/>
      <c r="N1043" s="9"/>
    </row>
    <row r="1044" spans="2:14">
      <c r="B1044" s="8" t="str">
        <f t="shared" si="16"/>
        <v/>
      </c>
      <c r="C1044" s="9"/>
      <c r="M1044" s="13"/>
      <c r="N1044" s="9"/>
    </row>
    <row r="1045" spans="2:14">
      <c r="B1045" s="8" t="str">
        <f t="shared" si="16"/>
        <v/>
      </c>
      <c r="C1045" s="9"/>
      <c r="M1045" s="13"/>
      <c r="N1045" s="9"/>
    </row>
    <row r="1046" spans="2:14">
      <c r="B1046" s="8" t="str">
        <f t="shared" si="16"/>
        <v/>
      </c>
      <c r="C1046" s="9"/>
      <c r="M1046" s="13"/>
      <c r="N1046" s="9"/>
    </row>
    <row r="1047" spans="2:14">
      <c r="B1047" s="8" t="str">
        <f t="shared" si="16"/>
        <v/>
      </c>
      <c r="C1047" s="9"/>
      <c r="M1047" s="13"/>
      <c r="N1047" s="9"/>
    </row>
    <row r="1048" spans="2:14">
      <c r="B1048" s="8" t="str">
        <f t="shared" si="16"/>
        <v/>
      </c>
      <c r="C1048" s="9"/>
      <c r="M1048" s="13"/>
      <c r="N1048" s="9"/>
    </row>
    <row r="1049" spans="2:14">
      <c r="B1049" s="8" t="str">
        <f t="shared" si="16"/>
        <v/>
      </c>
      <c r="C1049" s="9"/>
      <c r="M1049" s="13"/>
      <c r="N1049" s="9"/>
    </row>
    <row r="1050" spans="2:14">
      <c r="B1050" s="8" t="str">
        <f t="shared" si="16"/>
        <v/>
      </c>
      <c r="C1050" s="9"/>
      <c r="M1050" s="13"/>
      <c r="N1050" s="9"/>
    </row>
    <row r="1051" spans="2:14">
      <c r="B1051" s="8" t="str">
        <f t="shared" si="16"/>
        <v/>
      </c>
      <c r="C1051" s="9"/>
      <c r="M1051" s="13"/>
      <c r="N1051" s="9"/>
    </row>
    <row r="1052" spans="2:14">
      <c r="B1052" s="8" t="str">
        <f t="shared" si="16"/>
        <v/>
      </c>
      <c r="C1052" s="9"/>
      <c r="M1052" s="13"/>
      <c r="N1052" s="9"/>
    </row>
    <row r="1053" spans="2:14">
      <c r="B1053" s="8" t="str">
        <f t="shared" si="16"/>
        <v/>
      </c>
      <c r="C1053" s="9"/>
      <c r="M1053" s="13"/>
      <c r="N1053" s="9"/>
    </row>
    <row r="1054" spans="2:14">
      <c r="B1054" s="8" t="str">
        <f t="shared" si="16"/>
        <v/>
      </c>
      <c r="C1054" s="9"/>
      <c r="M1054" s="13"/>
      <c r="N1054" s="9"/>
    </row>
    <row r="1055" spans="2:14">
      <c r="B1055" s="8" t="str">
        <f t="shared" si="16"/>
        <v/>
      </c>
      <c r="C1055" s="9"/>
      <c r="M1055" s="13"/>
      <c r="N1055" s="9"/>
    </row>
    <row r="1056" spans="2:14">
      <c r="B1056" s="8" t="str">
        <f t="shared" si="16"/>
        <v/>
      </c>
    </row>
    <row r="1057" spans="2:2">
      <c r="B1057" s="8" t="str">
        <f t="shared" si="16"/>
        <v/>
      </c>
    </row>
    <row r="1058" spans="2:2">
      <c r="B1058" s="8" t="str">
        <f t="shared" si="16"/>
        <v/>
      </c>
    </row>
    <row r="1059" spans="2:2">
      <c r="B1059" s="8" t="str">
        <f t="shared" si="16"/>
        <v/>
      </c>
    </row>
    <row r="1060" spans="2:2">
      <c r="B1060" s="8" t="str">
        <f t="shared" si="16"/>
        <v/>
      </c>
    </row>
    <row r="1061" spans="2:2">
      <c r="B1061" s="8" t="str">
        <f t="shared" si="16"/>
        <v/>
      </c>
    </row>
    <row r="1062" spans="2:2">
      <c r="B1062" s="8" t="str">
        <f t="shared" si="16"/>
        <v/>
      </c>
    </row>
    <row r="1063" spans="2:2">
      <c r="B1063" s="8" t="str">
        <f t="shared" si="16"/>
        <v/>
      </c>
    </row>
    <row r="1064" spans="2:2">
      <c r="B1064" s="8" t="str">
        <f t="shared" si="16"/>
        <v/>
      </c>
    </row>
    <row r="1065" spans="2:2">
      <c r="B1065" s="8" t="str">
        <f t="shared" si="16"/>
        <v/>
      </c>
    </row>
    <row r="1066" spans="2:2">
      <c r="B1066" s="8" t="str">
        <f t="shared" si="16"/>
        <v/>
      </c>
    </row>
    <row r="1067" spans="2:2">
      <c r="B1067" s="8" t="str">
        <f t="shared" si="16"/>
        <v/>
      </c>
    </row>
    <row r="1068" spans="2:2">
      <c r="B1068" s="8" t="str">
        <f t="shared" si="16"/>
        <v/>
      </c>
    </row>
    <row r="1069" spans="2:2">
      <c r="B1069" s="8" t="str">
        <f t="shared" si="16"/>
        <v/>
      </c>
    </row>
    <row r="1070" spans="2:2">
      <c r="B1070" s="8" t="str">
        <f t="shared" si="16"/>
        <v/>
      </c>
    </row>
    <row r="1071" spans="2:2">
      <c r="B1071" s="8" t="str">
        <f t="shared" si="16"/>
        <v/>
      </c>
    </row>
    <row r="1072" spans="2:2">
      <c r="B1072" s="8" t="str">
        <f t="shared" si="16"/>
        <v/>
      </c>
    </row>
    <row r="1073" spans="2:2">
      <c r="B1073" s="8" t="str">
        <f t="shared" si="16"/>
        <v/>
      </c>
    </row>
    <row r="1074" spans="2:2">
      <c r="B1074" s="8" t="str">
        <f t="shared" si="16"/>
        <v/>
      </c>
    </row>
    <row r="1075" spans="2:2">
      <c r="B1075" s="8" t="str">
        <f t="shared" si="16"/>
        <v/>
      </c>
    </row>
    <row r="1076" spans="2:2">
      <c r="B1076" s="8" t="str">
        <f t="shared" si="16"/>
        <v/>
      </c>
    </row>
    <row r="1077" spans="2:2">
      <c r="B1077" s="8" t="str">
        <f t="shared" si="16"/>
        <v/>
      </c>
    </row>
    <row r="1078" spans="2:2">
      <c r="B1078" s="8" t="str">
        <f t="shared" si="16"/>
        <v/>
      </c>
    </row>
    <row r="1079" spans="2:2">
      <c r="B1079" s="8" t="str">
        <f t="shared" si="16"/>
        <v/>
      </c>
    </row>
    <row r="1080" spans="2:2">
      <c r="B1080" s="8" t="str">
        <f t="shared" si="16"/>
        <v/>
      </c>
    </row>
    <row r="1081" spans="2:2">
      <c r="B1081" s="8" t="str">
        <f t="shared" si="16"/>
        <v/>
      </c>
    </row>
    <row r="1082" spans="2:2">
      <c r="B1082" s="8" t="str">
        <f t="shared" si="16"/>
        <v/>
      </c>
    </row>
    <row r="1083" spans="2:2">
      <c r="B1083" s="8" t="str">
        <f t="shared" si="16"/>
        <v/>
      </c>
    </row>
    <row r="1084" spans="2:2">
      <c r="B1084" s="8" t="str">
        <f t="shared" si="16"/>
        <v/>
      </c>
    </row>
    <row r="1085" spans="2:2">
      <c r="B1085" s="8" t="str">
        <f t="shared" si="16"/>
        <v/>
      </c>
    </row>
    <row r="1086" spans="2:2">
      <c r="B1086" s="8" t="str">
        <f t="shared" si="16"/>
        <v/>
      </c>
    </row>
    <row r="1087" spans="2:2">
      <c r="B1087" s="8" t="str">
        <f t="shared" si="16"/>
        <v/>
      </c>
    </row>
    <row r="1088" spans="2:2">
      <c r="B1088" s="8" t="str">
        <f t="shared" si="16"/>
        <v/>
      </c>
    </row>
    <row r="1089" spans="2:2">
      <c r="B1089" s="8" t="str">
        <f t="shared" si="16"/>
        <v/>
      </c>
    </row>
    <row r="1090" spans="2:2">
      <c r="B1090" s="8" t="str">
        <f t="shared" si="16"/>
        <v/>
      </c>
    </row>
    <row r="1091" spans="2:2">
      <c r="B1091" s="8" t="str">
        <f t="shared" ref="B1091" si="17">IF(C1091="","",CONCATENATE(C1091,",",E1091,",",D1091,IF(F1091="","",CONCATENATE(";",F1091,",",H1091,",",G1091,IF(I1091="","",CONCATENATE(";",I1091,",",K1091,",",J1091))))))</f>
        <v/>
      </c>
    </row>
  </sheetData>
  <autoFilter ref="A1:T109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1061"/>
  <sheetViews>
    <sheetView tabSelected="1" view="pageLayout" topLeftCell="D1" zoomScale="80" zoomScaleNormal="90" zoomScalePageLayoutView="80" workbookViewId="0">
      <selection activeCell="N3" sqref="N3"/>
    </sheetView>
  </sheetViews>
  <sheetFormatPr defaultColWidth="14.42578125" defaultRowHeight="15" customHeight="1"/>
  <cols>
    <col min="1" max="1" width="20.5703125" style="16" customWidth="1"/>
    <col min="2" max="3" width="17.5703125" style="16" customWidth="1"/>
    <col min="4" max="4" width="34" style="16" customWidth="1"/>
    <col min="5" max="5" width="18.42578125" style="16" customWidth="1"/>
    <col min="6" max="6" width="14.7109375" style="16" hidden="1" customWidth="1"/>
    <col min="7" max="7" width="15" style="16" hidden="1" customWidth="1"/>
    <col min="8" max="8" width="32.85546875" style="16" customWidth="1"/>
    <col min="9" max="9" width="31.140625" style="21" customWidth="1"/>
    <col min="10" max="10" width="32.140625" style="21" hidden="1" customWidth="1"/>
    <col min="11" max="11" width="34.7109375" style="21" hidden="1" customWidth="1"/>
    <col min="12" max="12" width="14.7109375" style="21" customWidth="1"/>
    <col min="13" max="13" width="8.28515625" style="21" customWidth="1"/>
    <col min="14" max="14" width="8.42578125" style="22" customWidth="1"/>
    <col min="15" max="15" width="7.85546875" style="21" hidden="1" customWidth="1"/>
    <col min="16" max="16" width="8.140625" style="21" hidden="1" customWidth="1"/>
    <col min="17" max="17" width="12.140625" style="21" hidden="1" customWidth="1"/>
    <col min="18" max="20" width="12.140625" style="21" customWidth="1"/>
    <col min="21" max="21" width="19.140625" style="21" customWidth="1"/>
    <col min="22" max="25" width="23.7109375" style="16" customWidth="1"/>
    <col min="26" max="16384" width="14.42578125" style="16"/>
  </cols>
  <sheetData>
    <row r="1" spans="1:25" ht="27.75" customHeight="1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2"/>
    </row>
    <row r="2" spans="1:25" s="20" customFormat="1" ht="68.25" customHeight="1" thickBot="1">
      <c r="A2" s="23" t="s">
        <v>1142</v>
      </c>
      <c r="B2" s="24" t="s">
        <v>1143</v>
      </c>
      <c r="C2" s="25" t="s">
        <v>1144</v>
      </c>
      <c r="D2" s="24" t="s">
        <v>1145</v>
      </c>
      <c r="E2" s="24" t="s">
        <v>1146</v>
      </c>
      <c r="F2" s="24" t="s">
        <v>1146</v>
      </c>
      <c r="G2" s="24" t="s">
        <v>1147</v>
      </c>
      <c r="H2" s="24" t="s">
        <v>1148</v>
      </c>
      <c r="I2" s="24" t="s">
        <v>1149</v>
      </c>
      <c r="J2" s="24" t="s">
        <v>1150</v>
      </c>
      <c r="K2" s="24" t="s">
        <v>1151</v>
      </c>
      <c r="L2" s="24" t="s">
        <v>1152</v>
      </c>
      <c r="M2" s="24" t="s">
        <v>1153</v>
      </c>
      <c r="N2" s="28" t="s">
        <v>1154</v>
      </c>
      <c r="O2" s="24" t="s">
        <v>1155</v>
      </c>
      <c r="P2" s="24" t="s">
        <v>1156</v>
      </c>
      <c r="Q2" s="24" t="s">
        <v>1157</v>
      </c>
      <c r="R2" s="39" t="s">
        <v>5126</v>
      </c>
      <c r="S2" s="24" t="s">
        <v>1155</v>
      </c>
      <c r="T2" s="24" t="s">
        <v>6243</v>
      </c>
      <c r="U2" s="39" t="s">
        <v>5127</v>
      </c>
      <c r="V2" s="36" t="s">
        <v>5122</v>
      </c>
      <c r="W2" s="36" t="s">
        <v>5123</v>
      </c>
      <c r="X2" s="36" t="s">
        <v>5124</v>
      </c>
      <c r="Y2" s="36" t="s">
        <v>5125</v>
      </c>
    </row>
    <row r="3" spans="1:25" ht="47.25" customHeight="1" thickBot="1">
      <c r="A3" s="26" t="str">
        <f>' turmas sistema atual'!A2</f>
        <v>ENGENHARIA AEROESPACIAL</v>
      </c>
      <c r="B3" s="26" t="str">
        <f>' turmas sistema atual'!B2</f>
        <v>DA1ESZS019-17SB</v>
      </c>
      <c r="C3" s="35" t="s">
        <v>5121</v>
      </c>
      <c r="D3" s="26" t="str">
        <f>' turmas sistema atual'!C2</f>
        <v>Aerodinâmica II A1-diurno (São Bernardo do Campo)</v>
      </c>
      <c r="E3" s="26" t="str">
        <f>' turmas sistema atual'!E2</f>
        <v>Aerodinâmica II</v>
      </c>
      <c r="F3" s="26" t="str">
        <f>' turmas sistema atual'!G2</f>
        <v>ESZS019-17</v>
      </c>
      <c r="G3" s="26" t="str">
        <f>' turmas sistema atual'!H2</f>
        <v>A1</v>
      </c>
      <c r="H3" s="26" t="str">
        <f>' turmas sistema atual'!AB2</f>
        <v xml:space="preserve">segunda das 17:00 às 19:00, semanal ; quarta das 17:00 às 19:00, semanal </v>
      </c>
      <c r="I3" s="27" t="str">
        <f>' turmas sistema atual'!AC2</f>
        <v/>
      </c>
      <c r="J3" s="27" t="str">
        <f>' turmas sistema atual'!I2</f>
        <v xml:space="preserve">segunda das 17:00 às 19:00, sala A1-S104-SB, semanal , quarta das 17:00 às 19:00, sala A1-S103-SB, semanal </v>
      </c>
      <c r="K3" s="27">
        <f>' turmas sistema atual'!J2</f>
        <v>0</v>
      </c>
      <c r="L3" s="27" t="str">
        <f>' turmas sistema atual'!K2</f>
        <v>São Bernardo do Campo</v>
      </c>
      <c r="M3" s="27" t="str">
        <f>' turmas sistema atual'!L2</f>
        <v>diurno</v>
      </c>
      <c r="N3" s="27" t="str">
        <f>' turmas sistema atual'!M2</f>
        <v>4-0-5</v>
      </c>
      <c r="O3" s="27">
        <f>' turmas sistema atual'!N2</f>
        <v>30</v>
      </c>
      <c r="P3" s="27">
        <f>' turmas sistema atual'!O2</f>
        <v>0</v>
      </c>
      <c r="Q3" s="27">
        <f>O3-P3</f>
        <v>30</v>
      </c>
      <c r="R3" s="47" t="str">
        <f>VLOOKUP(B3,preenchimento!$A$2:$G$1067,7,FALSE)</f>
        <v>-</v>
      </c>
      <c r="S3" s="27">
        <f>' turmas sistema atual'!N2</f>
        <v>30</v>
      </c>
      <c r="T3" s="27">
        <f>' turmas sistema atual'!O2</f>
        <v>0</v>
      </c>
      <c r="U3" s="47">
        <f>VLOOKUP(B3,preenchimento!$A$2:$J$1067,10,FALSE)</f>
        <v>18</v>
      </c>
      <c r="V3" s="26" t="str">
        <f>UPPER(' turmas sistema atual'!P2)</f>
        <v>MARCELO TANAKA HAYASHI</v>
      </c>
      <c r="W3" s="26" t="str">
        <f>UPPER(' turmas sistema atual'!R2)</f>
        <v/>
      </c>
      <c r="X3" s="26" t="str">
        <f>UPPER(' turmas sistema atual'!T2)</f>
        <v/>
      </c>
      <c r="Y3" s="26" t="str">
        <f>UPPER(' turmas sistema atual'!V2)</f>
        <v/>
      </c>
    </row>
    <row r="4" spans="1:25" ht="47.25" customHeight="1" thickBot="1">
      <c r="A4" s="26" t="str">
        <f>' turmas sistema atual'!A3</f>
        <v>ENGENHARIA AEROESPACIAL</v>
      </c>
      <c r="B4" s="26" t="str">
        <f>' turmas sistema atual'!B3</f>
        <v>DA1ESTS012-17SB</v>
      </c>
      <c r="C4" s="35" t="s">
        <v>5121</v>
      </c>
      <c r="D4" s="26" t="str">
        <f>' turmas sistema atual'!C3</f>
        <v>Aeroelasticidade A1-diurno (São Bernardo do Campo)</v>
      </c>
      <c r="E4" s="26" t="str">
        <f>' turmas sistema atual'!E3</f>
        <v>Aeroelasticidade</v>
      </c>
      <c r="F4" s="26" t="str">
        <f>' turmas sistema atual'!G3</f>
        <v>ESTS012-17</v>
      </c>
      <c r="G4" s="26" t="str">
        <f>' turmas sistema atual'!H3</f>
        <v>A1</v>
      </c>
      <c r="H4" s="26" t="str">
        <f>' turmas sistema atual'!AB3</f>
        <v xml:space="preserve">terça das 13:00 às 15:00, semanal ; sexta das 13:00 às 15:00, semanal </v>
      </c>
      <c r="I4" s="27" t="str">
        <f>' turmas sistema atual'!AC3</f>
        <v/>
      </c>
      <c r="J4" s="27" t="str">
        <f>' turmas sistema atual'!I3</f>
        <v xml:space="preserve">terça das 13:00 às 15:00, sala A2-S307-SB, semanal , sexta das 13:00 às 15:00, sala A2-S307-SB, semanal </v>
      </c>
      <c r="K4" s="27">
        <f>' turmas sistema atual'!J3</f>
        <v>0</v>
      </c>
      <c r="L4" s="27" t="str">
        <f>' turmas sistema atual'!K3</f>
        <v>São Bernardo do Campo</v>
      </c>
      <c r="M4" s="27" t="str">
        <f>' turmas sistema atual'!L3</f>
        <v>diurno</v>
      </c>
      <c r="N4" s="27" t="str">
        <f>' turmas sistema atual'!M3</f>
        <v>4-0-5</v>
      </c>
      <c r="O4" s="27">
        <f>' turmas sistema atual'!N3</f>
        <v>60</v>
      </c>
      <c r="P4" s="27">
        <f>' turmas sistema atual'!O3</f>
        <v>0</v>
      </c>
      <c r="Q4" s="27">
        <f t="shared" ref="Q4:Q67" si="0">O4-P4</f>
        <v>60</v>
      </c>
      <c r="R4" s="47" t="str">
        <f>VLOOKUP(B4,preenchimento!$A$2:$G$1067,7,FALSE)</f>
        <v>-</v>
      </c>
      <c r="S4" s="27">
        <f>' turmas sistema atual'!N3</f>
        <v>60</v>
      </c>
      <c r="T4" s="27">
        <f>' turmas sistema atual'!O3</f>
        <v>0</v>
      </c>
      <c r="U4" s="47">
        <f>VLOOKUP(B4,preenchimento!$A$2:$J$1067,10,FALSE)</f>
        <v>27</v>
      </c>
      <c r="V4" s="26" t="str">
        <f>UPPER(' turmas sistema atual'!P3)</f>
        <v>CESAR MONZU FREIRE</v>
      </c>
      <c r="W4" s="26" t="str">
        <f>UPPER(' turmas sistema atual'!R3)</f>
        <v/>
      </c>
      <c r="X4" s="26" t="str">
        <f>UPPER(' turmas sistema atual'!T3)</f>
        <v/>
      </c>
      <c r="Y4" s="26" t="str">
        <f>UPPER(' turmas sistema atual'!V3)</f>
        <v/>
      </c>
    </row>
    <row r="5" spans="1:25" ht="47.25" customHeight="1" thickBot="1">
      <c r="A5" s="26" t="str">
        <f>' turmas sistema atual'!A4</f>
        <v>BACHARELADO EM MATEMÁTICA</v>
      </c>
      <c r="B5" s="26" t="str">
        <f>' turmas sistema atual'!B4</f>
        <v>DA1MCTB001-17SA</v>
      </c>
      <c r="C5" s="35" t="s">
        <v>5121</v>
      </c>
      <c r="D5" s="26" t="str">
        <f>' turmas sistema atual'!C4</f>
        <v>Álgebra Linear A1-diurno (Santo André)</v>
      </c>
      <c r="E5" s="26" t="str">
        <f>' turmas sistema atual'!E4</f>
        <v>Álgebra Linear</v>
      </c>
      <c r="F5" s="26" t="str">
        <f>' turmas sistema atual'!G4</f>
        <v>MCTB001-17</v>
      </c>
      <c r="G5" s="26" t="str">
        <f>' turmas sistema atual'!H4</f>
        <v>A1</v>
      </c>
      <c r="H5" s="26" t="str">
        <f>' turmas sistema atual'!AB4</f>
        <v xml:space="preserve">segunda das 10:00 às 12:00, semanal ; quarta das 08:00 às 10:00, semanal ; sexta das 10:00 às 12:00, semanal </v>
      </c>
      <c r="I5" s="27" t="str">
        <f>' turmas sistema atual'!AC4</f>
        <v/>
      </c>
      <c r="J5" s="27" t="str">
        <f>' turmas sistema atual'!I4</f>
        <v xml:space="preserve">segunda das 10:00 às 12:00, sala A-107-0, semanal , quarta das 08:00 às 10:00, sala A-104-0, semanal , sexta das 10:00 às 12:00, sala A-106-0, semanal </v>
      </c>
      <c r="K5" s="27">
        <f>' turmas sistema atual'!J4</f>
        <v>0</v>
      </c>
      <c r="L5" s="27" t="str">
        <f>' turmas sistema atual'!K4</f>
        <v>Santo André</v>
      </c>
      <c r="M5" s="27" t="str">
        <f>' turmas sistema atual'!L4</f>
        <v>diurno</v>
      </c>
      <c r="N5" s="27" t="str">
        <f>' turmas sistema atual'!M4</f>
        <v>6-0-5</v>
      </c>
      <c r="O5" s="27">
        <f>' turmas sistema atual'!N4</f>
        <v>44</v>
      </c>
      <c r="P5" s="27">
        <f>' turmas sistema atual'!O4</f>
        <v>0</v>
      </c>
      <c r="Q5" s="27">
        <f t="shared" si="0"/>
        <v>44</v>
      </c>
      <c r="R5" s="47" t="str">
        <f>VLOOKUP(B5,preenchimento!$A$2:$G$1067,7,FALSE)</f>
        <v>-</v>
      </c>
      <c r="S5" s="27">
        <f>' turmas sistema atual'!N4</f>
        <v>44</v>
      </c>
      <c r="T5" s="27">
        <f>' turmas sistema atual'!O4</f>
        <v>0</v>
      </c>
      <c r="U5" s="47">
        <f>VLOOKUP(B5,preenchimento!$A$2:$J$1067,10,FALSE)</f>
        <v>26</v>
      </c>
      <c r="V5" s="26" t="str">
        <f>UPPER(' turmas sistema atual'!P4)</f>
        <v>ARMANDO CAPUTI</v>
      </c>
      <c r="W5" s="26" t="str">
        <f>UPPER(' turmas sistema atual'!R4)</f>
        <v/>
      </c>
      <c r="X5" s="26" t="str">
        <f>UPPER(' turmas sistema atual'!T4)</f>
        <v/>
      </c>
      <c r="Y5" s="26" t="str">
        <f>UPPER(' turmas sistema atual'!V4)</f>
        <v/>
      </c>
    </row>
    <row r="6" spans="1:25" ht="47.25" customHeight="1" thickBot="1">
      <c r="A6" s="26" t="str">
        <f>' turmas sistema atual'!A5</f>
        <v>BACHARELADO EM MATEMÁTICA</v>
      </c>
      <c r="B6" s="26" t="str">
        <f>' turmas sistema atual'!B5</f>
        <v>DB1MCTB001-17SA</v>
      </c>
      <c r="C6" s="35" t="s">
        <v>5121</v>
      </c>
      <c r="D6" s="26" t="str">
        <f>' turmas sistema atual'!C5</f>
        <v>Álgebra Linear B1-diurno (Santo André)</v>
      </c>
      <c r="E6" s="26" t="str">
        <f>' turmas sistema atual'!E5</f>
        <v>Álgebra Linear</v>
      </c>
      <c r="F6" s="26" t="str">
        <f>' turmas sistema atual'!G5</f>
        <v>MCTB001-17</v>
      </c>
      <c r="G6" s="26" t="str">
        <f>' turmas sistema atual'!H5</f>
        <v>B1</v>
      </c>
      <c r="H6" s="26" t="str">
        <f>' turmas sistema atual'!AB5</f>
        <v xml:space="preserve">segunda das 08:00 às 10:00, semanal ; quarta das 10:00 às 12:00, semanal ; sexta das 08:00 às 10:00, semanal </v>
      </c>
      <c r="I6" s="27" t="str">
        <f>' turmas sistema atual'!AC5</f>
        <v/>
      </c>
      <c r="J6" s="27" t="str">
        <f>' turmas sistema atual'!I5</f>
        <v xml:space="preserve">segunda das 08:00 às 10:00, sala A-104-0, semanal , quarta das 10:00 às 12:00, sala A-107-0, semanal , sexta das 08:00 às 10:00, sala A-107-0, semanal </v>
      </c>
      <c r="K6" s="27">
        <f>' turmas sistema atual'!J5</f>
        <v>0</v>
      </c>
      <c r="L6" s="27" t="str">
        <f>' turmas sistema atual'!K5</f>
        <v>Santo André</v>
      </c>
      <c r="M6" s="27" t="str">
        <f>' turmas sistema atual'!L5</f>
        <v>diurno</v>
      </c>
      <c r="N6" s="27" t="str">
        <f>' turmas sistema atual'!M5</f>
        <v>6-0-5</v>
      </c>
      <c r="O6" s="27">
        <f>' turmas sistema atual'!N5</f>
        <v>44</v>
      </c>
      <c r="P6" s="27">
        <f>' turmas sistema atual'!O5</f>
        <v>0</v>
      </c>
      <c r="Q6" s="27">
        <f t="shared" si="0"/>
        <v>44</v>
      </c>
      <c r="R6" s="47" t="str">
        <f>VLOOKUP(B6,preenchimento!$A$2:$G$1067,7,FALSE)</f>
        <v>-</v>
      </c>
      <c r="S6" s="27">
        <f>' turmas sistema atual'!N5</f>
        <v>44</v>
      </c>
      <c r="T6" s="27">
        <f>' turmas sistema atual'!O5</f>
        <v>0</v>
      </c>
      <c r="U6" s="47">
        <f>VLOOKUP(B6,preenchimento!$A$2:$J$1067,10,FALSE)</f>
        <v>18</v>
      </c>
      <c r="V6" s="26" t="str">
        <f>UPPER(' turmas sistema atual'!P5)</f>
        <v>CRISTIAN FAVIO COLETTI</v>
      </c>
      <c r="W6" s="26" t="str">
        <f>UPPER(' turmas sistema atual'!R5)</f>
        <v/>
      </c>
      <c r="X6" s="26" t="str">
        <f>UPPER(' turmas sistema atual'!T5)</f>
        <v/>
      </c>
      <c r="Y6" s="26" t="str">
        <f>UPPER(' turmas sistema atual'!V5)</f>
        <v/>
      </c>
    </row>
    <row r="7" spans="1:25" ht="47.25" customHeight="1" thickBot="1">
      <c r="A7" s="26" t="str">
        <f>' turmas sistema atual'!A6</f>
        <v>BACHARELADO EM MATEMÁTICA</v>
      </c>
      <c r="B7" s="26" t="str">
        <f>' turmas sistema atual'!B6</f>
        <v>NA1MCTB001-17SA</v>
      </c>
      <c r="C7" s="35" t="s">
        <v>5121</v>
      </c>
      <c r="D7" s="26" t="str">
        <f>' turmas sistema atual'!C6</f>
        <v>Álgebra Linear A1-noturno (Santo André)</v>
      </c>
      <c r="E7" s="26" t="str">
        <f>' turmas sistema atual'!E6</f>
        <v>Álgebra Linear</v>
      </c>
      <c r="F7" s="26" t="str">
        <f>' turmas sistema atual'!G6</f>
        <v>MCTB001-17</v>
      </c>
      <c r="G7" s="26" t="str">
        <f>' turmas sistema atual'!H6</f>
        <v>A1</v>
      </c>
      <c r="H7" s="26" t="str">
        <f>' turmas sistema atual'!AB6</f>
        <v xml:space="preserve">segunda das 21:00 às 23:00, semanal ; quarta das 19:00 às 21:00, semanal ; sexta das 21:00 às 23:00, semanal </v>
      </c>
      <c r="I7" s="27" t="str">
        <f>' turmas sistema atual'!AC6</f>
        <v/>
      </c>
      <c r="J7" s="27" t="str">
        <f>' turmas sistema atual'!I6</f>
        <v xml:space="preserve">segunda das 21:00 às 23:00, sala A-108-0, semanal , quarta das 19:00 às 21:00, sala A-104-0, semanal , sexta das 21:00 às 23:00, sala A-106-0, semanal </v>
      </c>
      <c r="K7" s="27">
        <f>' turmas sistema atual'!J6</f>
        <v>0</v>
      </c>
      <c r="L7" s="27" t="str">
        <f>' turmas sistema atual'!K6</f>
        <v>Santo André</v>
      </c>
      <c r="M7" s="27" t="str">
        <f>' turmas sistema atual'!L6</f>
        <v>noturno</v>
      </c>
      <c r="N7" s="27" t="str">
        <f>' turmas sistema atual'!M6</f>
        <v>6-0-5</v>
      </c>
      <c r="O7" s="27">
        <f>' turmas sistema atual'!N6</f>
        <v>93</v>
      </c>
      <c r="P7" s="27">
        <f>' turmas sistema atual'!O6</f>
        <v>0</v>
      </c>
      <c r="Q7" s="27">
        <f t="shared" si="0"/>
        <v>93</v>
      </c>
      <c r="R7" s="47" t="str">
        <f>VLOOKUP(B7,preenchimento!$A$2:$G$1067,7,FALSE)</f>
        <v>-</v>
      </c>
      <c r="S7" s="27">
        <f>' turmas sistema atual'!N6</f>
        <v>93</v>
      </c>
      <c r="T7" s="27">
        <f>' turmas sistema atual'!O6</f>
        <v>0</v>
      </c>
      <c r="U7" s="47">
        <f>VLOOKUP(B7,preenchimento!$A$2:$J$1067,10,FALSE)</f>
        <v>0</v>
      </c>
      <c r="V7" s="26" t="str">
        <f>UPPER(' turmas sistema atual'!P6)</f>
        <v>RODRIGO FRESNEDA</v>
      </c>
      <c r="W7" s="26" t="str">
        <f>UPPER(' turmas sistema atual'!R6)</f>
        <v/>
      </c>
      <c r="X7" s="26" t="str">
        <f>UPPER(' turmas sistema atual'!T6)</f>
        <v/>
      </c>
      <c r="Y7" s="26" t="str">
        <f>UPPER(' turmas sistema atual'!V6)</f>
        <v/>
      </c>
    </row>
    <row r="8" spans="1:25" ht="47.25" customHeight="1" thickBot="1">
      <c r="A8" s="26" t="str">
        <f>' turmas sistema atual'!A7</f>
        <v>BACHARELADO EM MATEMÁTICA</v>
      </c>
      <c r="B8" s="26" t="str">
        <f>' turmas sistema atual'!B7</f>
        <v>NA2MCTB001-17SA</v>
      </c>
      <c r="C8" s="35" t="s">
        <v>5121</v>
      </c>
      <c r="D8" s="26" t="str">
        <f>' turmas sistema atual'!C7</f>
        <v>Álgebra Linear A2-noturno (Santo André)</v>
      </c>
      <c r="E8" s="26" t="str">
        <f>' turmas sistema atual'!E7</f>
        <v>Álgebra Linear</v>
      </c>
      <c r="F8" s="26" t="str">
        <f>' turmas sistema atual'!G7</f>
        <v>MCTB001-17</v>
      </c>
      <c r="G8" s="26" t="str">
        <f>' turmas sistema atual'!H7</f>
        <v>A2</v>
      </c>
      <c r="H8" s="26" t="str">
        <f>' turmas sistema atual'!AB7</f>
        <v xml:space="preserve">segunda das 21:00 às 23:00, semanal ; quarta das 19:00 às 21:00, semanal ; sexta das 21:00 às 23:00, semanal </v>
      </c>
      <c r="I8" s="27" t="str">
        <f>' turmas sistema atual'!AC7</f>
        <v/>
      </c>
      <c r="J8" s="27" t="str">
        <f>' turmas sistema atual'!I7</f>
        <v xml:space="preserve">segunda das 21:00 às 23:00, sala S-301-2, semanal , quarta das 19:00 às 21:00, sala S-301-2, semanal , sexta das 21:00 às 23:00, sala S-302-2, semanal </v>
      </c>
      <c r="K8" s="27">
        <f>' turmas sistema atual'!J7</f>
        <v>0</v>
      </c>
      <c r="L8" s="27" t="str">
        <f>' turmas sistema atual'!K7</f>
        <v>Santo André</v>
      </c>
      <c r="M8" s="27" t="str">
        <f>' turmas sistema atual'!L7</f>
        <v>noturno</v>
      </c>
      <c r="N8" s="27" t="str">
        <f>' turmas sistema atual'!M7</f>
        <v>6-0-5</v>
      </c>
      <c r="O8" s="27">
        <f>' turmas sistema atual'!N7</f>
        <v>72</v>
      </c>
      <c r="P8" s="27">
        <f>' turmas sistema atual'!O7</f>
        <v>0</v>
      </c>
      <c r="Q8" s="27">
        <f t="shared" si="0"/>
        <v>72</v>
      </c>
      <c r="R8" s="47" t="str">
        <f>VLOOKUP(B8,preenchimento!$A$2:$G$1067,7,FALSE)</f>
        <v>-</v>
      </c>
      <c r="S8" s="27">
        <f>' turmas sistema atual'!N7</f>
        <v>72</v>
      </c>
      <c r="T8" s="27">
        <f>' turmas sistema atual'!O7</f>
        <v>0</v>
      </c>
      <c r="U8" s="47">
        <f>VLOOKUP(B8,preenchimento!$A$2:$J$1067,10,FALSE)</f>
        <v>0</v>
      </c>
      <c r="V8" s="26" t="str">
        <f>UPPER(' turmas sistema atual'!P7)</f>
        <v>CELSO CHIKAHIRO NISHI</v>
      </c>
      <c r="W8" s="26" t="str">
        <f>UPPER(' turmas sistema atual'!R7)</f>
        <v/>
      </c>
      <c r="X8" s="26" t="str">
        <f>UPPER(' turmas sistema atual'!T7)</f>
        <v/>
      </c>
      <c r="Y8" s="26" t="str">
        <f>UPPER(' turmas sistema atual'!V7)</f>
        <v/>
      </c>
    </row>
    <row r="9" spans="1:25" ht="47.25" customHeight="1" thickBot="1">
      <c r="A9" s="26" t="str">
        <f>' turmas sistema atual'!A8</f>
        <v>BACHARELADO EM MATEMÁTICA</v>
      </c>
      <c r="B9" s="26" t="str">
        <f>' turmas sistema atual'!B8</f>
        <v>DA1MCTB001-17SB</v>
      </c>
      <c r="C9" s="35" t="s">
        <v>5121</v>
      </c>
      <c r="D9" s="26" t="str">
        <f>' turmas sistema atual'!C8</f>
        <v>Álgebra Linear A1-diurno (São Bernardo do Campo)</v>
      </c>
      <c r="E9" s="26" t="str">
        <f>' turmas sistema atual'!E8</f>
        <v>Álgebra Linear</v>
      </c>
      <c r="F9" s="26" t="str">
        <f>' turmas sistema atual'!G8</f>
        <v>MCTB001-17</v>
      </c>
      <c r="G9" s="26" t="str">
        <f>' turmas sistema atual'!H8</f>
        <v>A1</v>
      </c>
      <c r="H9" s="26" t="str">
        <f>' turmas sistema atual'!AB8</f>
        <v xml:space="preserve">segunda das 10:00 às 12:00, semanal ; quarta das 08:00 às 10:00, semanal ; sexta das 10:00 às 12:00, semanal </v>
      </c>
      <c r="I9" s="27" t="str">
        <f>' turmas sistema atual'!AC8</f>
        <v/>
      </c>
      <c r="J9" s="27" t="str">
        <f>' turmas sistema atual'!I8</f>
        <v xml:space="preserve">segunda das 10:00 às 12:00, sala A2-S105-SB, semanal , quarta das 08:00 às 10:00, sala A2-S306-SB, semanal , sexta das 10:00 às 12:00, sala A2-S301-SB, semanal </v>
      </c>
      <c r="K9" s="27">
        <f>' turmas sistema atual'!J8</f>
        <v>0</v>
      </c>
      <c r="L9" s="27" t="str">
        <f>' turmas sistema atual'!K8</f>
        <v>São Bernardo do Campo</v>
      </c>
      <c r="M9" s="27" t="str">
        <f>' turmas sistema atual'!L8</f>
        <v>diurno</v>
      </c>
      <c r="N9" s="27" t="str">
        <f>' turmas sistema atual'!M8</f>
        <v>6-0-5</v>
      </c>
      <c r="O9" s="27">
        <f>' turmas sistema atual'!N8</f>
        <v>46</v>
      </c>
      <c r="P9" s="27">
        <f>' turmas sistema atual'!O8</f>
        <v>0</v>
      </c>
      <c r="Q9" s="27">
        <f t="shared" si="0"/>
        <v>46</v>
      </c>
      <c r="R9" s="47" t="str">
        <f>VLOOKUP(B9,preenchimento!$A$2:$G$1067,7,FALSE)</f>
        <v>-</v>
      </c>
      <c r="S9" s="27">
        <f>' turmas sistema atual'!N8</f>
        <v>46</v>
      </c>
      <c r="T9" s="27">
        <f>' turmas sistema atual'!O8</f>
        <v>0</v>
      </c>
      <c r="U9" s="47">
        <f>VLOOKUP(B9,preenchimento!$A$2:$J$1067,10,FALSE)</f>
        <v>0</v>
      </c>
      <c r="V9" s="26" t="str">
        <f>UPPER(' turmas sistema atual'!P8)</f>
        <v>ANTONIO CANDIDO FALEIROS</v>
      </c>
      <c r="W9" s="26" t="str">
        <f>UPPER(' turmas sistema atual'!R8)</f>
        <v/>
      </c>
      <c r="X9" s="26" t="str">
        <f>UPPER(' turmas sistema atual'!T8)</f>
        <v/>
      </c>
      <c r="Y9" s="26" t="str">
        <f>UPPER(' turmas sistema atual'!V8)</f>
        <v/>
      </c>
    </row>
    <row r="10" spans="1:25" ht="47.25" customHeight="1" thickBot="1">
      <c r="A10" s="26" t="str">
        <f>' turmas sistema atual'!A9</f>
        <v>BACHARELADO EM MATEMÁTICA</v>
      </c>
      <c r="B10" s="26" t="str">
        <f>' turmas sistema atual'!B9</f>
        <v>DA1MCTB002-13SA</v>
      </c>
      <c r="C10" s="35" t="s">
        <v>5121</v>
      </c>
      <c r="D10" s="26" t="str">
        <f>' turmas sistema atual'!C9</f>
        <v>Álgebra Linear Avançada I A1-diurno (Santo André)</v>
      </c>
      <c r="E10" s="26" t="str">
        <f>' turmas sistema atual'!E9</f>
        <v>Álgebra Linear Avançada I</v>
      </c>
      <c r="F10" s="26" t="str">
        <f>' turmas sistema atual'!G9</f>
        <v>MCTB002-13</v>
      </c>
      <c r="G10" s="26" t="str">
        <f>' turmas sistema atual'!H9</f>
        <v>A1</v>
      </c>
      <c r="H10" s="26" t="str">
        <f>' turmas sistema atual'!AB9</f>
        <v xml:space="preserve">terça das 10:00 às 12:00, semanal ; quinta das 08:00 às 10:00, semanal </v>
      </c>
      <c r="I10" s="27" t="str">
        <f>' turmas sistema atual'!AC9</f>
        <v/>
      </c>
      <c r="J10" s="27" t="str">
        <f>' turmas sistema atual'!I9</f>
        <v xml:space="preserve">terça das 10:00 às 12:00, sala S - 305-2, semanal , quinta das 08:00 às 10:00, sala S - 305-2, semanal </v>
      </c>
      <c r="K10" s="27">
        <f>' turmas sistema atual'!J9</f>
        <v>0</v>
      </c>
      <c r="L10" s="27" t="str">
        <f>' turmas sistema atual'!K9</f>
        <v>Santo André</v>
      </c>
      <c r="M10" s="27" t="str">
        <f>' turmas sistema atual'!L9</f>
        <v>diurno</v>
      </c>
      <c r="N10" s="27" t="str">
        <f>' turmas sistema atual'!M9</f>
        <v>4-0-4</v>
      </c>
      <c r="O10" s="27">
        <f>' turmas sistema atual'!N9</f>
        <v>45</v>
      </c>
      <c r="P10" s="27">
        <f>' turmas sistema atual'!O9</f>
        <v>0</v>
      </c>
      <c r="Q10" s="27">
        <f t="shared" si="0"/>
        <v>45</v>
      </c>
      <c r="R10" s="47" t="str">
        <f>VLOOKUP(B10,preenchimento!$A$2:$G$1067,7,FALSE)</f>
        <v>-</v>
      </c>
      <c r="S10" s="27">
        <f>' turmas sistema atual'!N9</f>
        <v>45</v>
      </c>
      <c r="T10" s="27">
        <f>' turmas sistema atual'!O9</f>
        <v>0</v>
      </c>
      <c r="U10" s="47">
        <f>VLOOKUP(B10,preenchimento!$A$2:$J$1067,10,FALSE)</f>
        <v>40</v>
      </c>
      <c r="V10" s="26" t="str">
        <f>UPPER(' turmas sistema atual'!P9)</f>
        <v>CLAUDIA CORREA DE ANDRADE OLIVEIRA</v>
      </c>
      <c r="W10" s="26" t="str">
        <f>UPPER(' turmas sistema atual'!R9)</f>
        <v/>
      </c>
      <c r="X10" s="26" t="str">
        <f>UPPER(' turmas sistema atual'!T9)</f>
        <v/>
      </c>
      <c r="Y10" s="26" t="str">
        <f>UPPER(' turmas sistema atual'!V9)</f>
        <v/>
      </c>
    </row>
    <row r="11" spans="1:25" ht="47.25" customHeight="1" thickBot="1">
      <c r="A11" s="26" t="str">
        <f>' turmas sistema atual'!A10</f>
        <v>BACHARELADO EM MATEMÁTICA</v>
      </c>
      <c r="B11" s="26" t="str">
        <f>' turmas sistema atual'!B10</f>
        <v>NA1MCTB002-13SA</v>
      </c>
      <c r="C11" s="35" t="s">
        <v>5121</v>
      </c>
      <c r="D11" s="26" t="str">
        <f>' turmas sistema atual'!C10</f>
        <v>Álgebra Linear Avançada I A1-noturno (Santo André)</v>
      </c>
      <c r="E11" s="26" t="str">
        <f>' turmas sistema atual'!E10</f>
        <v>Álgebra Linear Avançada I</v>
      </c>
      <c r="F11" s="26" t="str">
        <f>' turmas sistema atual'!G10</f>
        <v>MCTB002-13</v>
      </c>
      <c r="G11" s="26" t="str">
        <f>' turmas sistema atual'!H10</f>
        <v>A1</v>
      </c>
      <c r="H11" s="26" t="str">
        <f>' turmas sistema atual'!AB10</f>
        <v xml:space="preserve">terça das 21:00 às 23:00, semanal ; quinta das 19:00 às 21:00, semanal </v>
      </c>
      <c r="I11" s="27" t="str">
        <f>' turmas sistema atual'!AC10</f>
        <v/>
      </c>
      <c r="J11" s="27" t="str">
        <f>' turmas sistema atual'!I10</f>
        <v xml:space="preserve">terça das 21:00 às 23:00, sala S - 305-2, semanal , quinta das 19:00 às 21:00, sala S - 305-2, semanal </v>
      </c>
      <c r="K11" s="27">
        <f>' turmas sistema atual'!J10</f>
        <v>0</v>
      </c>
      <c r="L11" s="27" t="str">
        <f>' turmas sistema atual'!K10</f>
        <v>Santo André</v>
      </c>
      <c r="M11" s="27" t="str">
        <f>' turmas sistema atual'!L10</f>
        <v>noturno</v>
      </c>
      <c r="N11" s="27" t="str">
        <f>' turmas sistema atual'!M10</f>
        <v>4-0-4</v>
      </c>
      <c r="O11" s="27">
        <f>' turmas sistema atual'!N10</f>
        <v>45</v>
      </c>
      <c r="P11" s="27">
        <f>' turmas sistema atual'!O10</f>
        <v>0</v>
      </c>
      <c r="Q11" s="27">
        <f t="shared" si="0"/>
        <v>45</v>
      </c>
      <c r="R11" s="47" t="str">
        <f>VLOOKUP(B11,preenchimento!$A$2:$G$1067,7,FALSE)</f>
        <v>-</v>
      </c>
      <c r="S11" s="27">
        <f>' turmas sistema atual'!N10</f>
        <v>45</v>
      </c>
      <c r="T11" s="27">
        <f>' turmas sistema atual'!O10</f>
        <v>0</v>
      </c>
      <c r="U11" s="47">
        <f>VLOOKUP(B11,preenchimento!$A$2:$J$1067,10,FALSE)</f>
        <v>15</v>
      </c>
      <c r="V11" s="26" t="str">
        <f>UPPER(' turmas sistema atual'!P10)</f>
        <v>DAHISY VALADAO DE SOUZA LIMA</v>
      </c>
      <c r="W11" s="26" t="str">
        <f>UPPER(' turmas sistema atual'!R10)</f>
        <v/>
      </c>
      <c r="X11" s="26" t="str">
        <f>UPPER(' turmas sistema atual'!T10)</f>
        <v/>
      </c>
      <c r="Y11" s="26" t="str">
        <f>UPPER(' turmas sistema atual'!V10)</f>
        <v/>
      </c>
    </row>
    <row r="12" spans="1:25" ht="47.25" customHeight="1" thickBot="1">
      <c r="A12" s="26" t="str">
        <f>' turmas sistema atual'!A11</f>
        <v>BACHARELADO EM CIÊNCIA DA COMPUTAÇÃO</v>
      </c>
      <c r="B12" s="26" t="str">
        <f>' turmas sistema atual'!B11</f>
        <v>DA1MCTA002-17SA</v>
      </c>
      <c r="C12" s="35" t="s">
        <v>5121</v>
      </c>
      <c r="D12" s="26" t="str">
        <f>' turmas sistema atual'!C11</f>
        <v>Algoritmos e Estruturas de Dados II A1-diurno (Santo André)</v>
      </c>
      <c r="E12" s="26" t="str">
        <f>' turmas sistema atual'!E11</f>
        <v>Algoritmos e Estruturas de Dados II</v>
      </c>
      <c r="F12" s="26" t="str">
        <f>' turmas sistema atual'!G11</f>
        <v>MCTA002-17</v>
      </c>
      <c r="G12" s="26" t="str">
        <f>' turmas sistema atual'!H11</f>
        <v>A1</v>
      </c>
      <c r="H12" s="26" t="str">
        <f>' turmas sistema atual'!AB11</f>
        <v xml:space="preserve">terça das 08:00 às 10:00, semanal </v>
      </c>
      <c r="I12" s="27" t="str">
        <f>' turmas sistema atual'!AC11</f>
        <v xml:space="preserve">quinta das 10:00 às 12:00, semanal </v>
      </c>
      <c r="J12" s="27" t="str">
        <f>' turmas sistema atual'!I11</f>
        <v xml:space="preserve">terça das 08:00 às 10:00, sala S-311-2, semanal </v>
      </c>
      <c r="K12" s="27" t="str">
        <f>' turmas sistema atual'!J11</f>
        <v xml:space="preserve">quinta das 10:00 às 12:00, sala 409-2, semanal </v>
      </c>
      <c r="L12" s="27" t="str">
        <f>' turmas sistema atual'!K11</f>
        <v>Santo André</v>
      </c>
      <c r="M12" s="27" t="str">
        <f>' turmas sistema atual'!L11</f>
        <v>diurno</v>
      </c>
      <c r="N12" s="27" t="str">
        <f>' turmas sistema atual'!M11</f>
        <v>2-2-4</v>
      </c>
      <c r="O12" s="27">
        <f>' turmas sistema atual'!N11</f>
        <v>40</v>
      </c>
      <c r="P12" s="27">
        <f>' turmas sistema atual'!O11</f>
        <v>0</v>
      </c>
      <c r="Q12" s="27">
        <f t="shared" si="0"/>
        <v>40</v>
      </c>
      <c r="R12" s="47" t="str">
        <f>VLOOKUP(B12,preenchimento!$A$2:$G$1067,7,FALSE)</f>
        <v>-</v>
      </c>
      <c r="S12" s="27">
        <f>' turmas sistema atual'!N11</f>
        <v>40</v>
      </c>
      <c r="T12" s="27">
        <f>' turmas sistema atual'!O11</f>
        <v>0</v>
      </c>
      <c r="U12" s="47">
        <f>VLOOKUP(B12,preenchimento!$A$2:$J$1067,10,FALSE)</f>
        <v>0</v>
      </c>
      <c r="V12" s="26" t="str">
        <f>UPPER(' turmas sistema atual'!P11)</f>
        <v>CARLO KLEBER DA SILVA RODRIGUES</v>
      </c>
      <c r="W12" s="26" t="str">
        <f>UPPER(' turmas sistema atual'!R11)</f>
        <v/>
      </c>
      <c r="X12" s="26" t="str">
        <f>UPPER(' turmas sistema atual'!T11)</f>
        <v>CARLO KLEBER DA SILVA RODRIGUES</v>
      </c>
      <c r="Y12" s="26" t="str">
        <f>UPPER(' turmas sistema atual'!V11)</f>
        <v/>
      </c>
    </row>
    <row r="13" spans="1:25" ht="47.25" customHeight="1" thickBot="1">
      <c r="A13" s="26" t="str">
        <f>' turmas sistema atual'!A12</f>
        <v>BACHARELADO EM CIÊNCIA DA COMPUTAÇÃO</v>
      </c>
      <c r="B13" s="26" t="str">
        <f>' turmas sistema atual'!B12</f>
        <v>DA2MCTA002-17SA</v>
      </c>
      <c r="C13" s="35" t="s">
        <v>5121</v>
      </c>
      <c r="D13" s="26" t="str">
        <f>' turmas sistema atual'!C12</f>
        <v>Algoritmos e Estruturas de Dados II A2-diurno (Santo André)</v>
      </c>
      <c r="E13" s="26" t="str">
        <f>' turmas sistema atual'!E12</f>
        <v>Algoritmos e Estruturas de Dados II</v>
      </c>
      <c r="F13" s="26" t="str">
        <f>' turmas sistema atual'!G12</f>
        <v>MCTA002-17</v>
      </c>
      <c r="G13" s="26" t="str">
        <f>' turmas sistema atual'!H12</f>
        <v>A2</v>
      </c>
      <c r="H13" s="26" t="str">
        <f>' turmas sistema atual'!AB12</f>
        <v xml:space="preserve">terça das 08:00 às 10:00, semanal </v>
      </c>
      <c r="I13" s="27" t="str">
        <f>' turmas sistema atual'!AC12</f>
        <v xml:space="preserve">quinta das 10:00 às 12:00, semanal </v>
      </c>
      <c r="J13" s="27" t="str">
        <f>' turmas sistema atual'!I12</f>
        <v xml:space="preserve">terça das 08:00 às 10:00, sala S-311-2, semanal </v>
      </c>
      <c r="K13" s="27" t="str">
        <f>' turmas sistema atual'!J12</f>
        <v xml:space="preserve">quinta das 10:00 às 12:00, sala 402-2, semanal </v>
      </c>
      <c r="L13" s="27" t="str">
        <f>' turmas sistema atual'!K12</f>
        <v>Santo André</v>
      </c>
      <c r="M13" s="27" t="str">
        <f>' turmas sistema atual'!L12</f>
        <v>diurno</v>
      </c>
      <c r="N13" s="27" t="str">
        <f>' turmas sistema atual'!M12</f>
        <v>2-2-4</v>
      </c>
      <c r="O13" s="27">
        <f>' turmas sistema atual'!N12</f>
        <v>30</v>
      </c>
      <c r="P13" s="27">
        <f>' turmas sistema atual'!O12</f>
        <v>0</v>
      </c>
      <c r="Q13" s="27">
        <f t="shared" si="0"/>
        <v>30</v>
      </c>
      <c r="R13" s="47" t="str">
        <f>VLOOKUP(B13,preenchimento!$A$2:$G$1067,7,FALSE)</f>
        <v>-</v>
      </c>
      <c r="S13" s="27">
        <f>' turmas sistema atual'!N12</f>
        <v>30</v>
      </c>
      <c r="T13" s="27">
        <f>' turmas sistema atual'!O12</f>
        <v>0</v>
      </c>
      <c r="U13" s="47">
        <f>VLOOKUP(B13,preenchimento!$A$2:$J$1067,10,FALSE)</f>
        <v>0</v>
      </c>
      <c r="V13" s="26" t="str">
        <f>UPPER(' turmas sistema atual'!P12)</f>
        <v>CARLO KLEBER DA SILVA RODRIGUES</v>
      </c>
      <c r="W13" s="26" t="str">
        <f>UPPER(' turmas sistema atual'!R12)</f>
        <v/>
      </c>
      <c r="X13" s="26" t="str">
        <f>UPPER(' turmas sistema atual'!T12)</f>
        <v>FERNANDO TEUBL FERREIRA</v>
      </c>
      <c r="Y13" s="26" t="str">
        <f>UPPER(' turmas sistema atual'!V12)</f>
        <v/>
      </c>
    </row>
    <row r="14" spans="1:25" ht="47.25" customHeight="1" thickBot="1">
      <c r="A14" s="26" t="str">
        <f>' turmas sistema atual'!A13</f>
        <v>BACHARELADO EM CIÊNCIA DA COMPUTAÇÃO</v>
      </c>
      <c r="B14" s="26" t="str">
        <f>' turmas sistema atual'!B13</f>
        <v>NA1MCTA002-17SA</v>
      </c>
      <c r="C14" s="35" t="s">
        <v>5121</v>
      </c>
      <c r="D14" s="26" t="str">
        <f>' turmas sistema atual'!C13</f>
        <v>Algoritmos e Estruturas de Dados II A1-noturno (Santo André)</v>
      </c>
      <c r="E14" s="26" t="str">
        <f>' turmas sistema atual'!E13</f>
        <v>Algoritmos e Estruturas de Dados II</v>
      </c>
      <c r="F14" s="26" t="str">
        <f>' turmas sistema atual'!G13</f>
        <v>MCTA002-17</v>
      </c>
      <c r="G14" s="26" t="str">
        <f>' turmas sistema atual'!H13</f>
        <v>A1</v>
      </c>
      <c r="H14" s="26" t="str">
        <f>' turmas sistema atual'!AB13</f>
        <v xml:space="preserve">terça das 19:00 às 21:00, semanal </v>
      </c>
      <c r="I14" s="27" t="str">
        <f>' turmas sistema atual'!AC13</f>
        <v xml:space="preserve">quinta das 21:00 às 23:00, semanal </v>
      </c>
      <c r="J14" s="27" t="str">
        <f>' turmas sistema atual'!I13</f>
        <v xml:space="preserve">terça das 19:00 às 21:00, sala S-311-2, semanal </v>
      </c>
      <c r="K14" s="27" t="str">
        <f>' turmas sistema atual'!J13</f>
        <v xml:space="preserve">quinta das 21:00 às 23:00, sala 409-2, semanal </v>
      </c>
      <c r="L14" s="27" t="str">
        <f>' turmas sistema atual'!K13</f>
        <v>Santo André</v>
      </c>
      <c r="M14" s="27" t="str">
        <f>' turmas sistema atual'!L13</f>
        <v>noturno</v>
      </c>
      <c r="N14" s="27" t="str">
        <f>' turmas sistema atual'!M13</f>
        <v>2-2-4</v>
      </c>
      <c r="O14" s="27">
        <f>' turmas sistema atual'!N13</f>
        <v>40</v>
      </c>
      <c r="P14" s="27">
        <f>' turmas sistema atual'!O13</f>
        <v>0</v>
      </c>
      <c r="Q14" s="27">
        <f t="shared" si="0"/>
        <v>40</v>
      </c>
      <c r="R14" s="47" t="str">
        <f>VLOOKUP(B14,preenchimento!$A$2:$G$1067,7,FALSE)</f>
        <v>SIM</v>
      </c>
      <c r="S14" s="27">
        <f>' turmas sistema atual'!N13</f>
        <v>40</v>
      </c>
      <c r="T14" s="27">
        <f>' turmas sistema atual'!O13</f>
        <v>0</v>
      </c>
      <c r="U14" s="47">
        <f>VLOOKUP(B14,preenchimento!$A$2:$J$1067,10,FALSE)</f>
        <v>0</v>
      </c>
      <c r="V14" s="26" t="str">
        <f>UPPER(' turmas sistema atual'!P13)</f>
        <v>CARLO KLEBER DA SILVA RODRIGUES</v>
      </c>
      <c r="W14" s="26" t="str">
        <f>UPPER(' turmas sistema atual'!R13)</f>
        <v/>
      </c>
      <c r="X14" s="26" t="str">
        <f>UPPER(' turmas sistema atual'!T13)</f>
        <v>CARLO KLEBER DA SILVA RODRIGUES</v>
      </c>
      <c r="Y14" s="26" t="str">
        <f>UPPER(' turmas sistema atual'!V13)</f>
        <v/>
      </c>
    </row>
    <row r="15" spans="1:25" ht="47.25" customHeight="1" thickBot="1">
      <c r="A15" s="26" t="str">
        <f>' turmas sistema atual'!A14</f>
        <v>BACHARELADO EM CIÊNCIA DA COMPUTAÇÃO</v>
      </c>
      <c r="B15" s="26" t="str">
        <f>' turmas sistema atual'!B14</f>
        <v>NA2MCTA002-17SA</v>
      </c>
      <c r="C15" s="35" t="s">
        <v>5121</v>
      </c>
      <c r="D15" s="26" t="str">
        <f>' turmas sistema atual'!C14</f>
        <v>Algoritmos e Estruturas de Dados II A2-noturno (Santo André)</v>
      </c>
      <c r="E15" s="26" t="str">
        <f>' turmas sistema atual'!E14</f>
        <v>Algoritmos e Estruturas de Dados II</v>
      </c>
      <c r="F15" s="26" t="str">
        <f>' turmas sistema atual'!G14</f>
        <v>MCTA002-17</v>
      </c>
      <c r="G15" s="26" t="str">
        <f>' turmas sistema atual'!H14</f>
        <v>A2</v>
      </c>
      <c r="H15" s="26" t="str">
        <f>' turmas sistema atual'!AB14</f>
        <v xml:space="preserve">terça das 19:00 às 21:00, semanal </v>
      </c>
      <c r="I15" s="27" t="str">
        <f>' turmas sistema atual'!AC14</f>
        <v xml:space="preserve">quinta das 21:00 às 23:00, semanal </v>
      </c>
      <c r="J15" s="27" t="str">
        <f>' turmas sistema atual'!I14</f>
        <v xml:space="preserve">terça das 19:00 às 21:00, sala S-311-2, semanal </v>
      </c>
      <c r="K15" s="27" t="str">
        <f>' turmas sistema atual'!J14</f>
        <v xml:space="preserve">quinta das 21:00 às 23:00, sala 402-2, semanal </v>
      </c>
      <c r="L15" s="27" t="str">
        <f>' turmas sistema atual'!K14</f>
        <v>Santo André</v>
      </c>
      <c r="M15" s="27" t="str">
        <f>' turmas sistema atual'!L14</f>
        <v>noturno</v>
      </c>
      <c r="N15" s="27" t="str">
        <f>' turmas sistema atual'!M14</f>
        <v>2-2-4</v>
      </c>
      <c r="O15" s="27">
        <f>' turmas sistema atual'!N14</f>
        <v>30</v>
      </c>
      <c r="P15" s="27">
        <f>' turmas sistema atual'!O14</f>
        <v>0</v>
      </c>
      <c r="Q15" s="27">
        <f t="shared" si="0"/>
        <v>30</v>
      </c>
      <c r="R15" s="47" t="str">
        <f>VLOOKUP(B15,preenchimento!$A$2:$G$1067,7,FALSE)</f>
        <v>SIM</v>
      </c>
      <c r="S15" s="27">
        <f>' turmas sistema atual'!N14</f>
        <v>30</v>
      </c>
      <c r="T15" s="27">
        <f>' turmas sistema atual'!O14</f>
        <v>0</v>
      </c>
      <c r="U15" s="47">
        <f>VLOOKUP(B15,preenchimento!$A$2:$J$1067,10,FALSE)</f>
        <v>0</v>
      </c>
      <c r="V15" s="26" t="str">
        <f>UPPER(' turmas sistema atual'!P14)</f>
        <v>CARLO KLEBER DA SILVA RODRIGUES</v>
      </c>
      <c r="W15" s="26" t="str">
        <f>UPPER(' turmas sistema atual'!R14)</f>
        <v/>
      </c>
      <c r="X15" s="26" t="str">
        <f>UPPER(' turmas sistema atual'!T14)</f>
        <v>FERNANDO TEUBL FERREIRA</v>
      </c>
      <c r="Y15" s="26" t="str">
        <f>UPPER(' turmas sistema atual'!V14)</f>
        <v/>
      </c>
    </row>
    <row r="16" spans="1:25" ht="47.25" customHeight="1" thickBot="1">
      <c r="A16" s="26" t="str">
        <f>' turmas sistema atual'!A15</f>
        <v>BACHARELADO EM CIÊNCIAS ECONÔMICAS</v>
      </c>
      <c r="B16" s="26" t="str">
        <f>' turmas sistema atual'!B15</f>
        <v>DA1ESZC001-21SB</v>
      </c>
      <c r="C16" s="35" t="s">
        <v>5121</v>
      </c>
      <c r="D16" s="26" t="str">
        <f>' turmas sistema atual'!C15</f>
        <v>Análise de Séries Temporais - Tópicos Especiais A1-diurno (São Bernardo do Campo)</v>
      </c>
      <c r="E16" s="26" t="str">
        <f>' turmas sistema atual'!E15</f>
        <v>Análise de Séries Temporais - Tópicos Especiais</v>
      </c>
      <c r="F16" s="26" t="str">
        <f>' turmas sistema atual'!G15</f>
        <v>ESZC001-21</v>
      </c>
      <c r="G16" s="26" t="str">
        <f>' turmas sistema atual'!H15</f>
        <v>A1</v>
      </c>
      <c r="H16" s="26" t="str">
        <f>' turmas sistema atual'!AB15</f>
        <v xml:space="preserve">terça das 17:00 às 19:00, semanal </v>
      </c>
      <c r="I16" s="27" t="str">
        <f>' turmas sistema atual'!AC15</f>
        <v xml:space="preserve">quinta das 17:00 às 19:00, semanal </v>
      </c>
      <c r="J16" s="27" t="str">
        <f>' turmas sistema atual'!I15</f>
        <v xml:space="preserve">terça das 17:00 às 19:00, sala A2-S201-SB, semanal </v>
      </c>
      <c r="K16" s="27" t="str">
        <f>' turmas sistema atual'!J15</f>
        <v xml:space="preserve">quinta das 17:00 às 19:00, sala A1-L102-SB, semanal </v>
      </c>
      <c r="L16" s="27" t="str">
        <f>' turmas sistema atual'!K15</f>
        <v>São Bernardo do Campo</v>
      </c>
      <c r="M16" s="27" t="str">
        <f>' turmas sistema atual'!L15</f>
        <v>diurno</v>
      </c>
      <c r="N16" s="27" t="str">
        <f>' turmas sistema atual'!M15</f>
        <v>2-2-4</v>
      </c>
      <c r="O16" s="27">
        <f>' turmas sistema atual'!N15</f>
        <v>40</v>
      </c>
      <c r="P16" s="27">
        <f>' turmas sistema atual'!O15</f>
        <v>0</v>
      </c>
      <c r="Q16" s="27">
        <f t="shared" si="0"/>
        <v>40</v>
      </c>
      <c r="R16" s="47" t="str">
        <f>VLOOKUP(B16,preenchimento!$A$2:$G$1067,7,FALSE)</f>
        <v>-</v>
      </c>
      <c r="S16" s="27">
        <f>' turmas sistema atual'!N15</f>
        <v>40</v>
      </c>
      <c r="T16" s="27">
        <f>' turmas sistema atual'!O15</f>
        <v>0</v>
      </c>
      <c r="U16" s="47">
        <f>VLOOKUP(B16,preenchimento!$A$2:$J$1067,10,FALSE)</f>
        <v>33</v>
      </c>
      <c r="V16" s="26" t="str">
        <f>UPPER(' turmas sistema atual'!P15)</f>
        <v>GUILHERME DE OLIVEIRA LIMA CAGLIARI MARQUES</v>
      </c>
      <c r="W16" s="26" t="str">
        <f>UPPER(' turmas sistema atual'!R15)</f>
        <v/>
      </c>
      <c r="X16" s="26" t="str">
        <f>UPPER(' turmas sistema atual'!T15)</f>
        <v/>
      </c>
      <c r="Y16" s="26" t="str">
        <f>UPPER(' turmas sistema atual'!V15)</f>
        <v/>
      </c>
    </row>
    <row r="17" spans="1:25" ht="47.25" customHeight="1" thickBot="1">
      <c r="A17" s="26" t="str">
        <f>' turmas sistema atual'!A16</f>
        <v>ENGENHARIA DE INSTRUMENTAÇÃO, AUTOMAÇÃO E ROBÓTICA</v>
      </c>
      <c r="B17" s="26" t="str">
        <f>' turmas sistema atual'!B16</f>
        <v>NA1ESTA005-17SA</v>
      </c>
      <c r="C17" s="35" t="s">
        <v>5121</v>
      </c>
      <c r="D17" s="26" t="str">
        <f>' turmas sistema atual'!C16</f>
        <v>Análise de Sistemas Dinâmicos Lineares A1-noturno (Santo André)</v>
      </c>
      <c r="E17" s="26" t="str">
        <f>' turmas sistema atual'!E16</f>
        <v>Análise de Sistemas Dinâmicos Lineares</v>
      </c>
      <c r="F17" s="26" t="str">
        <f>' turmas sistema atual'!G16</f>
        <v>ESTA005-17</v>
      </c>
      <c r="G17" s="26" t="str">
        <f>' turmas sistema atual'!H16</f>
        <v>A1</v>
      </c>
      <c r="H17" s="26" t="str">
        <f>' turmas sistema atual'!AB16</f>
        <v xml:space="preserve">segunda das 18:00 às 21:00, semanal </v>
      </c>
      <c r="I17" s="27" t="str">
        <f>' turmas sistema atual'!AC16</f>
        <v/>
      </c>
      <c r="J17" s="27" t="str">
        <f>' turmas sistema atual'!I16</f>
        <v xml:space="preserve">segunda das 18:00 às 21:00, sala A-106-0, semanal </v>
      </c>
      <c r="K17" s="27">
        <f>' turmas sistema atual'!J16</f>
        <v>0</v>
      </c>
      <c r="L17" s="27" t="str">
        <f>' turmas sistema atual'!K16</f>
        <v>Santo André</v>
      </c>
      <c r="M17" s="27" t="str">
        <f>' turmas sistema atual'!L16</f>
        <v>noturno</v>
      </c>
      <c r="N17" s="27" t="str">
        <f>' turmas sistema atual'!M16</f>
        <v>3-0-4</v>
      </c>
      <c r="O17" s="27">
        <f>' turmas sistema atual'!N16</f>
        <v>60</v>
      </c>
      <c r="P17" s="27">
        <f>' turmas sistema atual'!O16</f>
        <v>0</v>
      </c>
      <c r="Q17" s="27">
        <f t="shared" si="0"/>
        <v>60</v>
      </c>
      <c r="R17" s="47" t="str">
        <f>VLOOKUP(B17,preenchimento!$A$2:$G$1067,7,FALSE)</f>
        <v>SIM</v>
      </c>
      <c r="S17" s="27">
        <f>' turmas sistema atual'!N16</f>
        <v>60</v>
      </c>
      <c r="T17" s="27">
        <f>' turmas sistema atual'!O16</f>
        <v>0</v>
      </c>
      <c r="U17" s="47">
        <f>VLOOKUP(B17,preenchimento!$A$2:$J$1067,10,FALSE)</f>
        <v>0</v>
      </c>
      <c r="V17" s="26" t="str">
        <f>UPPER(' turmas sistema atual'!P16)</f>
        <v>ALFREDO DEL SOLE LORDELO</v>
      </c>
      <c r="W17" s="26" t="str">
        <f>UPPER(' turmas sistema atual'!R16)</f>
        <v/>
      </c>
      <c r="X17" s="26" t="str">
        <f>UPPER(' turmas sistema atual'!T16)</f>
        <v/>
      </c>
      <c r="Y17" s="26" t="str">
        <f>UPPER(' turmas sistema atual'!V16)</f>
        <v/>
      </c>
    </row>
    <row r="18" spans="1:25" ht="47.25" customHeight="1" thickBot="1">
      <c r="A18" s="26" t="str">
        <f>' turmas sistema atual'!A17</f>
        <v>ENGENHARIA DE INSTRUMENTAÇÃO, AUTOMAÇÃO E ROBÓTICA</v>
      </c>
      <c r="B18" s="26" t="str">
        <f>' turmas sistema atual'!B17</f>
        <v>NB1ESTA005-17SA</v>
      </c>
      <c r="C18" s="35" t="s">
        <v>5121</v>
      </c>
      <c r="D18" s="26" t="str">
        <f>' turmas sistema atual'!C17</f>
        <v>Análise de Sistemas Dinâmicos Lineares B1-noturno (Santo André)</v>
      </c>
      <c r="E18" s="26" t="str">
        <f>' turmas sistema atual'!E17</f>
        <v>Análise de Sistemas Dinâmicos Lineares</v>
      </c>
      <c r="F18" s="26" t="str">
        <f>' turmas sistema atual'!G17</f>
        <v>ESTA005-17</v>
      </c>
      <c r="G18" s="26" t="str">
        <f>' turmas sistema atual'!H17</f>
        <v>B1</v>
      </c>
      <c r="H18" s="26" t="str">
        <f>' turmas sistema atual'!AB17</f>
        <v xml:space="preserve">terça das 18:00 às 21:00, semanal </v>
      </c>
      <c r="I18" s="27" t="str">
        <f>' turmas sistema atual'!AC17</f>
        <v/>
      </c>
      <c r="J18" s="27" t="str">
        <f>' turmas sistema atual'!I17</f>
        <v xml:space="preserve">terça das 18:00 às 21:00, sala S-302-2, semanal </v>
      </c>
      <c r="K18" s="27">
        <f>' turmas sistema atual'!J17</f>
        <v>0</v>
      </c>
      <c r="L18" s="27" t="str">
        <f>' turmas sistema atual'!K17</f>
        <v>Santo André</v>
      </c>
      <c r="M18" s="27" t="str">
        <f>' turmas sistema atual'!L17</f>
        <v>noturno</v>
      </c>
      <c r="N18" s="27" t="str">
        <f>' turmas sistema atual'!M17</f>
        <v>3-0-4</v>
      </c>
      <c r="O18" s="27">
        <f>' turmas sistema atual'!N17</f>
        <v>60</v>
      </c>
      <c r="P18" s="27">
        <f>' turmas sistema atual'!O17</f>
        <v>0</v>
      </c>
      <c r="Q18" s="27">
        <f t="shared" si="0"/>
        <v>60</v>
      </c>
      <c r="R18" s="47" t="str">
        <f>VLOOKUP(B18,preenchimento!$A$2:$G$1067,7,FALSE)</f>
        <v>-</v>
      </c>
      <c r="S18" s="27">
        <f>' turmas sistema atual'!N17</f>
        <v>60</v>
      </c>
      <c r="T18" s="27">
        <f>' turmas sistema atual'!O17</f>
        <v>0</v>
      </c>
      <c r="U18" s="47">
        <f>VLOOKUP(B18,preenchimento!$A$2:$J$1067,10,FALSE)</f>
        <v>60</v>
      </c>
      <c r="V18" s="26" t="str">
        <f>UPPER(' turmas sistema atual'!P17)</f>
        <v>ALFREDO DEL SOLE LORDELO</v>
      </c>
      <c r="W18" s="26" t="str">
        <f>UPPER(' turmas sistema atual'!R17)</f>
        <v/>
      </c>
      <c r="X18" s="26" t="str">
        <f>UPPER(' turmas sistema atual'!T17)</f>
        <v/>
      </c>
      <c r="Y18" s="26" t="str">
        <f>UPPER(' turmas sistema atual'!V17)</f>
        <v/>
      </c>
    </row>
    <row r="19" spans="1:25" ht="47.25" customHeight="1" thickBot="1">
      <c r="A19" s="26" t="str">
        <f>' turmas sistema atual'!A18</f>
        <v>ENGENHARIA AMBIENTAL E URBANA</v>
      </c>
      <c r="B19" s="26" t="str">
        <f>' turmas sistema atual'!B18</f>
        <v>DA1ESTU024-17SA</v>
      </c>
      <c r="C19" s="35" t="s">
        <v>5121</v>
      </c>
      <c r="D19" s="26" t="str">
        <f>' turmas sistema atual'!C18</f>
        <v>Análise de Sistemas e Modelagem Ambiental A1-diurno (Santo André)</v>
      </c>
      <c r="E19" s="26" t="str">
        <f>' turmas sistema atual'!E18</f>
        <v>Análise de Sistemas e Modelagem Ambiental</v>
      </c>
      <c r="F19" s="26" t="str">
        <f>' turmas sistema atual'!G18</f>
        <v>ESTU024-17</v>
      </c>
      <c r="G19" s="26" t="str">
        <f>' turmas sistema atual'!H18</f>
        <v>A1</v>
      </c>
      <c r="H19" s="26" t="str">
        <f>' turmas sistema atual'!AB18</f>
        <v/>
      </c>
      <c r="I19" s="27" t="str">
        <f>' turmas sistema atual'!AC18</f>
        <v xml:space="preserve">quinta das 10:00 às 13:00, semanal </v>
      </c>
      <c r="J19" s="27">
        <f>' turmas sistema atual'!I18</f>
        <v>0</v>
      </c>
      <c r="K19" s="27" t="str">
        <f>' turmas sistema atual'!J18</f>
        <v xml:space="preserve">quinta das 10:00 às 13:00, sala 506/508-1, semanal </v>
      </c>
      <c r="L19" s="27" t="str">
        <f>' turmas sistema atual'!K18</f>
        <v>Santo André</v>
      </c>
      <c r="M19" s="27" t="str">
        <f>' turmas sistema atual'!L18</f>
        <v>diurno</v>
      </c>
      <c r="N19" s="27" t="str">
        <f>' turmas sistema atual'!M18</f>
        <v>1-2-4</v>
      </c>
      <c r="O19" s="27">
        <f>' turmas sistema atual'!N18</f>
        <v>30</v>
      </c>
      <c r="P19" s="27">
        <f>' turmas sistema atual'!O18</f>
        <v>0</v>
      </c>
      <c r="Q19" s="27">
        <f t="shared" si="0"/>
        <v>30</v>
      </c>
      <c r="R19" s="47" t="str">
        <f>VLOOKUP(B19,preenchimento!$A$2:$G$1067,7,FALSE)</f>
        <v>-</v>
      </c>
      <c r="S19" s="27">
        <f>' turmas sistema atual'!N18</f>
        <v>30</v>
      </c>
      <c r="T19" s="27">
        <f>' turmas sistema atual'!O18</f>
        <v>0</v>
      </c>
      <c r="U19" s="47">
        <f>VLOOKUP(B19,preenchimento!$A$2:$J$1067,10,FALSE)</f>
        <v>19</v>
      </c>
      <c r="V19" s="26" t="str">
        <f>UPPER(' turmas sistema atual'!P18)</f>
        <v>ANDREA DE OLIVEIRA CARDOSO</v>
      </c>
      <c r="W19" s="26" t="str">
        <f>UPPER(' turmas sistema atual'!R18)</f>
        <v/>
      </c>
      <c r="X19" s="26" t="str">
        <f>UPPER(' turmas sistema atual'!T18)</f>
        <v>ANDREA DE OLIVEIRA CARDOSO</v>
      </c>
      <c r="Y19" s="26" t="str">
        <f>UPPER(' turmas sistema atual'!V18)</f>
        <v/>
      </c>
    </row>
    <row r="20" spans="1:25" ht="47.25" customHeight="1" thickBot="1">
      <c r="A20" s="26" t="str">
        <f>' turmas sistema atual'!A19</f>
        <v>ENGENHARIA AMBIENTAL E URBANA</v>
      </c>
      <c r="B20" s="26" t="str">
        <f>' turmas sistema atual'!B19</f>
        <v>NA1ESTU024-17SA</v>
      </c>
      <c r="C20" s="35" t="s">
        <v>5121</v>
      </c>
      <c r="D20" s="26" t="str">
        <f>' turmas sistema atual'!C19</f>
        <v>Análise de Sistemas e Modelagem Ambiental A1-noturno (Santo André)</v>
      </c>
      <c r="E20" s="26" t="str">
        <f>' turmas sistema atual'!E19</f>
        <v>Análise de Sistemas e Modelagem Ambiental</v>
      </c>
      <c r="F20" s="26" t="str">
        <f>' turmas sistema atual'!G19</f>
        <v>ESTU024-17</v>
      </c>
      <c r="G20" s="26" t="str">
        <f>' turmas sistema atual'!H19</f>
        <v>A1</v>
      </c>
      <c r="H20" s="26" t="str">
        <f>' turmas sistema atual'!AB19</f>
        <v/>
      </c>
      <c r="I20" s="27" t="str">
        <f>' turmas sistema atual'!AC19</f>
        <v xml:space="preserve">terça das 18:00 às 21:00, semanal </v>
      </c>
      <c r="J20" s="27">
        <f>' turmas sistema atual'!I19</f>
        <v>0</v>
      </c>
      <c r="K20" s="27" t="str">
        <f>' turmas sistema atual'!J19</f>
        <v xml:space="preserve">terça das 18:00 às 21:00, sala 506/508-1, semanal </v>
      </c>
      <c r="L20" s="27" t="str">
        <f>' turmas sistema atual'!K19</f>
        <v>Santo André</v>
      </c>
      <c r="M20" s="27" t="str">
        <f>' turmas sistema atual'!L19</f>
        <v>noturno</v>
      </c>
      <c r="N20" s="27" t="str">
        <f>' turmas sistema atual'!M19</f>
        <v>1-2-4</v>
      </c>
      <c r="O20" s="27">
        <f>' turmas sistema atual'!N19</f>
        <v>30</v>
      </c>
      <c r="P20" s="27">
        <f>' turmas sistema atual'!O19</f>
        <v>0</v>
      </c>
      <c r="Q20" s="27">
        <f t="shared" si="0"/>
        <v>30</v>
      </c>
      <c r="R20" s="47" t="str">
        <f>VLOOKUP(B20,preenchimento!$A$2:$G$1067,7,FALSE)</f>
        <v>SIM</v>
      </c>
      <c r="S20" s="27">
        <f>' turmas sistema atual'!N19</f>
        <v>30</v>
      </c>
      <c r="T20" s="27">
        <f>' turmas sistema atual'!O19</f>
        <v>0</v>
      </c>
      <c r="U20" s="47">
        <f>VLOOKUP(B20,preenchimento!$A$2:$J$1067,10,FALSE)</f>
        <v>0</v>
      </c>
      <c r="V20" s="26" t="str">
        <f>UPPER(' turmas sistema atual'!P19)</f>
        <v>ANDREA DE OLIVEIRA CARDOSO</v>
      </c>
      <c r="W20" s="26" t="str">
        <f>UPPER(' turmas sistema atual'!R19)</f>
        <v/>
      </c>
      <c r="X20" s="26" t="str">
        <f>UPPER(' turmas sistema atual'!T19)</f>
        <v>ANDREA DE OLIVEIRA CARDOSO</v>
      </c>
      <c r="Y20" s="26" t="str">
        <f>UPPER(' turmas sistema atual'!V19)</f>
        <v/>
      </c>
    </row>
    <row r="21" spans="1:25" ht="47.25" customHeight="1" thickBot="1">
      <c r="A21" s="26" t="str">
        <f>' turmas sistema atual'!A20</f>
        <v>ENGENHARIA DE ENERGIA</v>
      </c>
      <c r="B21" s="26" t="str">
        <f>' turmas sistema atual'!B20</f>
        <v>DA1ESTE037-17SA</v>
      </c>
      <c r="C21" s="35" t="s">
        <v>5121</v>
      </c>
      <c r="D21" s="26" t="str">
        <f>' turmas sistema atual'!C20</f>
        <v>Análise Econômica de Projetos Energéticos A1-diurno (Santo André)</v>
      </c>
      <c r="E21" s="26" t="str">
        <f>' turmas sistema atual'!E20</f>
        <v>Análise Econômica de Projetos Energéticos</v>
      </c>
      <c r="F21" s="26" t="str">
        <f>' turmas sistema atual'!G20</f>
        <v>ESTE037-17</v>
      </c>
      <c r="G21" s="26" t="str">
        <f>' turmas sistema atual'!H20</f>
        <v>A1</v>
      </c>
      <c r="H21" s="26" t="str">
        <f>' turmas sistema atual'!AB20</f>
        <v xml:space="preserve">segunda das 14:00 às 16:00, semanal ; quarta das 16:00 às 18:00, semanal </v>
      </c>
      <c r="I21" s="27" t="str">
        <f>' turmas sistema atual'!AC20</f>
        <v/>
      </c>
      <c r="J21" s="27" t="str">
        <f>' turmas sistema atual'!I20</f>
        <v xml:space="preserve">segunda das 14:00 às 16:00, sala S-301-1, semanal , quarta das 16:00 às 18:00, sala S-301-1, semanal </v>
      </c>
      <c r="K21" s="27">
        <f>' turmas sistema atual'!J20</f>
        <v>0</v>
      </c>
      <c r="L21" s="27" t="str">
        <f>' turmas sistema atual'!K20</f>
        <v>Santo André</v>
      </c>
      <c r="M21" s="27" t="str">
        <f>' turmas sistema atual'!L20</f>
        <v>diurno</v>
      </c>
      <c r="N21" s="27" t="str">
        <f>' turmas sistema atual'!M20</f>
        <v>4-0-4</v>
      </c>
      <c r="O21" s="27">
        <f>' turmas sistema atual'!N20</f>
        <v>60</v>
      </c>
      <c r="P21" s="27">
        <f>' turmas sistema atual'!O20</f>
        <v>0</v>
      </c>
      <c r="Q21" s="27">
        <f t="shared" si="0"/>
        <v>60</v>
      </c>
      <c r="R21" s="47" t="str">
        <f>VLOOKUP(B21,preenchimento!$A$2:$G$1067,7,FALSE)</f>
        <v>-</v>
      </c>
      <c r="S21" s="27">
        <f>' turmas sistema atual'!N20</f>
        <v>60</v>
      </c>
      <c r="T21" s="27">
        <f>' turmas sistema atual'!O20</f>
        <v>0</v>
      </c>
      <c r="U21" s="47">
        <f>VLOOKUP(B21,preenchimento!$A$2:$J$1067,10,FALSE)</f>
        <v>39</v>
      </c>
      <c r="V21" s="26" t="str">
        <f>UPPER(' turmas sistema atual'!P20)</f>
        <v>PAULO HENRIQUE DE MELLO SANT´ANNA</v>
      </c>
      <c r="W21" s="26" t="str">
        <f>UPPER(' turmas sistema atual'!R20)</f>
        <v/>
      </c>
      <c r="X21" s="26" t="str">
        <f>UPPER(' turmas sistema atual'!T20)</f>
        <v/>
      </c>
      <c r="Y21" s="26" t="str">
        <f>UPPER(' turmas sistema atual'!V20)</f>
        <v/>
      </c>
    </row>
    <row r="22" spans="1:25" ht="47.25" customHeight="1" thickBot="1">
      <c r="A22" s="26" t="str">
        <f>' turmas sistema atual'!A21</f>
        <v>BACHARELADO EM QUÍMICA</v>
      </c>
      <c r="B22" s="26" t="str">
        <f>' turmas sistema atual'!B21</f>
        <v>DA1NHT4001-15SA</v>
      </c>
      <c r="C22" s="35" t="s">
        <v>5121</v>
      </c>
      <c r="D22" s="26" t="str">
        <f>' turmas sistema atual'!C21</f>
        <v>Análise Química Instrumental A1-diurno (Santo André)</v>
      </c>
      <c r="E22" s="26" t="str">
        <f>' turmas sistema atual'!E21</f>
        <v>Análise Química Instrumental</v>
      </c>
      <c r="F22" s="26" t="str">
        <f>' turmas sistema atual'!G21</f>
        <v>NHT4001-15</v>
      </c>
      <c r="G22" s="26" t="str">
        <f>' turmas sistema atual'!H21</f>
        <v>A1</v>
      </c>
      <c r="H22" s="26" t="str">
        <f>' turmas sistema atual'!AB21</f>
        <v xml:space="preserve">quinta das 08:00 às 10:00, semanal </v>
      </c>
      <c r="I22" s="27" t="str">
        <f>' turmas sistema atual'!AC21</f>
        <v xml:space="preserve">quarta das 08:00 às 12:00, semanal </v>
      </c>
      <c r="J22" s="27" t="str">
        <f>' turmas sistema atual'!I21</f>
        <v xml:space="preserve">quinta das 08:00 às 10:00, sala S-209-0, semanal </v>
      </c>
      <c r="K22" s="27" t="str">
        <f>' turmas sistema atual'!J21</f>
        <v xml:space="preserve">quarta das 08:00 às 12:00, sala 406-3, semanal </v>
      </c>
      <c r="L22" s="27" t="str">
        <f>' turmas sistema atual'!K21</f>
        <v>Santo André</v>
      </c>
      <c r="M22" s="27" t="str">
        <f>' turmas sistema atual'!L21</f>
        <v>diurno</v>
      </c>
      <c r="N22" s="27" t="str">
        <f>' turmas sistema atual'!M21</f>
        <v>2-4-6</v>
      </c>
      <c r="O22" s="27">
        <f>' turmas sistema atual'!N21</f>
        <v>20</v>
      </c>
      <c r="P22" s="27">
        <f>' turmas sistema atual'!O21</f>
        <v>0</v>
      </c>
      <c r="Q22" s="27">
        <f t="shared" si="0"/>
        <v>20</v>
      </c>
      <c r="R22" s="47" t="str">
        <f>VLOOKUP(B22,preenchimento!$A$2:$G$1067,7,FALSE)</f>
        <v>-</v>
      </c>
      <c r="S22" s="27">
        <f>' turmas sistema atual'!N21</f>
        <v>20</v>
      </c>
      <c r="T22" s="27">
        <f>' turmas sistema atual'!O21</f>
        <v>0</v>
      </c>
      <c r="U22" s="47">
        <f>VLOOKUP(B22,preenchimento!$A$2:$J$1067,10,FALSE)</f>
        <v>16</v>
      </c>
      <c r="V22" s="26" t="str">
        <f>UPPER(' turmas sistema atual'!P21)</f>
        <v>IVANISE GAUBEUR</v>
      </c>
      <c r="W22" s="26" t="str">
        <f>UPPER(' turmas sistema atual'!R21)</f>
        <v/>
      </c>
      <c r="X22" s="26" t="str">
        <f>UPPER(' turmas sistema atual'!T21)</f>
        <v>BRUNO LEMOS BATISTA</v>
      </c>
      <c r="Y22" s="26" t="str">
        <f>UPPER(' turmas sistema atual'!V21)</f>
        <v/>
      </c>
    </row>
    <row r="23" spans="1:25" ht="47.25" customHeight="1" thickBot="1">
      <c r="A23" s="26" t="str">
        <f>' turmas sistema atual'!A22</f>
        <v>BACHARELADO EM QUÍMICA</v>
      </c>
      <c r="B23" s="26" t="str">
        <f>' turmas sistema atual'!B22</f>
        <v>NA1NHT4001-15SA</v>
      </c>
      <c r="C23" s="35" t="s">
        <v>5121</v>
      </c>
      <c r="D23" s="26" t="str">
        <f>' turmas sistema atual'!C22</f>
        <v>Análise Química Instrumental A1-noturno (Santo André)</v>
      </c>
      <c r="E23" s="26" t="str">
        <f>' turmas sistema atual'!E22</f>
        <v>Análise Química Instrumental</v>
      </c>
      <c r="F23" s="26" t="str">
        <f>' turmas sistema atual'!G22</f>
        <v>NHT4001-15</v>
      </c>
      <c r="G23" s="26" t="str">
        <f>' turmas sistema atual'!H22</f>
        <v>A1</v>
      </c>
      <c r="H23" s="26" t="str">
        <f>' turmas sistema atual'!AB22</f>
        <v xml:space="preserve">quinta das 19:00 às 21:00, semanal </v>
      </c>
      <c r="I23" s="27" t="str">
        <f>' turmas sistema atual'!AC22</f>
        <v xml:space="preserve">quarta das 19:00 às 23:00, semanal </v>
      </c>
      <c r="J23" s="27" t="str">
        <f>' turmas sistema atual'!I22</f>
        <v xml:space="preserve">quinta das 19:00 às 21:00, sala S-310-3, semanal </v>
      </c>
      <c r="K23" s="27" t="str">
        <f>' turmas sistema atual'!J22</f>
        <v xml:space="preserve">quarta das 19:00 às 23:00, sala 406-3, semanal </v>
      </c>
      <c r="L23" s="27" t="str">
        <f>' turmas sistema atual'!K22</f>
        <v>Santo André</v>
      </c>
      <c r="M23" s="27" t="str">
        <f>' turmas sistema atual'!L22</f>
        <v>noturno</v>
      </c>
      <c r="N23" s="27" t="str">
        <f>' turmas sistema atual'!M22</f>
        <v>2-4-6</v>
      </c>
      <c r="O23" s="27">
        <f>' turmas sistema atual'!N22</f>
        <v>22</v>
      </c>
      <c r="P23" s="27">
        <f>' turmas sistema atual'!O22</f>
        <v>0</v>
      </c>
      <c r="Q23" s="27">
        <f t="shared" si="0"/>
        <v>22</v>
      </c>
      <c r="R23" s="47" t="str">
        <f>VLOOKUP(B23,preenchimento!$A$2:$G$1067,7,FALSE)</f>
        <v>-</v>
      </c>
      <c r="S23" s="27">
        <f>' turmas sistema atual'!N22</f>
        <v>22</v>
      </c>
      <c r="T23" s="27">
        <f>' turmas sistema atual'!O22</f>
        <v>0</v>
      </c>
      <c r="U23" s="47">
        <f>VLOOKUP(B23,preenchimento!$A$2:$J$1067,10,FALSE)</f>
        <v>0</v>
      </c>
      <c r="V23" s="26" t="str">
        <f>UPPER(' turmas sistema atual'!P22)</f>
        <v>IVANISE GAUBEUR</v>
      </c>
      <c r="W23" s="26" t="str">
        <f>UPPER(' turmas sistema atual'!R22)</f>
        <v/>
      </c>
      <c r="X23" s="26" t="str">
        <f>UPPER(' turmas sistema atual'!T22)</f>
        <v>BRUNO LEMOS BATISTA</v>
      </c>
      <c r="Y23" s="26" t="str">
        <f>UPPER(' turmas sistema atual'!V22)</f>
        <v/>
      </c>
    </row>
    <row r="24" spans="1:25" ht="47.25" customHeight="1" thickBot="1">
      <c r="A24" s="26" t="str">
        <f>' turmas sistema atual'!A23</f>
        <v>BACHARELADO EM MATEMÁTICA</v>
      </c>
      <c r="B24" s="26" t="str">
        <f>' turmas sistema atual'!B23</f>
        <v>DA1MCTB007-17SA</v>
      </c>
      <c r="C24" s="35" t="s">
        <v>5121</v>
      </c>
      <c r="D24" s="26" t="str">
        <f>' turmas sistema atual'!C23</f>
        <v>Anéis e Corpos A1-diurno (Santo André)</v>
      </c>
      <c r="E24" s="26" t="str">
        <f>' turmas sistema atual'!E23</f>
        <v>Anéis e Corpos</v>
      </c>
      <c r="F24" s="26" t="str">
        <f>' turmas sistema atual'!G23</f>
        <v>MCTB007-17</v>
      </c>
      <c r="G24" s="26" t="str">
        <f>' turmas sistema atual'!H23</f>
        <v>A1</v>
      </c>
      <c r="H24" s="26" t="str">
        <f>' turmas sistema atual'!AB23</f>
        <v xml:space="preserve">segunda das 10:00 às 12:00, semanal ; quarta das 08:00 às 10:00, semanal </v>
      </c>
      <c r="I24" s="27" t="str">
        <f>' turmas sistema atual'!AC23</f>
        <v/>
      </c>
      <c r="J24" s="27" t="str">
        <f>' turmas sistema atual'!I23</f>
        <v xml:space="preserve">segunda das 10:00 às 12:00, sala S - 305-2, semanal , quarta das 08:00 às 10:00, sala S - 305-2, semanal </v>
      </c>
      <c r="K24" s="27">
        <f>' turmas sistema atual'!J23</f>
        <v>0</v>
      </c>
      <c r="L24" s="27" t="str">
        <f>' turmas sistema atual'!K23</f>
        <v>Santo André</v>
      </c>
      <c r="M24" s="27" t="str">
        <f>' turmas sistema atual'!L23</f>
        <v>diurno</v>
      </c>
      <c r="N24" s="27" t="str">
        <f>' turmas sistema atual'!M23</f>
        <v>4-0-4</v>
      </c>
      <c r="O24" s="27">
        <f>' turmas sistema atual'!N23</f>
        <v>45</v>
      </c>
      <c r="P24" s="27">
        <f>' turmas sistema atual'!O23</f>
        <v>0</v>
      </c>
      <c r="Q24" s="27">
        <f t="shared" si="0"/>
        <v>45</v>
      </c>
      <c r="R24" s="47" t="str">
        <f>VLOOKUP(B24,preenchimento!$A$2:$G$1067,7,FALSE)</f>
        <v>-</v>
      </c>
      <c r="S24" s="27">
        <f>' turmas sistema atual'!N23</f>
        <v>45</v>
      </c>
      <c r="T24" s="27">
        <f>' turmas sistema atual'!O23</f>
        <v>0</v>
      </c>
      <c r="U24" s="47">
        <f>VLOOKUP(B24,preenchimento!$A$2:$J$1067,10,FALSE)</f>
        <v>41</v>
      </c>
      <c r="V24" s="26" t="str">
        <f>UPPER(' turmas sistema atual'!P23)</f>
        <v>LUIS ENRIQUE RAMIREZ</v>
      </c>
      <c r="W24" s="26" t="str">
        <f>UPPER(' turmas sistema atual'!R23)</f>
        <v/>
      </c>
      <c r="X24" s="26" t="str">
        <f>UPPER(' turmas sistema atual'!T23)</f>
        <v/>
      </c>
      <c r="Y24" s="26" t="str">
        <f>UPPER(' turmas sistema atual'!V23)</f>
        <v/>
      </c>
    </row>
    <row r="25" spans="1:25" ht="47.25" customHeight="1" thickBot="1">
      <c r="A25" s="26" t="str">
        <f>' turmas sistema atual'!A24</f>
        <v>BACHARELADO EM MATEMÁTICA</v>
      </c>
      <c r="B25" s="26" t="str">
        <f>' turmas sistema atual'!B24</f>
        <v>NA1MCTB007-17SA</v>
      </c>
      <c r="C25" s="35" t="s">
        <v>5121</v>
      </c>
      <c r="D25" s="26" t="str">
        <f>' turmas sistema atual'!C24</f>
        <v>Anéis e Corpos A1-noturno (Santo André)</v>
      </c>
      <c r="E25" s="26" t="str">
        <f>' turmas sistema atual'!E24</f>
        <v>Anéis e Corpos</v>
      </c>
      <c r="F25" s="26" t="str">
        <f>' turmas sistema atual'!G24</f>
        <v>MCTB007-17</v>
      </c>
      <c r="G25" s="26" t="str">
        <f>' turmas sistema atual'!H24</f>
        <v>A1</v>
      </c>
      <c r="H25" s="26" t="str">
        <f>' turmas sistema atual'!AB24</f>
        <v xml:space="preserve">segunda das 21:00 às 23:00, semanal ; quarta das 19:00 às 21:00, semanal </v>
      </c>
      <c r="I25" s="27" t="str">
        <f>' turmas sistema atual'!AC24</f>
        <v/>
      </c>
      <c r="J25" s="27" t="str">
        <f>' turmas sistema atual'!I24</f>
        <v xml:space="preserve">segunda das 21:00 às 23:00, sala S - 305-2, semanal , quarta das 19:00 às 21:00, sala S - 305-2, semanal </v>
      </c>
      <c r="K25" s="27">
        <f>' turmas sistema atual'!J24</f>
        <v>0</v>
      </c>
      <c r="L25" s="27" t="str">
        <f>' turmas sistema atual'!K24</f>
        <v>Santo André</v>
      </c>
      <c r="M25" s="27" t="str">
        <f>' turmas sistema atual'!L24</f>
        <v>noturno</v>
      </c>
      <c r="N25" s="27" t="str">
        <f>' turmas sistema atual'!M24</f>
        <v>4-0-4</v>
      </c>
      <c r="O25" s="27">
        <f>' turmas sistema atual'!N24</f>
        <v>45</v>
      </c>
      <c r="P25" s="27">
        <f>' turmas sistema atual'!O24</f>
        <v>0</v>
      </c>
      <c r="Q25" s="27">
        <f t="shared" si="0"/>
        <v>45</v>
      </c>
      <c r="R25" s="47" t="str">
        <f>VLOOKUP(B25,preenchimento!$A$2:$G$1067,7,FALSE)</f>
        <v>-</v>
      </c>
      <c r="S25" s="27">
        <f>' turmas sistema atual'!N24</f>
        <v>45</v>
      </c>
      <c r="T25" s="27">
        <f>' turmas sistema atual'!O24</f>
        <v>0</v>
      </c>
      <c r="U25" s="47">
        <f>VLOOKUP(B25,preenchimento!$A$2:$J$1067,10,FALSE)</f>
        <v>33</v>
      </c>
      <c r="V25" s="26" t="str">
        <f>UPPER(' turmas sistema atual'!P24)</f>
        <v>PAULA ANDREA CADAVID SALAZAR</v>
      </c>
      <c r="W25" s="26" t="str">
        <f>UPPER(' turmas sistema atual'!R24)</f>
        <v/>
      </c>
      <c r="X25" s="26" t="str">
        <f>UPPER(' turmas sistema atual'!T24)</f>
        <v/>
      </c>
      <c r="Y25" s="26" t="str">
        <f>UPPER(' turmas sistema atual'!V24)</f>
        <v/>
      </c>
    </row>
    <row r="26" spans="1:25" ht="47.25" customHeight="1" thickBot="1">
      <c r="A26" s="26" t="str">
        <f>' turmas sistema atual'!A25</f>
        <v>ENGENHARIA AEROESPACIAL</v>
      </c>
      <c r="B26" s="26" t="str">
        <f>' turmas sistema atual'!B25</f>
        <v>NA1ESZS012-17SB</v>
      </c>
      <c r="C26" s="35" t="s">
        <v>5121</v>
      </c>
      <c r="D26" s="26" t="str">
        <f>' turmas sistema atual'!C25</f>
        <v>Aplicações de Elementos Finitos para Engenharia A1-noturno (São Bernardo do Campo)</v>
      </c>
      <c r="E26" s="26" t="str">
        <f>' turmas sistema atual'!E25</f>
        <v>Aplicações de Elementos Finitos para Engenharia</v>
      </c>
      <c r="F26" s="26" t="str">
        <f>' turmas sistema atual'!G25</f>
        <v>ESZS012-17</v>
      </c>
      <c r="G26" s="26" t="str">
        <f>' turmas sistema atual'!H25</f>
        <v>A1</v>
      </c>
      <c r="H26" s="26" t="str">
        <f>' turmas sistema atual'!AB25</f>
        <v>terça das 21:00 às 23:00, semanal ; sexta das 19:00 às 21:00, quinzenal I</v>
      </c>
      <c r="I26" s="27" t="str">
        <f>' turmas sistema atual'!AC25</f>
        <v>sexta das 19:00 às 21:00, quinzenal II</v>
      </c>
      <c r="J26" s="27" t="str">
        <f>' turmas sistema atual'!I25</f>
        <v>terça das 21:00 às 23:00, sala A1-S104-SB, semanal , sexta das 19:00 às 21:00, sala A1-S106-SB, quinzenal I</v>
      </c>
      <c r="K26" s="27" t="str">
        <f>' turmas sistema atual'!J25</f>
        <v>sexta das 19:00 às 21:00, sala A1-L001-SB, quinzenal II</v>
      </c>
      <c r="L26" s="27" t="str">
        <f>' turmas sistema atual'!K25</f>
        <v>São Bernardo do Campo</v>
      </c>
      <c r="M26" s="27" t="str">
        <f>' turmas sistema atual'!L25</f>
        <v>noturno</v>
      </c>
      <c r="N26" s="27" t="str">
        <f>' turmas sistema atual'!M25</f>
        <v>3-1-4</v>
      </c>
      <c r="O26" s="27">
        <f>' turmas sistema atual'!N25</f>
        <v>30</v>
      </c>
      <c r="P26" s="27">
        <f>' turmas sistema atual'!O25</f>
        <v>0</v>
      </c>
      <c r="Q26" s="27">
        <f t="shared" si="0"/>
        <v>30</v>
      </c>
      <c r="R26" s="47" t="str">
        <f>VLOOKUP(B26,preenchimento!$A$2:$G$1067,7,FALSE)</f>
        <v>-</v>
      </c>
      <c r="S26" s="27">
        <f>' turmas sistema atual'!N25</f>
        <v>30</v>
      </c>
      <c r="T26" s="27">
        <f>' turmas sistema atual'!O25</f>
        <v>0</v>
      </c>
      <c r="U26" s="47">
        <f>VLOOKUP(B26,preenchimento!$A$2:$J$1067,10,FALSE)</f>
        <v>22</v>
      </c>
      <c r="V26" s="26" t="str">
        <f>UPPER(' turmas sistema atual'!P25)</f>
        <v>JUAN PABLO JULCA AVILA</v>
      </c>
      <c r="W26" s="26" t="str">
        <f>UPPER(' turmas sistema atual'!R25)</f>
        <v/>
      </c>
      <c r="X26" s="26" t="str">
        <f>UPPER(' turmas sistema atual'!T25)</f>
        <v>JUAN PABLO JULCA AVILA</v>
      </c>
      <c r="Y26" s="26" t="str">
        <f>UPPER(' turmas sistema atual'!V25)</f>
        <v/>
      </c>
    </row>
    <row r="27" spans="1:25" ht="47.25" customHeight="1" thickBot="1">
      <c r="A27" s="26" t="str">
        <f>' turmas sistema atual'!A26</f>
        <v>ENGENHARIA AEROESPACIAL</v>
      </c>
      <c r="B27" s="26" t="str">
        <f>' turmas sistema atual'!B26</f>
        <v>DA1ESZS012-17SB</v>
      </c>
      <c r="C27" s="35" t="s">
        <v>5121</v>
      </c>
      <c r="D27" s="26" t="str">
        <f>' turmas sistema atual'!C26</f>
        <v>Aplicações de Elementos Finitos para Engenharia A1-diurno (São Bernardo do Campo)</v>
      </c>
      <c r="E27" s="26" t="str">
        <f>' turmas sistema atual'!E26</f>
        <v>Aplicações de Elementos Finitos para Engenharia</v>
      </c>
      <c r="F27" s="26" t="str">
        <f>' turmas sistema atual'!G26</f>
        <v>ESZS012-17</v>
      </c>
      <c r="G27" s="26" t="str">
        <f>' turmas sistema atual'!H26</f>
        <v>A1</v>
      </c>
      <c r="H27" s="26" t="str">
        <f>' turmas sistema atual'!AB26</f>
        <v>quinta das 08:00 às 10:00, semanal ; sexta das 10:00 às 12:00, quinzenal I</v>
      </c>
      <c r="I27" s="27" t="str">
        <f>' turmas sistema atual'!AC26</f>
        <v>quarta das 10:00 às 12:00, quinzenal II</v>
      </c>
      <c r="J27" s="27" t="str">
        <f>' turmas sistema atual'!I26</f>
        <v>quinta das 08:00 às 10:00, sala A1-S102-SB, semanal , sexta das 10:00 às 12:00, sala A2-S302-SB, quinzenal I</v>
      </c>
      <c r="K27" s="27" t="str">
        <f>' turmas sistema atual'!J26</f>
        <v>quarta das 10:00 às 12:00, sala A1-L102-SB, quinzenal II</v>
      </c>
      <c r="L27" s="27" t="str">
        <f>' turmas sistema atual'!K26</f>
        <v>São Bernardo do Campo</v>
      </c>
      <c r="M27" s="27" t="str">
        <f>' turmas sistema atual'!L26</f>
        <v>diurno</v>
      </c>
      <c r="N27" s="27" t="str">
        <f>' turmas sistema atual'!M26</f>
        <v>3-1-4</v>
      </c>
      <c r="O27" s="27">
        <f>' turmas sistema atual'!N26</f>
        <v>30</v>
      </c>
      <c r="P27" s="27">
        <f>' turmas sistema atual'!O26</f>
        <v>0</v>
      </c>
      <c r="Q27" s="27">
        <f t="shared" si="0"/>
        <v>30</v>
      </c>
      <c r="R27" s="47" t="str">
        <f>VLOOKUP(B27,preenchimento!$A$2:$G$1067,7,FALSE)</f>
        <v>-</v>
      </c>
      <c r="S27" s="27">
        <f>' turmas sistema atual'!N26</f>
        <v>30</v>
      </c>
      <c r="T27" s="27">
        <f>' turmas sistema atual'!O26</f>
        <v>0</v>
      </c>
      <c r="U27" s="47">
        <f>VLOOKUP(B27,preenchimento!$A$2:$J$1067,10,FALSE)</f>
        <v>20</v>
      </c>
      <c r="V27" s="26" t="str">
        <f>UPPER(' turmas sistema atual'!P26)</f>
        <v>WALLACE GUSMÃO FERREIRA</v>
      </c>
      <c r="W27" s="26" t="str">
        <f>UPPER(' turmas sistema atual'!R26)</f>
        <v/>
      </c>
      <c r="X27" s="26" t="str">
        <f>UPPER(' turmas sistema atual'!T26)</f>
        <v>WALLACE GUSMÃO FERREIRA</v>
      </c>
      <c r="Y27" s="26" t="str">
        <f>UPPER(' turmas sistema atual'!V26)</f>
        <v/>
      </c>
    </row>
    <row r="28" spans="1:25" ht="47.25" customHeight="1" thickBot="1">
      <c r="A28" s="26" t="str">
        <f>' turmas sistema atual'!A27</f>
        <v>LICENCIATURA EM FILOSOFIA</v>
      </c>
      <c r="B28" s="26" t="str">
        <f>' turmas sistema atual'!B27</f>
        <v>DA1NHZ2091-16SB</v>
      </c>
      <c r="C28" s="35" t="s">
        <v>5121</v>
      </c>
      <c r="D28" s="26" t="str">
        <f>' turmas sistema atual'!C27</f>
        <v>Argumentação e Ensino A1-diurno (São Bernardo do Campo)</v>
      </c>
      <c r="E28" s="26" t="str">
        <f>' turmas sistema atual'!E27</f>
        <v>Argumentação e Ensino</v>
      </c>
      <c r="F28" s="26" t="str">
        <f>' turmas sistema atual'!G27</f>
        <v>NHZ2091-16</v>
      </c>
      <c r="G28" s="26" t="str">
        <f>' turmas sistema atual'!H27</f>
        <v>A1</v>
      </c>
      <c r="H28" s="26" t="str">
        <f>' turmas sistema atual'!AB27</f>
        <v xml:space="preserve">terça das 14:00 às 18:00, semanal </v>
      </c>
      <c r="I28" s="27" t="str">
        <f>' turmas sistema atual'!AC27</f>
        <v/>
      </c>
      <c r="J28" s="27" t="str">
        <f>' turmas sistema atual'!I27</f>
        <v xml:space="preserve">terça das 14:00 às 18:00, sala A2-S305-SB, semanal </v>
      </c>
      <c r="K28" s="27">
        <f>' turmas sistema atual'!J27</f>
        <v>0</v>
      </c>
      <c r="L28" s="27" t="str">
        <f>' turmas sistema atual'!K27</f>
        <v>São Bernardo do Campo</v>
      </c>
      <c r="M28" s="27" t="str">
        <f>' turmas sistema atual'!L27</f>
        <v>diurno</v>
      </c>
      <c r="N28" s="27" t="str">
        <f>' turmas sistema atual'!M27</f>
        <v>4-0-4</v>
      </c>
      <c r="O28" s="27">
        <f>' turmas sistema atual'!N27</f>
        <v>60</v>
      </c>
      <c r="P28" s="27">
        <f>' turmas sistema atual'!O27</f>
        <v>0</v>
      </c>
      <c r="Q28" s="27">
        <f t="shared" si="0"/>
        <v>60</v>
      </c>
      <c r="R28" s="47" t="str">
        <f>VLOOKUP(B28,preenchimento!$A$2:$G$1067,7,FALSE)</f>
        <v>-</v>
      </c>
      <c r="S28" s="27">
        <f>' turmas sistema atual'!N27</f>
        <v>60</v>
      </c>
      <c r="T28" s="27">
        <f>' turmas sistema atual'!O27</f>
        <v>0</v>
      </c>
      <c r="U28" s="47">
        <f>VLOOKUP(B28,preenchimento!$A$2:$J$1067,10,FALSE)</f>
        <v>39</v>
      </c>
      <c r="V28" s="26" t="str">
        <f>UPPER(' turmas sistema atual'!P27)</f>
        <v>PATRICIA DEL NERO VELASCO</v>
      </c>
      <c r="W28" s="26" t="str">
        <f>UPPER(' turmas sistema atual'!R27)</f>
        <v/>
      </c>
      <c r="X28" s="26" t="str">
        <f>UPPER(' turmas sistema atual'!T27)</f>
        <v/>
      </c>
      <c r="Y28" s="26" t="str">
        <f>UPPER(' turmas sistema atual'!V27)</f>
        <v/>
      </c>
    </row>
    <row r="29" spans="1:25" ht="47.25" customHeight="1" thickBot="1">
      <c r="A29" s="26" t="str">
        <f>' turmas sistema atual'!A28</f>
        <v>BACHARELADO EM CIÊNCIA DA COMPUTAÇÃO</v>
      </c>
      <c r="B29" s="26" t="str">
        <f>' turmas sistema atual'!B28</f>
        <v>DA1MCTA004-17SA</v>
      </c>
      <c r="C29" s="35" t="s">
        <v>5121</v>
      </c>
      <c r="D29" s="26" t="str">
        <f>' turmas sistema atual'!C28</f>
        <v>Arquitetura de Computadores A1-diurno (Santo André)</v>
      </c>
      <c r="E29" s="26" t="str">
        <f>' turmas sistema atual'!E28</f>
        <v>Arquitetura de Computadores</v>
      </c>
      <c r="F29" s="26" t="str">
        <f>' turmas sistema atual'!G28</f>
        <v>MCTA004-17</v>
      </c>
      <c r="G29" s="26" t="str">
        <f>' turmas sistema atual'!H28</f>
        <v>A1</v>
      </c>
      <c r="H29" s="26" t="str">
        <f>' turmas sistema atual'!AB28</f>
        <v xml:space="preserve">segunda das 10:00 às 12:00, semanal ; quinta das 08:00 às 10:00, semanal </v>
      </c>
      <c r="I29" s="27" t="str">
        <f>' turmas sistema atual'!AC28</f>
        <v/>
      </c>
      <c r="J29" s="27" t="str">
        <f>' turmas sistema atual'!I28</f>
        <v xml:space="preserve">segunda das 10:00 às 12:00, sala S - 311-1, semanal , quinta das 08:00 às 10:00, sala S - 311-1, semanal </v>
      </c>
      <c r="K29" s="27">
        <f>' turmas sistema atual'!J28</f>
        <v>0</v>
      </c>
      <c r="L29" s="27" t="str">
        <f>' turmas sistema atual'!K28</f>
        <v>Santo André</v>
      </c>
      <c r="M29" s="27" t="str">
        <f>' turmas sistema atual'!L28</f>
        <v>diurno</v>
      </c>
      <c r="N29" s="27" t="str">
        <f>' turmas sistema atual'!M28</f>
        <v>4-0-4</v>
      </c>
      <c r="O29" s="27">
        <f>' turmas sistema atual'!N28</f>
        <v>71</v>
      </c>
      <c r="P29" s="27">
        <f>' turmas sistema atual'!O28</f>
        <v>0</v>
      </c>
      <c r="Q29" s="27">
        <f t="shared" si="0"/>
        <v>71</v>
      </c>
      <c r="R29" s="47" t="str">
        <f>VLOOKUP(B29,preenchimento!$A$2:$G$1067,7,FALSE)</f>
        <v>-</v>
      </c>
      <c r="S29" s="27">
        <f>' turmas sistema atual'!N28</f>
        <v>71</v>
      </c>
      <c r="T29" s="27">
        <f>' turmas sistema atual'!O28</f>
        <v>0</v>
      </c>
      <c r="U29" s="47">
        <f>VLOOKUP(B29,preenchimento!$A$2:$J$1067,10,FALSE)</f>
        <v>0</v>
      </c>
      <c r="V29" s="26" t="str">
        <f>UPPER(' turmas sistema atual'!P28)</f>
        <v>RAPHAEL YOKOINGAWA DE CAMARGO</v>
      </c>
      <c r="W29" s="26" t="str">
        <f>UPPER(' turmas sistema atual'!R28)</f>
        <v/>
      </c>
      <c r="X29" s="26" t="str">
        <f>UPPER(' turmas sistema atual'!T28)</f>
        <v/>
      </c>
      <c r="Y29" s="26" t="str">
        <f>UPPER(' turmas sistema atual'!V28)</f>
        <v/>
      </c>
    </row>
    <row r="30" spans="1:25" ht="47.25" customHeight="1" thickBot="1">
      <c r="A30" s="26" t="str">
        <f>' turmas sistema atual'!A29</f>
        <v>BACHARELADO EM CIÊNCIA DA COMPUTAÇÃO</v>
      </c>
      <c r="B30" s="26" t="str">
        <f>' turmas sistema atual'!B29</f>
        <v>NA1MCTA004-17SA</v>
      </c>
      <c r="C30" s="35" t="s">
        <v>5121</v>
      </c>
      <c r="D30" s="26" t="str">
        <f>' turmas sistema atual'!C29</f>
        <v>Arquitetura de Computadores A1-noturno (Santo André)</v>
      </c>
      <c r="E30" s="26" t="str">
        <f>' turmas sistema atual'!E29</f>
        <v>Arquitetura de Computadores</v>
      </c>
      <c r="F30" s="26" t="str">
        <f>' turmas sistema atual'!G29</f>
        <v>MCTA004-17</v>
      </c>
      <c r="G30" s="26" t="str">
        <f>' turmas sistema atual'!H29</f>
        <v>A1</v>
      </c>
      <c r="H30" s="26" t="str">
        <f>' turmas sistema atual'!AB29</f>
        <v xml:space="preserve">segunda das 21:00 às 23:00, semanal ; quinta das 19:00 às 21:00, semanal </v>
      </c>
      <c r="I30" s="27" t="str">
        <f>' turmas sistema atual'!AC29</f>
        <v/>
      </c>
      <c r="J30" s="27" t="str">
        <f>' turmas sistema atual'!I29</f>
        <v xml:space="preserve">segunda das 21:00 às 23:00, sala S - 311-1, semanal , quinta das 19:00 às 21:00, sala S - 311-1, semanal </v>
      </c>
      <c r="K30" s="27">
        <f>' turmas sistema atual'!J29</f>
        <v>0</v>
      </c>
      <c r="L30" s="27" t="str">
        <f>' turmas sistema atual'!K29</f>
        <v>Santo André</v>
      </c>
      <c r="M30" s="27" t="str">
        <f>' turmas sistema atual'!L29</f>
        <v>noturno</v>
      </c>
      <c r="N30" s="27" t="str">
        <f>' turmas sistema atual'!M29</f>
        <v>4-0-4</v>
      </c>
      <c r="O30" s="27">
        <f>' turmas sistema atual'!N29</f>
        <v>71</v>
      </c>
      <c r="P30" s="27">
        <f>' turmas sistema atual'!O29</f>
        <v>0</v>
      </c>
      <c r="Q30" s="27">
        <f t="shared" si="0"/>
        <v>71</v>
      </c>
      <c r="R30" s="47" t="str">
        <f>VLOOKUP(B30,preenchimento!$A$2:$G$1067,7,FALSE)</f>
        <v>SIM</v>
      </c>
      <c r="S30" s="27">
        <f>' turmas sistema atual'!N29</f>
        <v>71</v>
      </c>
      <c r="T30" s="27">
        <f>' turmas sistema atual'!O29</f>
        <v>0</v>
      </c>
      <c r="U30" s="47">
        <f>VLOOKUP(B30,preenchimento!$A$2:$J$1067,10,FALSE)</f>
        <v>0</v>
      </c>
      <c r="V30" s="26" t="str">
        <f>UPPER(' turmas sistema atual'!P29)</f>
        <v>GUIOU KOBAYASHI</v>
      </c>
      <c r="W30" s="26" t="str">
        <f>UPPER(' turmas sistema atual'!R29)</f>
        <v/>
      </c>
      <c r="X30" s="26" t="str">
        <f>UPPER(' turmas sistema atual'!T29)</f>
        <v/>
      </c>
      <c r="Y30" s="26" t="str">
        <f>UPPER(' turmas sistema atual'!V29)</f>
        <v/>
      </c>
    </row>
    <row r="31" spans="1:25" ht="47.25" customHeight="1" thickBot="1">
      <c r="A31" s="26" t="str">
        <f>' turmas sistema atual'!A30</f>
        <v>BACHARELADO EM CIÊNCIA DA COMPUTAÇÃO</v>
      </c>
      <c r="B31" s="26" t="str">
        <f>' turmas sistema atual'!B30</f>
        <v>NA2MCTA004-17SA</v>
      </c>
      <c r="C31" s="35" t="s">
        <v>5121</v>
      </c>
      <c r="D31" s="26" t="str">
        <f>' turmas sistema atual'!C30</f>
        <v>Arquitetura de Computadores A2-noturno (Santo André)</v>
      </c>
      <c r="E31" s="26" t="str">
        <f>' turmas sistema atual'!E30</f>
        <v>Arquitetura de Computadores</v>
      </c>
      <c r="F31" s="26" t="str">
        <f>' turmas sistema atual'!G30</f>
        <v>MCTA004-17</v>
      </c>
      <c r="G31" s="26" t="str">
        <f>' turmas sistema atual'!H30</f>
        <v>A2</v>
      </c>
      <c r="H31" s="26" t="str">
        <f>' turmas sistema atual'!AB30</f>
        <v xml:space="preserve">segunda das 21:00 às 23:00, semanal ; quinta das 19:00 às 21:00, semanal </v>
      </c>
      <c r="I31" s="27" t="str">
        <f>' turmas sistema atual'!AC30</f>
        <v/>
      </c>
      <c r="J31" s="27" t="str">
        <f>' turmas sistema atual'!I30</f>
        <v xml:space="preserve">segunda das 21:00 às 23:00, sala S-311-3, semanal , quinta das 19:00 às 21:00, sala S-311-3, semanal </v>
      </c>
      <c r="K31" s="27">
        <f>' turmas sistema atual'!J30</f>
        <v>0</v>
      </c>
      <c r="L31" s="27" t="str">
        <f>' turmas sistema atual'!K30</f>
        <v>Santo André</v>
      </c>
      <c r="M31" s="27" t="str">
        <f>' turmas sistema atual'!L30</f>
        <v>noturno</v>
      </c>
      <c r="N31" s="27" t="str">
        <f>' turmas sistema atual'!M30</f>
        <v>4-0-4</v>
      </c>
      <c r="O31" s="27">
        <f>' turmas sistema atual'!N30</f>
        <v>72</v>
      </c>
      <c r="P31" s="27">
        <f>' turmas sistema atual'!O30</f>
        <v>0</v>
      </c>
      <c r="Q31" s="27">
        <f t="shared" si="0"/>
        <v>72</v>
      </c>
      <c r="R31" s="47" t="str">
        <f>VLOOKUP(B31,preenchimento!$A$2:$G$1067,7,FALSE)</f>
        <v>-</v>
      </c>
      <c r="S31" s="27">
        <f>' turmas sistema atual'!N30</f>
        <v>72</v>
      </c>
      <c r="T31" s="27">
        <f>' turmas sistema atual'!O30</f>
        <v>0</v>
      </c>
      <c r="U31" s="47">
        <f>VLOOKUP(B31,preenchimento!$A$2:$J$1067,10,FALSE)</f>
        <v>0</v>
      </c>
      <c r="V31" s="26" t="str">
        <f>UPPER(' turmas sistema atual'!P30)</f>
        <v>RODRIGO AUGUSTO CARDOSO DA SILVA</v>
      </c>
      <c r="W31" s="26" t="str">
        <f>UPPER(' turmas sistema atual'!R30)</f>
        <v/>
      </c>
      <c r="X31" s="26" t="str">
        <f>UPPER(' turmas sistema atual'!T30)</f>
        <v/>
      </c>
      <c r="Y31" s="26" t="str">
        <f>UPPER(' turmas sistema atual'!V30)</f>
        <v/>
      </c>
    </row>
    <row r="32" spans="1:25" ht="47.25" customHeight="1" thickBot="1">
      <c r="A32" s="26" t="str">
        <f>' turmas sistema atual'!A31</f>
        <v>BACHARELADO EM PLANEJAMENTO TERRITORIAL</v>
      </c>
      <c r="B32" s="26" t="str">
        <f>' turmas sistema atual'!B31</f>
        <v>DA1ESHT001-17SB</v>
      </c>
      <c r="C32" s="35" t="s">
        <v>5121</v>
      </c>
      <c r="D32" s="26" t="str">
        <f>' turmas sistema atual'!C31</f>
        <v>Arranjos Institucionais e Marco Regulatório do Território A1-diurno (São Bernardo do Campo)</v>
      </c>
      <c r="E32" s="26" t="str">
        <f>' turmas sistema atual'!E31</f>
        <v>Arranjos Institucionais e Marco Regulatório do Território</v>
      </c>
      <c r="F32" s="26" t="str">
        <f>' turmas sistema atual'!G31</f>
        <v>ESHT001-17</v>
      </c>
      <c r="G32" s="26" t="str">
        <f>' turmas sistema atual'!H31</f>
        <v>A1</v>
      </c>
      <c r="H32" s="26" t="str">
        <f>' turmas sistema atual'!AB31</f>
        <v xml:space="preserve">terça das 10:00 às 12:00, semanal </v>
      </c>
      <c r="I32" s="27" t="str">
        <f>' turmas sistema atual'!AC31</f>
        <v/>
      </c>
      <c r="J32" s="27" t="str">
        <f>' turmas sistema atual'!I31</f>
        <v xml:space="preserve">terça das 10:00 às 12:00, sala A2-S309-SB, semanal </v>
      </c>
      <c r="K32" s="27">
        <f>' turmas sistema atual'!J31</f>
        <v>0</v>
      </c>
      <c r="L32" s="27" t="str">
        <f>' turmas sistema atual'!K31</f>
        <v>São Bernardo do Campo</v>
      </c>
      <c r="M32" s="27" t="str">
        <f>' turmas sistema atual'!L31</f>
        <v>diurno</v>
      </c>
      <c r="N32" s="27" t="str">
        <f>' turmas sistema atual'!M31</f>
        <v>2-0-2</v>
      </c>
      <c r="O32" s="27">
        <f>' turmas sistema atual'!N31</f>
        <v>38</v>
      </c>
      <c r="P32" s="27">
        <f>' turmas sistema atual'!O31</f>
        <v>0</v>
      </c>
      <c r="Q32" s="27">
        <f t="shared" si="0"/>
        <v>38</v>
      </c>
      <c r="R32" s="47" t="str">
        <f>VLOOKUP(B32,preenchimento!$A$2:$G$1067,7,FALSE)</f>
        <v>-</v>
      </c>
      <c r="S32" s="27">
        <f>' turmas sistema atual'!N31</f>
        <v>38</v>
      </c>
      <c r="T32" s="27">
        <f>' turmas sistema atual'!O31</f>
        <v>0</v>
      </c>
      <c r="U32" s="47">
        <f>VLOOKUP(B32,preenchimento!$A$2:$J$1067,10,FALSE)</f>
        <v>24</v>
      </c>
      <c r="V32" s="26" t="str">
        <f>UPPER(' turmas sistema atual'!P31)</f>
        <v>MARIANA MENCIO</v>
      </c>
      <c r="W32" s="26" t="str">
        <f>UPPER(' turmas sistema atual'!R31)</f>
        <v/>
      </c>
      <c r="X32" s="26" t="str">
        <f>UPPER(' turmas sistema atual'!T31)</f>
        <v/>
      </c>
      <c r="Y32" s="26" t="str">
        <f>UPPER(' turmas sistema atual'!V31)</f>
        <v/>
      </c>
    </row>
    <row r="33" spans="1:25" ht="47.25" customHeight="1" thickBot="1">
      <c r="A33" s="26" t="str">
        <f>' turmas sistema atual'!A32</f>
        <v>BACHARELADO EM PLANEJAMENTO TERRITORIAL</v>
      </c>
      <c r="B33" s="26" t="str">
        <f>' turmas sistema atual'!B32</f>
        <v>NA1ESHT001-17SB</v>
      </c>
      <c r="C33" s="35" t="s">
        <v>5121</v>
      </c>
      <c r="D33" s="26" t="str">
        <f>' turmas sistema atual'!C32</f>
        <v>Arranjos Institucionais e Marco Regulatório do Território A1-noturno (São Bernardo do Campo)</v>
      </c>
      <c r="E33" s="26" t="str">
        <f>' turmas sistema atual'!E32</f>
        <v>Arranjos Institucionais e Marco Regulatório do Território</v>
      </c>
      <c r="F33" s="26" t="str">
        <f>' turmas sistema atual'!G32</f>
        <v>ESHT001-17</v>
      </c>
      <c r="G33" s="26" t="str">
        <f>' turmas sistema atual'!H32</f>
        <v>A1</v>
      </c>
      <c r="H33" s="26" t="str">
        <f>' turmas sistema atual'!AB32</f>
        <v xml:space="preserve">terça das 21:00 às 23:00, semanal </v>
      </c>
      <c r="I33" s="27" t="str">
        <f>' turmas sistema atual'!AC32</f>
        <v/>
      </c>
      <c r="J33" s="27" t="str">
        <f>' turmas sistema atual'!I32</f>
        <v xml:space="preserve">terça das 21:00 às 23:00, sala A2-S309-SB, semanal </v>
      </c>
      <c r="K33" s="27">
        <f>' turmas sistema atual'!J32</f>
        <v>0</v>
      </c>
      <c r="L33" s="27" t="str">
        <f>' turmas sistema atual'!K32</f>
        <v>São Bernardo do Campo</v>
      </c>
      <c r="M33" s="27" t="str">
        <f>' turmas sistema atual'!L32</f>
        <v>noturno</v>
      </c>
      <c r="N33" s="27" t="str">
        <f>' turmas sistema atual'!M32</f>
        <v>2-0-2</v>
      </c>
      <c r="O33" s="27">
        <f>' turmas sistema atual'!N32</f>
        <v>39</v>
      </c>
      <c r="P33" s="27">
        <f>' turmas sistema atual'!O32</f>
        <v>0</v>
      </c>
      <c r="Q33" s="27">
        <f t="shared" si="0"/>
        <v>39</v>
      </c>
      <c r="R33" s="47" t="str">
        <f>VLOOKUP(B33,preenchimento!$A$2:$G$1067,7,FALSE)</f>
        <v>-</v>
      </c>
      <c r="S33" s="27">
        <f>' turmas sistema atual'!N32</f>
        <v>39</v>
      </c>
      <c r="T33" s="27">
        <f>' turmas sistema atual'!O32</f>
        <v>0</v>
      </c>
      <c r="U33" s="47">
        <f>VLOOKUP(B33,preenchimento!$A$2:$J$1067,10,FALSE)</f>
        <v>0</v>
      </c>
      <c r="V33" s="26" t="str">
        <f>UPPER(' turmas sistema atual'!P32)</f>
        <v>MARIANA MENCIO</v>
      </c>
      <c r="W33" s="26" t="str">
        <f>UPPER(' turmas sistema atual'!R32)</f>
        <v/>
      </c>
      <c r="X33" s="26" t="str">
        <f>UPPER(' turmas sistema atual'!T32)</f>
        <v/>
      </c>
      <c r="Y33" s="26" t="str">
        <f>UPPER(' turmas sistema atual'!V32)</f>
        <v/>
      </c>
    </row>
    <row r="34" spans="1:25" ht="47.25" customHeight="1" thickBot="1">
      <c r="A34" s="26" t="str">
        <f>' turmas sistema atual'!A33</f>
        <v>ENGENHARIA AMBIENTAL E URBANA</v>
      </c>
      <c r="B34" s="26" t="str">
        <f>' turmas sistema atual'!B33</f>
        <v>NA1ESTU025-17SA</v>
      </c>
      <c r="C34" s="35" t="s">
        <v>5121</v>
      </c>
      <c r="D34" s="26" t="str">
        <f>' turmas sistema atual'!C33</f>
        <v>Avaliação de Impactos Ambientais A1-noturno (Santo André)</v>
      </c>
      <c r="E34" s="26" t="str">
        <f>' turmas sistema atual'!E33</f>
        <v>Avaliação de Impactos Ambientais</v>
      </c>
      <c r="F34" s="26" t="str">
        <f>' turmas sistema atual'!G33</f>
        <v>ESTU025-17</v>
      </c>
      <c r="G34" s="26" t="str">
        <f>' turmas sistema atual'!H33</f>
        <v>A1</v>
      </c>
      <c r="H34" s="26" t="str">
        <f>' turmas sistema atual'!AB33</f>
        <v>quinta das 19:00 às 23:00, quinzenal I</v>
      </c>
      <c r="I34" s="27" t="str">
        <f>' turmas sistema atual'!AC33</f>
        <v>quinta das 19:00 às 23:00, quinzenal II</v>
      </c>
      <c r="J34" s="27" t="str">
        <f>' turmas sistema atual'!I33</f>
        <v>quinta das 19:00 às 23:00, sala S-307-3, quinzenal I</v>
      </c>
      <c r="K34" s="27" t="str">
        <f>' turmas sistema atual'!J33</f>
        <v>quinta das 19:00 às 23:00, sala 506/508-1, quinzenal II</v>
      </c>
      <c r="L34" s="27" t="str">
        <f>' turmas sistema atual'!K33</f>
        <v>Santo André</v>
      </c>
      <c r="M34" s="27" t="str">
        <f>' turmas sistema atual'!L33</f>
        <v>noturno</v>
      </c>
      <c r="N34" s="27" t="str">
        <f>' turmas sistema atual'!M33</f>
        <v>2-2-4</v>
      </c>
      <c r="O34" s="27">
        <f>' turmas sistema atual'!N33</f>
        <v>30</v>
      </c>
      <c r="P34" s="27">
        <f>' turmas sistema atual'!O33</f>
        <v>0</v>
      </c>
      <c r="Q34" s="27">
        <f t="shared" si="0"/>
        <v>30</v>
      </c>
      <c r="R34" s="47" t="str">
        <f>VLOOKUP(B34,preenchimento!$A$2:$G$1067,7,FALSE)</f>
        <v>SIM</v>
      </c>
      <c r="S34" s="27">
        <f>' turmas sistema atual'!N33</f>
        <v>30</v>
      </c>
      <c r="T34" s="27">
        <f>' turmas sistema atual'!O33</f>
        <v>0</v>
      </c>
      <c r="U34" s="47">
        <f>VLOOKUP(B34,preenchimento!$A$2:$J$1067,10,FALSE)</f>
        <v>0</v>
      </c>
      <c r="V34" s="26" t="str">
        <f>UPPER(' turmas sistema atual'!P33)</f>
        <v>GABRIELA FARIAS ASMUS</v>
      </c>
      <c r="W34" s="26" t="str">
        <f>UPPER(' turmas sistema atual'!R33)</f>
        <v/>
      </c>
      <c r="X34" s="26" t="str">
        <f>UPPER(' turmas sistema atual'!T33)</f>
        <v>GABRIELA FARIAS ASMUS</v>
      </c>
      <c r="Y34" s="26" t="str">
        <f>UPPER(' turmas sistema atual'!V33)</f>
        <v/>
      </c>
    </row>
    <row r="35" spans="1:25" ht="47.25" customHeight="1" thickBot="1">
      <c r="A35" s="26" t="str">
        <f>' turmas sistema atual'!A34</f>
        <v>ENGENHARIA AMBIENTAL E URBANA</v>
      </c>
      <c r="B35" s="26" t="str">
        <f>' turmas sistema atual'!B34</f>
        <v>DB1ESTU025-17SA</v>
      </c>
      <c r="C35" s="35" t="s">
        <v>5121</v>
      </c>
      <c r="D35" s="26" t="str">
        <f>' turmas sistema atual'!C34</f>
        <v>Avaliação de Impactos Ambientais B1-diurno (Santo André)</v>
      </c>
      <c r="E35" s="26" t="str">
        <f>' turmas sistema atual'!E34</f>
        <v>Avaliação de Impactos Ambientais</v>
      </c>
      <c r="F35" s="26" t="str">
        <f>' turmas sistema atual'!G34</f>
        <v>ESTU025-17</v>
      </c>
      <c r="G35" s="26" t="str">
        <f>' turmas sistema atual'!H34</f>
        <v>B1</v>
      </c>
      <c r="H35" s="26" t="str">
        <f>' turmas sistema atual'!AB34</f>
        <v>sexta das 14:00 às 18:00, quinzenal I</v>
      </c>
      <c r="I35" s="27" t="str">
        <f>' turmas sistema atual'!AC34</f>
        <v>sexta das 14:00 às 18:00, quinzenal II</v>
      </c>
      <c r="J35" s="27" t="str">
        <f>' turmas sistema atual'!I34</f>
        <v>sexta das 14:00 às 18:00, sala S-309-1, quinzenal I</v>
      </c>
      <c r="K35" s="27" t="str">
        <f>' turmas sistema atual'!J34</f>
        <v>sexta das 14:00 às 18:00, sala 506/508-1, quinzenal II</v>
      </c>
      <c r="L35" s="27" t="str">
        <f>' turmas sistema atual'!K34</f>
        <v>Santo André</v>
      </c>
      <c r="M35" s="27" t="str">
        <f>' turmas sistema atual'!L34</f>
        <v>diurno</v>
      </c>
      <c r="N35" s="27" t="str">
        <f>' turmas sistema atual'!M34</f>
        <v>2-2-4</v>
      </c>
      <c r="O35" s="27">
        <f>' turmas sistema atual'!N34</f>
        <v>30</v>
      </c>
      <c r="P35" s="27">
        <f>' turmas sistema atual'!O34</f>
        <v>0</v>
      </c>
      <c r="Q35" s="27">
        <f t="shared" si="0"/>
        <v>30</v>
      </c>
      <c r="R35" s="47" t="str">
        <f>VLOOKUP(B35,preenchimento!$A$2:$G$1067,7,FALSE)</f>
        <v>-</v>
      </c>
      <c r="S35" s="27">
        <f>' turmas sistema atual'!N34</f>
        <v>30</v>
      </c>
      <c r="T35" s="27">
        <f>' turmas sistema atual'!O34</f>
        <v>0</v>
      </c>
      <c r="U35" s="47">
        <f>VLOOKUP(B35,preenchimento!$A$2:$J$1067,10,FALSE)</f>
        <v>13</v>
      </c>
      <c r="V35" s="26" t="str">
        <f>UPPER(' turmas sistema atual'!P34)</f>
        <v>GABRIELA FARIAS ASMUS</v>
      </c>
      <c r="W35" s="26" t="str">
        <f>UPPER(' turmas sistema atual'!R34)</f>
        <v/>
      </c>
      <c r="X35" s="26" t="str">
        <f>UPPER(' turmas sistema atual'!T34)</f>
        <v>GABRIELA FARIAS ASMUS</v>
      </c>
      <c r="Y35" s="26" t="str">
        <f>UPPER(' turmas sistema atual'!V34)</f>
        <v/>
      </c>
    </row>
    <row r="36" spans="1:25" ht="47.25" customHeight="1" thickBot="1">
      <c r="A36" s="26" t="str">
        <f>' turmas sistema atual'!A35</f>
        <v>ENGENHARIA AEROESPACIAL</v>
      </c>
      <c r="B36" s="26" t="str">
        <f>' turmas sistema atual'!B35</f>
        <v>DA1ESZS004-17SB</v>
      </c>
      <c r="C36" s="35" t="s">
        <v>5121</v>
      </c>
      <c r="D36" s="26" t="str">
        <f>' turmas sistema atual'!C35</f>
        <v>Aviônica A1-diurno (São Bernardo do Campo)</v>
      </c>
      <c r="E36" s="26" t="str">
        <f>' turmas sistema atual'!E35</f>
        <v>Aviônica</v>
      </c>
      <c r="F36" s="26" t="str">
        <f>' turmas sistema atual'!G35</f>
        <v>ESZS004-17</v>
      </c>
      <c r="G36" s="26" t="str">
        <f>' turmas sistema atual'!H35</f>
        <v>A1</v>
      </c>
      <c r="H36" s="26" t="str">
        <f>' turmas sistema atual'!AB35</f>
        <v xml:space="preserve">terça das 08:00 às 10:00, semanal ; quinta das 10:00 às 12:00, semanal </v>
      </c>
      <c r="I36" s="27" t="str">
        <f>' turmas sistema atual'!AC35</f>
        <v/>
      </c>
      <c r="J36" s="27" t="str">
        <f>' turmas sistema atual'!I35</f>
        <v xml:space="preserve">terça das 08:00 às 10:00, sala A1-S103-SB, semanal , quinta das 10:00 às 12:00, sala A2-S302-SB, semanal </v>
      </c>
      <c r="K36" s="27">
        <f>' turmas sistema atual'!J35</f>
        <v>0</v>
      </c>
      <c r="L36" s="27" t="str">
        <f>' turmas sistema atual'!K35</f>
        <v>São Bernardo do Campo</v>
      </c>
      <c r="M36" s="27" t="str">
        <f>' turmas sistema atual'!L35</f>
        <v>diurno</v>
      </c>
      <c r="N36" s="27" t="str">
        <f>' turmas sistema atual'!M35</f>
        <v>4-0-4</v>
      </c>
      <c r="O36" s="27">
        <f>' turmas sistema atual'!N35</f>
        <v>30</v>
      </c>
      <c r="P36" s="27">
        <f>' turmas sistema atual'!O35</f>
        <v>0</v>
      </c>
      <c r="Q36" s="27">
        <f t="shared" si="0"/>
        <v>30</v>
      </c>
      <c r="R36" s="47" t="str">
        <f>VLOOKUP(B36,preenchimento!$A$2:$G$1067,7,FALSE)</f>
        <v>-</v>
      </c>
      <c r="S36" s="27">
        <f>' turmas sistema atual'!N35</f>
        <v>30</v>
      </c>
      <c r="T36" s="27">
        <f>' turmas sistema atual'!O35</f>
        <v>0</v>
      </c>
      <c r="U36" s="47">
        <f>VLOOKUP(B36,preenchimento!$A$2:$J$1067,10,FALSE)</f>
        <v>10</v>
      </c>
      <c r="V36" s="26" t="str">
        <f>UPPER(' turmas sistema atual'!P35)</f>
        <v>EDUARDO DOS SANTOS FERREIRA</v>
      </c>
      <c r="W36" s="26" t="str">
        <f>UPPER(' turmas sistema atual'!R35)</f>
        <v/>
      </c>
      <c r="X36" s="26" t="str">
        <f>UPPER(' turmas sistema atual'!T35)</f>
        <v/>
      </c>
      <c r="Y36" s="26" t="str">
        <f>UPPER(' turmas sistema atual'!V35)</f>
        <v/>
      </c>
    </row>
    <row r="37" spans="1:25" ht="47.25" customHeight="1" thickBot="1">
      <c r="A37" s="26" t="str">
        <f>' turmas sistema atual'!A36</f>
        <v>ENGENHARIA AEROESPACIAL</v>
      </c>
      <c r="B37" s="26" t="str">
        <f>' turmas sistema atual'!B36</f>
        <v>NA1ESZS004-17SB</v>
      </c>
      <c r="C37" s="35" t="s">
        <v>5121</v>
      </c>
      <c r="D37" s="26" t="str">
        <f>' turmas sistema atual'!C36</f>
        <v>Aviônica A1-noturno (São Bernardo do Campo)</v>
      </c>
      <c r="E37" s="26" t="str">
        <f>' turmas sistema atual'!E36</f>
        <v>Aviônica</v>
      </c>
      <c r="F37" s="26" t="str">
        <f>' turmas sistema atual'!G36</f>
        <v>ESZS004-17</v>
      </c>
      <c r="G37" s="26" t="str">
        <f>' turmas sistema atual'!H36</f>
        <v>A1</v>
      </c>
      <c r="H37" s="26" t="str">
        <f>' turmas sistema atual'!AB36</f>
        <v xml:space="preserve">quarta das 19:00 às 21:00, semanal ; sexta das 21:00 às 23:00, semanal </v>
      </c>
      <c r="I37" s="27" t="str">
        <f>' turmas sistema atual'!AC36</f>
        <v/>
      </c>
      <c r="J37" s="27" t="str">
        <f>' turmas sistema atual'!I36</f>
        <v xml:space="preserve">quarta das 19:00 às 21:00, sala A2-S305-SB, semanal , sexta das 21:00 às 23:00, sala A2-S305-SB, semanal </v>
      </c>
      <c r="K37" s="27">
        <f>' turmas sistema atual'!J36</f>
        <v>0</v>
      </c>
      <c r="L37" s="27" t="str">
        <f>' turmas sistema atual'!K36</f>
        <v>São Bernardo do Campo</v>
      </c>
      <c r="M37" s="27" t="str">
        <f>' turmas sistema atual'!L36</f>
        <v>noturno</v>
      </c>
      <c r="N37" s="27" t="str">
        <f>' turmas sistema atual'!M36</f>
        <v>4-0-4</v>
      </c>
      <c r="O37" s="27">
        <f>' turmas sistema atual'!N36</f>
        <v>60</v>
      </c>
      <c r="P37" s="27">
        <f>' turmas sistema atual'!O36</f>
        <v>0</v>
      </c>
      <c r="Q37" s="27">
        <f t="shared" si="0"/>
        <v>60</v>
      </c>
      <c r="R37" s="47" t="str">
        <f>VLOOKUP(B37,preenchimento!$A$2:$G$1067,7,FALSE)</f>
        <v>-</v>
      </c>
      <c r="S37" s="27">
        <f>' turmas sistema atual'!N36</f>
        <v>60</v>
      </c>
      <c r="T37" s="27">
        <f>' turmas sistema atual'!O36</f>
        <v>0</v>
      </c>
      <c r="U37" s="47">
        <f>VLOOKUP(B37,preenchimento!$A$2:$J$1067,10,FALSE)</f>
        <v>60</v>
      </c>
      <c r="V37" s="26" t="str">
        <f>UPPER(' turmas sistema atual'!P36)</f>
        <v>LEANDRO BARONI</v>
      </c>
      <c r="W37" s="26" t="str">
        <f>UPPER(' turmas sistema atual'!R36)</f>
        <v/>
      </c>
      <c r="X37" s="26" t="str">
        <f>UPPER(' turmas sistema atual'!T36)</f>
        <v>LEANDRO BARONI</v>
      </c>
      <c r="Y37" s="26" t="str">
        <f>UPPER(' turmas sistema atual'!V36)</f>
        <v/>
      </c>
    </row>
    <row r="38" spans="1:25" ht="47.25" customHeight="1" thickBot="1">
      <c r="A38" s="26" t="str">
        <f>' turmas sistema atual'!A37</f>
        <v>BACHARELADO EM CIÊNCIA DA COMPUTAÇÃO</v>
      </c>
      <c r="B38" s="26" t="str">
        <f>' turmas sistema atual'!B37</f>
        <v>DA1MCTA037-17SA</v>
      </c>
      <c r="C38" s="35" t="s">
        <v>5121</v>
      </c>
      <c r="D38" s="26" t="str">
        <f>' turmas sistema atual'!C37</f>
        <v>Banco de Dados A1-diurno (Santo André)</v>
      </c>
      <c r="E38" s="26" t="str">
        <f>' turmas sistema atual'!E37</f>
        <v>Banco de Dados</v>
      </c>
      <c r="F38" s="26" t="str">
        <f>' turmas sistema atual'!G37</f>
        <v>MCTA037-17</v>
      </c>
      <c r="G38" s="26" t="str">
        <f>' turmas sistema atual'!H37</f>
        <v>A1</v>
      </c>
      <c r="H38" s="26" t="str">
        <f>' turmas sistema atual'!AB37</f>
        <v>segunda das 08:00 às 10:00, semanal ; quarta das 10:00 às 12:00, quinzenal I</v>
      </c>
      <c r="I38" s="27" t="str">
        <f>' turmas sistema atual'!AC37</f>
        <v>quarta das 10:00 às 12:00, quinzenal II</v>
      </c>
      <c r="J38" s="27" t="str">
        <f>' turmas sistema atual'!I37</f>
        <v>segunda das 08:00 às 10:00, sala S-302-1, semanal , quarta das 10:00 às 12:00, sala S-302-1, quinzenal I</v>
      </c>
      <c r="K38" s="27" t="str">
        <f>' turmas sistema atual'!J37</f>
        <v>quarta das 10:00 às 12:00, sala 409-2, quinzenal II</v>
      </c>
      <c r="L38" s="27" t="str">
        <f>' turmas sistema atual'!K37</f>
        <v>Santo André</v>
      </c>
      <c r="M38" s="27" t="str">
        <f>' turmas sistema atual'!L37</f>
        <v>diurno</v>
      </c>
      <c r="N38" s="27" t="str">
        <f>' turmas sistema atual'!M37</f>
        <v>3-1-4</v>
      </c>
      <c r="O38" s="27">
        <f>' turmas sistema atual'!N37</f>
        <v>36</v>
      </c>
      <c r="P38" s="27">
        <f>' turmas sistema atual'!O37</f>
        <v>0</v>
      </c>
      <c r="Q38" s="27">
        <f t="shared" si="0"/>
        <v>36</v>
      </c>
      <c r="R38" s="47" t="str">
        <f>VLOOKUP(B38,preenchimento!$A$2:$G$1067,7,FALSE)</f>
        <v>SIM</v>
      </c>
      <c r="S38" s="27">
        <f>' turmas sistema atual'!N37</f>
        <v>36</v>
      </c>
      <c r="T38" s="27">
        <f>' turmas sistema atual'!O37</f>
        <v>0</v>
      </c>
      <c r="U38" s="47">
        <f>VLOOKUP(B38,preenchimento!$A$2:$J$1067,10,FALSE)</f>
        <v>0</v>
      </c>
      <c r="V38" s="26" t="str">
        <f>UPPER(' turmas sistema atual'!P37)</f>
        <v>JOÃO MARCELO BOROVINA JOSKO</v>
      </c>
      <c r="W38" s="26" t="str">
        <f>UPPER(' turmas sistema atual'!R37)</f>
        <v/>
      </c>
      <c r="X38" s="26" t="str">
        <f>UPPER(' turmas sistema atual'!T37)</f>
        <v>JOÃO MARCELO BOROVINA JOSKO</v>
      </c>
      <c r="Y38" s="26" t="str">
        <f>UPPER(' turmas sistema atual'!V37)</f>
        <v/>
      </c>
    </row>
    <row r="39" spans="1:25" ht="47.25" customHeight="1" thickBot="1">
      <c r="A39" s="26" t="str">
        <f>' turmas sistema atual'!A38</f>
        <v>BACHARELADO EM CIÊNCIA DA COMPUTAÇÃO</v>
      </c>
      <c r="B39" s="26" t="str">
        <f>' turmas sistema atual'!B38</f>
        <v>DA2MCTA037-17SA</v>
      </c>
      <c r="C39" s="35" t="s">
        <v>5121</v>
      </c>
      <c r="D39" s="26" t="str">
        <f>' turmas sistema atual'!C38</f>
        <v>Banco de Dados A2-diurno (Santo André)</v>
      </c>
      <c r="E39" s="26" t="str">
        <f>' turmas sistema atual'!E38</f>
        <v>Banco de Dados</v>
      </c>
      <c r="F39" s="26" t="str">
        <f>' turmas sistema atual'!G38</f>
        <v>MCTA037-17</v>
      </c>
      <c r="G39" s="26" t="str">
        <f>' turmas sistema atual'!H38</f>
        <v>A2</v>
      </c>
      <c r="H39" s="26" t="str">
        <f>' turmas sistema atual'!AB38</f>
        <v>segunda das 08:00 às 10:00, semanal ; quarta das 10:00 às 12:00, quinzenal I</v>
      </c>
      <c r="I39" s="27" t="str">
        <f>' turmas sistema atual'!AC38</f>
        <v>quarta das 10:00 às 12:00, quinzenal II</v>
      </c>
      <c r="J39" s="27" t="str">
        <f>' turmas sistema atual'!I38</f>
        <v>segunda das 08:00 às 10:00, sala S-302-1, semanal , quarta das 10:00 às 12:00, sala S-302-1, quinzenal I</v>
      </c>
      <c r="K39" s="27" t="str">
        <f>' turmas sistema atual'!J38</f>
        <v>quarta das 10:00 às 12:00, sala 407-2, quinzenal II</v>
      </c>
      <c r="L39" s="27" t="str">
        <f>' turmas sistema atual'!K38</f>
        <v>Santo André</v>
      </c>
      <c r="M39" s="27" t="str">
        <f>' turmas sistema atual'!L38</f>
        <v>diurno</v>
      </c>
      <c r="N39" s="27" t="str">
        <f>' turmas sistema atual'!M38</f>
        <v>3-1-4</v>
      </c>
      <c r="O39" s="27">
        <f>' turmas sistema atual'!N38</f>
        <v>36</v>
      </c>
      <c r="P39" s="27">
        <f>' turmas sistema atual'!O38</f>
        <v>0</v>
      </c>
      <c r="Q39" s="27">
        <f t="shared" si="0"/>
        <v>36</v>
      </c>
      <c r="R39" s="47" t="str">
        <f>VLOOKUP(B39,preenchimento!$A$2:$G$1067,7,FALSE)</f>
        <v>SIM</v>
      </c>
      <c r="S39" s="27">
        <f>' turmas sistema atual'!N38</f>
        <v>36</v>
      </c>
      <c r="T39" s="27">
        <f>' turmas sistema atual'!O38</f>
        <v>0</v>
      </c>
      <c r="U39" s="47">
        <f>VLOOKUP(B39,preenchimento!$A$2:$J$1067,10,FALSE)</f>
        <v>0</v>
      </c>
      <c r="V39" s="26" t="str">
        <f>UPPER(' turmas sistema atual'!P38)</f>
        <v>JOÃO MARCELO BOROVINA JOSKO</v>
      </c>
      <c r="W39" s="26" t="str">
        <f>UPPER(' turmas sistema atual'!R38)</f>
        <v/>
      </c>
      <c r="X39" s="26" t="str">
        <f>UPPER(' turmas sistema atual'!T38)</f>
        <v>PAULO ROBERTO MIRANDA MEIRELLES</v>
      </c>
      <c r="Y39" s="26" t="str">
        <f>UPPER(' turmas sistema atual'!V38)</f>
        <v/>
      </c>
    </row>
    <row r="40" spans="1:25" ht="47.25" customHeight="1" thickBot="1">
      <c r="A40" s="26" t="str">
        <f>' turmas sistema atual'!A39</f>
        <v>BACHARELADO EM CIÊNCIA DA COMPUTAÇÃO</v>
      </c>
      <c r="B40" s="26" t="str">
        <f>' turmas sistema atual'!B39</f>
        <v>NA1MCTA037-17SA</v>
      </c>
      <c r="C40" s="35" t="s">
        <v>5121</v>
      </c>
      <c r="D40" s="26" t="str">
        <f>' turmas sistema atual'!C39</f>
        <v>Banco de Dados A1-noturno (Santo André)</v>
      </c>
      <c r="E40" s="26" t="str">
        <f>' turmas sistema atual'!E39</f>
        <v>Banco de Dados</v>
      </c>
      <c r="F40" s="26" t="str">
        <f>' turmas sistema atual'!G39</f>
        <v>MCTA037-17</v>
      </c>
      <c r="G40" s="26" t="str">
        <f>' turmas sistema atual'!H39</f>
        <v>A1</v>
      </c>
      <c r="H40" s="26" t="str">
        <f>' turmas sistema atual'!AB39</f>
        <v>segunda das 19:00 às 21:00, semanal ; quarta das 21:00 às 23:00, quinzenal I</v>
      </c>
      <c r="I40" s="27" t="str">
        <f>' turmas sistema atual'!AC39</f>
        <v>quarta das 21:00 às 23:00, quinzenal II</v>
      </c>
      <c r="J40" s="27" t="str">
        <f>' turmas sistema atual'!I39</f>
        <v>segunda das 19:00 às 21:00, sala S-302-1, semanal , quarta das 21:00 às 23:00, sala S-302-1, quinzenal I</v>
      </c>
      <c r="K40" s="27" t="str">
        <f>' turmas sistema atual'!J39</f>
        <v>quarta das 21:00 às 23:00, sala 409-2, quinzenal II</v>
      </c>
      <c r="L40" s="27" t="str">
        <f>' turmas sistema atual'!K39</f>
        <v>Santo André</v>
      </c>
      <c r="M40" s="27" t="str">
        <f>' turmas sistema atual'!L39</f>
        <v>noturno</v>
      </c>
      <c r="N40" s="27" t="str">
        <f>' turmas sistema atual'!M39</f>
        <v>3-1-4</v>
      </c>
      <c r="O40" s="27">
        <f>' turmas sistema atual'!N39</f>
        <v>36</v>
      </c>
      <c r="P40" s="27">
        <f>' turmas sistema atual'!O39</f>
        <v>0</v>
      </c>
      <c r="Q40" s="27">
        <f t="shared" si="0"/>
        <v>36</v>
      </c>
      <c r="R40" s="47" t="str">
        <f>VLOOKUP(B40,preenchimento!$A$2:$G$1067,7,FALSE)</f>
        <v>SIM</v>
      </c>
      <c r="S40" s="27">
        <f>' turmas sistema atual'!N39</f>
        <v>36</v>
      </c>
      <c r="T40" s="27">
        <f>' turmas sistema atual'!O39</f>
        <v>0</v>
      </c>
      <c r="U40" s="47">
        <f>VLOOKUP(B40,preenchimento!$A$2:$J$1067,10,FALSE)</f>
        <v>0</v>
      </c>
      <c r="V40" s="26" t="str">
        <f>UPPER(' turmas sistema atual'!P39)</f>
        <v>JOÃO MARCELO BOROVINA JOSKO</v>
      </c>
      <c r="W40" s="26" t="str">
        <f>UPPER(' turmas sistema atual'!R39)</f>
        <v/>
      </c>
      <c r="X40" s="26" t="str">
        <f>UPPER(' turmas sistema atual'!T39)</f>
        <v>JOÃO MARCELO BOROVINA JOSKO</v>
      </c>
      <c r="Y40" s="26" t="str">
        <f>UPPER(' turmas sistema atual'!V39)</f>
        <v/>
      </c>
    </row>
    <row r="41" spans="1:25" ht="47.25" customHeight="1" thickBot="1">
      <c r="A41" s="26" t="str">
        <f>' turmas sistema atual'!A40</f>
        <v>BACHARELADO EM CIÊNCIA DA COMPUTAÇÃO</v>
      </c>
      <c r="B41" s="26" t="str">
        <f>' turmas sistema atual'!B40</f>
        <v>NA2MCTA037-17SA</v>
      </c>
      <c r="C41" s="35" t="s">
        <v>5121</v>
      </c>
      <c r="D41" s="26" t="str">
        <f>' turmas sistema atual'!C40</f>
        <v>Banco de Dados A2-noturno (Santo André)</v>
      </c>
      <c r="E41" s="26" t="str">
        <f>' turmas sistema atual'!E40</f>
        <v>Banco de Dados</v>
      </c>
      <c r="F41" s="26" t="str">
        <f>' turmas sistema atual'!G40</f>
        <v>MCTA037-17</v>
      </c>
      <c r="G41" s="26" t="str">
        <f>' turmas sistema atual'!H40</f>
        <v>A2</v>
      </c>
      <c r="H41" s="26" t="str">
        <f>' turmas sistema atual'!AB40</f>
        <v>segunda das 19:00 às 21:00, semanal ; quarta das 21:00 às 23:00, quinzenal I</v>
      </c>
      <c r="I41" s="27" t="str">
        <f>' turmas sistema atual'!AC40</f>
        <v>quarta das 21:00 às 23:00, quinzenal II</v>
      </c>
      <c r="J41" s="27" t="str">
        <f>' turmas sistema atual'!I40</f>
        <v>segunda das 19:00 às 21:00, sala S-302-1, semanal , quarta das 21:00 às 23:00, sala S-302-1, quinzenal I</v>
      </c>
      <c r="K41" s="27" t="str">
        <f>' turmas sistema atual'!J40</f>
        <v>quarta das 21:00 às 23:00, sala 407-2, quinzenal II</v>
      </c>
      <c r="L41" s="27" t="str">
        <f>' turmas sistema atual'!K40</f>
        <v>Santo André</v>
      </c>
      <c r="M41" s="27" t="str">
        <f>' turmas sistema atual'!L40</f>
        <v>noturno</v>
      </c>
      <c r="N41" s="27" t="str">
        <f>' turmas sistema atual'!M40</f>
        <v>3-1-4</v>
      </c>
      <c r="O41" s="27">
        <f>' turmas sistema atual'!N40</f>
        <v>36</v>
      </c>
      <c r="P41" s="27">
        <f>' turmas sistema atual'!O40</f>
        <v>0</v>
      </c>
      <c r="Q41" s="27">
        <f t="shared" si="0"/>
        <v>36</v>
      </c>
      <c r="R41" s="47" t="str">
        <f>VLOOKUP(B41,preenchimento!$A$2:$G$1067,7,FALSE)</f>
        <v>SIM</v>
      </c>
      <c r="S41" s="27">
        <f>' turmas sistema atual'!N40</f>
        <v>36</v>
      </c>
      <c r="T41" s="27">
        <f>' turmas sistema atual'!O40</f>
        <v>0</v>
      </c>
      <c r="U41" s="47">
        <f>VLOOKUP(B41,preenchimento!$A$2:$J$1067,10,FALSE)</f>
        <v>0</v>
      </c>
      <c r="V41" s="26" t="str">
        <f>UPPER(' turmas sistema atual'!P40)</f>
        <v>JOÃO MARCELO BOROVINA JOSKO</v>
      </c>
      <c r="W41" s="26" t="str">
        <f>UPPER(' turmas sistema atual'!R40)</f>
        <v/>
      </c>
      <c r="X41" s="26" t="str">
        <f>UPPER(' turmas sistema atual'!T40)</f>
        <v>MARCIO KATSUMI OIKAWA</v>
      </c>
      <c r="Y41" s="26" t="str">
        <f>UPPER(' turmas sistema atual'!V40)</f>
        <v/>
      </c>
    </row>
    <row r="42" spans="1:25" ht="47.25" customHeight="1" thickBot="1">
      <c r="A42" s="26" t="str">
        <f>' turmas sistema atual'!A41</f>
        <v>BACHARELADO EM CIÊNCIA E TECNOLOGIA</v>
      </c>
      <c r="B42" s="26" t="str">
        <f>' turmas sistema atual'!B41</f>
        <v>DA1BCS0001-15SA</v>
      </c>
      <c r="C42" s="35" t="s">
        <v>5121</v>
      </c>
      <c r="D42" s="26" t="str">
        <f>' turmas sistema atual'!C41</f>
        <v>Base Experimental das Ciências Naturais A1-diurno (Santo André)</v>
      </c>
      <c r="E42" s="26" t="str">
        <f>' turmas sistema atual'!E41</f>
        <v>Base Experimental das Ciências Naturais</v>
      </c>
      <c r="F42" s="26" t="str">
        <f>' turmas sistema atual'!G41</f>
        <v>BCS0001-15</v>
      </c>
      <c r="G42" s="26" t="str">
        <f>' turmas sistema atual'!H41</f>
        <v>A1</v>
      </c>
      <c r="H42" s="26" t="str">
        <f>' turmas sistema atual'!AB41</f>
        <v/>
      </c>
      <c r="I42" s="27" t="str">
        <f>' turmas sistema atual'!AC41</f>
        <v xml:space="preserve">segunda das 09:00 às 12:00, semanal </v>
      </c>
      <c r="J42" s="27">
        <f>' turmas sistema atual'!I41</f>
        <v>0</v>
      </c>
      <c r="K42" s="27" t="str">
        <f>' turmas sistema atual'!J41</f>
        <v xml:space="preserve">segunda das 09:00 às 12:00, sala L601, semanal </v>
      </c>
      <c r="L42" s="27" t="str">
        <f>' turmas sistema atual'!K41</f>
        <v>Santo André</v>
      </c>
      <c r="M42" s="27" t="str">
        <f>' turmas sistema atual'!L41</f>
        <v>diurno</v>
      </c>
      <c r="N42" s="27" t="str">
        <f>' turmas sistema atual'!M41</f>
        <v>0-3-2</v>
      </c>
      <c r="O42" s="27">
        <f>' turmas sistema atual'!N41</f>
        <v>33</v>
      </c>
      <c r="P42" s="27">
        <f>' turmas sistema atual'!O41</f>
        <v>28</v>
      </c>
      <c r="Q42" s="27">
        <f t="shared" si="0"/>
        <v>5</v>
      </c>
      <c r="R42" s="47" t="str">
        <f>VLOOKUP(B42,preenchimento!$A$2:$G$1067,7,FALSE)</f>
        <v>-</v>
      </c>
      <c r="S42" s="27">
        <f>' turmas sistema atual'!N41</f>
        <v>33</v>
      </c>
      <c r="T42" s="27">
        <f>' turmas sistema atual'!O41</f>
        <v>28</v>
      </c>
      <c r="U42" s="47">
        <f>VLOOKUP(B42,preenchimento!$A$2:$J$1067,10,FALSE)</f>
        <v>0</v>
      </c>
      <c r="V42" s="26" t="str">
        <f>UPPER(' turmas sistema atual'!P41)</f>
        <v/>
      </c>
      <c r="W42" s="26" t="str">
        <f>UPPER(' turmas sistema atual'!R41)</f>
        <v/>
      </c>
      <c r="X42" s="26" t="str">
        <f>UPPER(' turmas sistema atual'!T41)</f>
        <v/>
      </c>
      <c r="Y42" s="26" t="str">
        <f>UPPER(' turmas sistema atual'!V41)</f>
        <v/>
      </c>
    </row>
    <row r="43" spans="1:25" ht="47.25" customHeight="1" thickBot="1">
      <c r="A43" s="26" t="str">
        <f>' turmas sistema atual'!A42</f>
        <v>BACHARELADO EM CIÊNCIA E TECNOLOGIA</v>
      </c>
      <c r="B43" s="26" t="str">
        <f>' turmas sistema atual'!B42</f>
        <v>DA2BCS0001-15SA</v>
      </c>
      <c r="C43" s="35" t="s">
        <v>5121</v>
      </c>
      <c r="D43" s="26" t="str">
        <f>' turmas sistema atual'!C42</f>
        <v>Base Experimental das Ciências Naturais A2-diurno (Santo André)</v>
      </c>
      <c r="E43" s="26" t="str">
        <f>' turmas sistema atual'!E42</f>
        <v>Base Experimental das Ciências Naturais</v>
      </c>
      <c r="F43" s="26" t="str">
        <f>' turmas sistema atual'!G42</f>
        <v>BCS0001-15</v>
      </c>
      <c r="G43" s="26" t="str">
        <f>' turmas sistema atual'!H42</f>
        <v>A2</v>
      </c>
      <c r="H43" s="26" t="str">
        <f>' turmas sistema atual'!AB42</f>
        <v/>
      </c>
      <c r="I43" s="27" t="str">
        <f>' turmas sistema atual'!AC42</f>
        <v xml:space="preserve">segunda das 09:00 às 12:00, semanal </v>
      </c>
      <c r="J43" s="27">
        <f>' turmas sistema atual'!I42</f>
        <v>0</v>
      </c>
      <c r="K43" s="27" t="str">
        <f>' turmas sistema atual'!J42</f>
        <v xml:space="preserve">segunda das 09:00 às 12:00, sala L602, semanal </v>
      </c>
      <c r="L43" s="27" t="str">
        <f>' turmas sistema atual'!K42</f>
        <v>Santo André</v>
      </c>
      <c r="M43" s="27" t="str">
        <f>' turmas sistema atual'!L42</f>
        <v>diurno</v>
      </c>
      <c r="N43" s="27" t="str">
        <f>' turmas sistema atual'!M42</f>
        <v>0-3-2</v>
      </c>
      <c r="O43" s="27">
        <f>' turmas sistema atual'!N42</f>
        <v>33</v>
      </c>
      <c r="P43" s="27">
        <f>' turmas sistema atual'!O42</f>
        <v>28</v>
      </c>
      <c r="Q43" s="27">
        <f t="shared" si="0"/>
        <v>5</v>
      </c>
      <c r="R43" s="47" t="str">
        <f>VLOOKUP(B43,preenchimento!$A$2:$G$1067,7,FALSE)</f>
        <v>-</v>
      </c>
      <c r="S43" s="27">
        <f>' turmas sistema atual'!N42</f>
        <v>33</v>
      </c>
      <c r="T43" s="27">
        <f>' turmas sistema atual'!O42</f>
        <v>28</v>
      </c>
      <c r="U43" s="47">
        <f>VLOOKUP(B43,preenchimento!$A$2:$J$1067,10,FALSE)</f>
        <v>0</v>
      </c>
      <c r="V43" s="26" t="str">
        <f>UPPER(' turmas sistema atual'!P42)</f>
        <v/>
      </c>
      <c r="W43" s="26" t="str">
        <f>UPPER(' turmas sistema atual'!R42)</f>
        <v/>
      </c>
      <c r="X43" s="26" t="str">
        <f>UPPER(' turmas sistema atual'!T42)</f>
        <v>JEROEN SCHOENMAKER</v>
      </c>
      <c r="Y43" s="26" t="str">
        <f>UPPER(' turmas sistema atual'!V42)</f>
        <v/>
      </c>
    </row>
    <row r="44" spans="1:25" ht="47.25" customHeight="1" thickBot="1">
      <c r="A44" s="26" t="str">
        <f>' turmas sistema atual'!A43</f>
        <v>BACHARELADO EM CIÊNCIA E TECNOLOGIA</v>
      </c>
      <c r="B44" s="26" t="str">
        <f>' turmas sistema atual'!B43</f>
        <v>DA3BCS0001-15SA</v>
      </c>
      <c r="C44" s="35" t="s">
        <v>5121</v>
      </c>
      <c r="D44" s="26" t="str">
        <f>' turmas sistema atual'!C43</f>
        <v>Base Experimental das Ciências Naturais A3-diurno (Santo André)</v>
      </c>
      <c r="E44" s="26" t="str">
        <f>' turmas sistema atual'!E43</f>
        <v>Base Experimental das Ciências Naturais</v>
      </c>
      <c r="F44" s="26" t="str">
        <f>' turmas sistema atual'!G43</f>
        <v>BCS0001-15</v>
      </c>
      <c r="G44" s="26" t="str">
        <f>' turmas sistema atual'!H43</f>
        <v>A3</v>
      </c>
      <c r="H44" s="26" t="str">
        <f>' turmas sistema atual'!AB43</f>
        <v/>
      </c>
      <c r="I44" s="27" t="str">
        <f>' turmas sistema atual'!AC43</f>
        <v xml:space="preserve">segunda das 09:00 às 12:00, semanal </v>
      </c>
      <c r="J44" s="27">
        <f>' turmas sistema atual'!I43</f>
        <v>0</v>
      </c>
      <c r="K44" s="27" t="str">
        <f>' turmas sistema atual'!J43</f>
        <v xml:space="preserve">segunda das 09:00 às 12:00, sala L605, semanal </v>
      </c>
      <c r="L44" s="27" t="str">
        <f>' turmas sistema atual'!K43</f>
        <v>Santo André</v>
      </c>
      <c r="M44" s="27" t="str">
        <f>' turmas sistema atual'!L43</f>
        <v>diurno</v>
      </c>
      <c r="N44" s="27" t="str">
        <f>' turmas sistema atual'!M43</f>
        <v>0-3-2</v>
      </c>
      <c r="O44" s="27">
        <f>' turmas sistema atual'!N43</f>
        <v>33</v>
      </c>
      <c r="P44" s="27">
        <f>' turmas sistema atual'!O43</f>
        <v>28</v>
      </c>
      <c r="Q44" s="27">
        <f t="shared" si="0"/>
        <v>5</v>
      </c>
      <c r="R44" s="47" t="str">
        <f>VLOOKUP(B44,preenchimento!$A$2:$G$1067,7,FALSE)</f>
        <v>-</v>
      </c>
      <c r="S44" s="27">
        <f>' turmas sistema atual'!N43</f>
        <v>33</v>
      </c>
      <c r="T44" s="27">
        <f>' turmas sistema atual'!O43</f>
        <v>28</v>
      </c>
      <c r="U44" s="47">
        <f>VLOOKUP(B44,preenchimento!$A$2:$J$1067,10,FALSE)</f>
        <v>0</v>
      </c>
      <c r="V44" s="26" t="str">
        <f>UPPER(' turmas sistema atual'!P43)</f>
        <v/>
      </c>
      <c r="W44" s="26" t="str">
        <f>UPPER(' turmas sistema atual'!R43)</f>
        <v/>
      </c>
      <c r="X44" s="26" t="str">
        <f>UPPER(' turmas sistema atual'!T43)</f>
        <v>THIAGO MARINHO DEL CORSO</v>
      </c>
      <c r="Y44" s="26" t="str">
        <f>UPPER(' turmas sistema atual'!V43)</f>
        <v/>
      </c>
    </row>
    <row r="45" spans="1:25" ht="47.25" customHeight="1" thickBot="1">
      <c r="A45" s="26" t="str">
        <f>' turmas sistema atual'!A44</f>
        <v>BACHARELADO EM CIÊNCIA E TECNOLOGIA</v>
      </c>
      <c r="B45" s="26" t="str">
        <f>' turmas sistema atual'!B44</f>
        <v>DA4BCS0001-15SA</v>
      </c>
      <c r="C45" s="35" t="s">
        <v>5121</v>
      </c>
      <c r="D45" s="26" t="str">
        <f>' turmas sistema atual'!C44</f>
        <v>Base Experimental das Ciências Naturais A4-diurno (Santo André)</v>
      </c>
      <c r="E45" s="26" t="str">
        <f>' turmas sistema atual'!E44</f>
        <v>Base Experimental das Ciências Naturais</v>
      </c>
      <c r="F45" s="26" t="str">
        <f>' turmas sistema atual'!G44</f>
        <v>BCS0001-15</v>
      </c>
      <c r="G45" s="26" t="str">
        <f>' turmas sistema atual'!H44</f>
        <v>A4</v>
      </c>
      <c r="H45" s="26" t="str">
        <f>' turmas sistema atual'!AB44</f>
        <v/>
      </c>
      <c r="I45" s="27" t="str">
        <f>' turmas sistema atual'!AC44</f>
        <v xml:space="preserve">segunda das 09:00 às 12:00, semanal </v>
      </c>
      <c r="J45" s="27">
        <f>' turmas sistema atual'!I44</f>
        <v>0</v>
      </c>
      <c r="K45" s="27" t="str">
        <f>' turmas sistema atual'!J44</f>
        <v xml:space="preserve">segunda das 09:00 às 12:00, sala L606, semanal </v>
      </c>
      <c r="L45" s="27" t="str">
        <f>' turmas sistema atual'!K44</f>
        <v>Santo André</v>
      </c>
      <c r="M45" s="27" t="str">
        <f>' turmas sistema atual'!L44</f>
        <v>diurno</v>
      </c>
      <c r="N45" s="27" t="str">
        <f>' turmas sistema atual'!M44</f>
        <v>0-3-2</v>
      </c>
      <c r="O45" s="27">
        <f>' turmas sistema atual'!N44</f>
        <v>33</v>
      </c>
      <c r="P45" s="27">
        <f>' turmas sistema atual'!O44</f>
        <v>28</v>
      </c>
      <c r="Q45" s="27">
        <f t="shared" si="0"/>
        <v>5</v>
      </c>
      <c r="R45" s="47" t="str">
        <f>VLOOKUP(B45,preenchimento!$A$2:$G$1067,7,FALSE)</f>
        <v>-</v>
      </c>
      <c r="S45" s="27">
        <f>' turmas sistema atual'!N44</f>
        <v>33</v>
      </c>
      <c r="T45" s="27">
        <f>' turmas sistema atual'!O44</f>
        <v>28</v>
      </c>
      <c r="U45" s="47">
        <f>VLOOKUP(B45,preenchimento!$A$2:$J$1067,10,FALSE)</f>
        <v>0</v>
      </c>
      <c r="V45" s="26" t="str">
        <f>UPPER(' turmas sistema atual'!P44)</f>
        <v/>
      </c>
      <c r="W45" s="26" t="str">
        <f>UPPER(' turmas sistema atual'!R44)</f>
        <v/>
      </c>
      <c r="X45" s="26" t="str">
        <f>UPPER(' turmas sistema atual'!T44)</f>
        <v>BRUNO GUZZO DA SILVA</v>
      </c>
      <c r="Y45" s="26" t="str">
        <f>UPPER(' turmas sistema atual'!V44)</f>
        <v/>
      </c>
    </row>
    <row r="46" spans="1:25" ht="47.25" customHeight="1" thickBot="1">
      <c r="A46" s="26" t="str">
        <f>' turmas sistema atual'!A45</f>
        <v>BACHARELADO EM CIÊNCIA E TECNOLOGIA</v>
      </c>
      <c r="B46" s="26" t="str">
        <f>' turmas sistema atual'!B45</f>
        <v>DA5BCS0001-15SA</v>
      </c>
      <c r="C46" s="35" t="s">
        <v>5121</v>
      </c>
      <c r="D46" s="26" t="str">
        <f>' turmas sistema atual'!C45</f>
        <v>Base Experimental das Ciências Naturais A5-diurno (Santo André)</v>
      </c>
      <c r="E46" s="26" t="str">
        <f>' turmas sistema atual'!E45</f>
        <v>Base Experimental das Ciências Naturais</v>
      </c>
      <c r="F46" s="26" t="str">
        <f>' turmas sistema atual'!G45</f>
        <v>BCS0001-15</v>
      </c>
      <c r="G46" s="26" t="str">
        <f>' turmas sistema atual'!H45</f>
        <v>A5</v>
      </c>
      <c r="H46" s="26" t="str">
        <f>' turmas sistema atual'!AB45</f>
        <v/>
      </c>
      <c r="I46" s="27" t="str">
        <f>' turmas sistema atual'!AC45</f>
        <v xml:space="preserve">segunda das 09:00 às 12:00, semanal </v>
      </c>
      <c r="J46" s="27">
        <f>' turmas sistema atual'!I45</f>
        <v>0</v>
      </c>
      <c r="K46" s="27" t="str">
        <f>' turmas sistema atual'!J45</f>
        <v xml:space="preserve">segunda das 09:00 às 12:00, sala 404-3, semanal </v>
      </c>
      <c r="L46" s="27" t="str">
        <f>' turmas sistema atual'!K45</f>
        <v>Santo André</v>
      </c>
      <c r="M46" s="27" t="str">
        <f>' turmas sistema atual'!L45</f>
        <v>diurno</v>
      </c>
      <c r="N46" s="27" t="str">
        <f>' turmas sistema atual'!M45</f>
        <v>0-3-2</v>
      </c>
      <c r="O46" s="27">
        <f>' turmas sistema atual'!N45</f>
        <v>30</v>
      </c>
      <c r="P46" s="27">
        <f>' turmas sistema atual'!O45</f>
        <v>28</v>
      </c>
      <c r="Q46" s="27">
        <f t="shared" si="0"/>
        <v>2</v>
      </c>
      <c r="R46" s="47" t="str">
        <f>VLOOKUP(B46,preenchimento!$A$2:$G$1067,7,FALSE)</f>
        <v>-</v>
      </c>
      <c r="S46" s="27">
        <f>' turmas sistema atual'!N45</f>
        <v>30</v>
      </c>
      <c r="T46" s="27">
        <f>' turmas sistema atual'!O45</f>
        <v>28</v>
      </c>
      <c r="U46" s="47">
        <f>VLOOKUP(B46,preenchimento!$A$2:$J$1067,10,FALSE)</f>
        <v>0</v>
      </c>
      <c r="V46" s="26" t="str">
        <f>UPPER(' turmas sistema atual'!P45)</f>
        <v/>
      </c>
      <c r="W46" s="26" t="str">
        <f>UPPER(' turmas sistema atual'!R45)</f>
        <v/>
      </c>
      <c r="X46" s="26" t="str">
        <f>UPPER(' turmas sistema atual'!T45)</f>
        <v>JULIANA MARCHI</v>
      </c>
      <c r="Y46" s="26" t="str">
        <f>UPPER(' turmas sistema atual'!V45)</f>
        <v/>
      </c>
    </row>
    <row r="47" spans="1:25" ht="47.25" customHeight="1" thickBot="1">
      <c r="A47" s="26" t="str">
        <f>' turmas sistema atual'!A46</f>
        <v>BACHARELADO EM CIÊNCIA E TECNOLOGIA</v>
      </c>
      <c r="B47" s="26" t="str">
        <f>' turmas sistema atual'!B46</f>
        <v>DA6BCS0001-15SA</v>
      </c>
      <c r="C47" s="35" t="s">
        <v>5121</v>
      </c>
      <c r="D47" s="26" t="str">
        <f>' turmas sistema atual'!C46</f>
        <v>Base Experimental das Ciências Naturais A6-diurno (Santo André)</v>
      </c>
      <c r="E47" s="26" t="str">
        <f>' turmas sistema atual'!E46</f>
        <v>Base Experimental das Ciências Naturais</v>
      </c>
      <c r="F47" s="26" t="str">
        <f>' turmas sistema atual'!G46</f>
        <v>BCS0001-15</v>
      </c>
      <c r="G47" s="26" t="str">
        <f>' turmas sistema atual'!H46</f>
        <v>A6</v>
      </c>
      <c r="H47" s="26" t="str">
        <f>' turmas sistema atual'!AB46</f>
        <v/>
      </c>
      <c r="I47" s="27" t="str">
        <f>' turmas sistema atual'!AC46</f>
        <v xml:space="preserve">segunda das 09:00 às 12:00, semanal </v>
      </c>
      <c r="J47" s="27">
        <f>' turmas sistema atual'!I46</f>
        <v>0</v>
      </c>
      <c r="K47" s="27" t="str">
        <f>' turmas sistema atual'!J46</f>
        <v xml:space="preserve">segunda das 09:00 às 12:00, sala 405-3, semanal </v>
      </c>
      <c r="L47" s="27" t="str">
        <f>' turmas sistema atual'!K46</f>
        <v>Santo André</v>
      </c>
      <c r="M47" s="27" t="str">
        <f>' turmas sistema atual'!L46</f>
        <v>diurno</v>
      </c>
      <c r="N47" s="27" t="str">
        <f>' turmas sistema atual'!M46</f>
        <v>0-3-2</v>
      </c>
      <c r="O47" s="27">
        <f>' turmas sistema atual'!N46</f>
        <v>30</v>
      </c>
      <c r="P47" s="27">
        <f>' turmas sistema atual'!O46</f>
        <v>28</v>
      </c>
      <c r="Q47" s="27">
        <f t="shared" si="0"/>
        <v>2</v>
      </c>
      <c r="R47" s="47" t="str">
        <f>VLOOKUP(B47,preenchimento!$A$2:$G$1067,7,FALSE)</f>
        <v>-</v>
      </c>
      <c r="S47" s="27">
        <f>' turmas sistema atual'!N46</f>
        <v>30</v>
      </c>
      <c r="T47" s="27">
        <f>' turmas sistema atual'!O46</f>
        <v>28</v>
      </c>
      <c r="U47" s="47">
        <f>VLOOKUP(B47,preenchimento!$A$2:$J$1067,10,FALSE)</f>
        <v>0</v>
      </c>
      <c r="V47" s="26" t="str">
        <f>UPPER(' turmas sistema atual'!P46)</f>
        <v/>
      </c>
      <c r="W47" s="26" t="str">
        <f>UPPER(' turmas sistema atual'!R46)</f>
        <v/>
      </c>
      <c r="X47" s="26" t="str">
        <f>UPPER(' turmas sistema atual'!T46)</f>
        <v>TIAGO RODRIGUES</v>
      </c>
      <c r="Y47" s="26" t="str">
        <f>UPPER(' turmas sistema atual'!V46)</f>
        <v/>
      </c>
    </row>
    <row r="48" spans="1:25" ht="47.25" customHeight="1" thickBot="1">
      <c r="A48" s="26" t="str">
        <f>' turmas sistema atual'!A47</f>
        <v>BACHARELADO EM CIÊNCIA E TECNOLOGIA</v>
      </c>
      <c r="B48" s="26" t="str">
        <f>' turmas sistema atual'!B47</f>
        <v>DB1BCS0001-15SA</v>
      </c>
      <c r="C48" s="35" t="s">
        <v>5121</v>
      </c>
      <c r="D48" s="26" t="str">
        <f>' turmas sistema atual'!C47</f>
        <v>Base Experimental das Ciências Naturais B1-diurno (Santo André)</v>
      </c>
      <c r="E48" s="26" t="str">
        <f>' turmas sistema atual'!E47</f>
        <v>Base Experimental das Ciências Naturais</v>
      </c>
      <c r="F48" s="26" t="str">
        <f>' turmas sistema atual'!G47</f>
        <v>BCS0001-15</v>
      </c>
      <c r="G48" s="26" t="str">
        <f>' turmas sistema atual'!H47</f>
        <v>B1</v>
      </c>
      <c r="H48" s="26" t="str">
        <f>' turmas sistema atual'!AB47</f>
        <v/>
      </c>
      <c r="I48" s="27" t="str">
        <f>' turmas sistema atual'!AC47</f>
        <v xml:space="preserve">quarta das 09:00 às 12:00, semanal </v>
      </c>
      <c r="J48" s="27">
        <f>' turmas sistema atual'!I47</f>
        <v>0</v>
      </c>
      <c r="K48" s="27" t="str">
        <f>' turmas sistema atual'!J47</f>
        <v xml:space="preserve">quarta das 09:00 às 12:00, sala L601, semanal </v>
      </c>
      <c r="L48" s="27" t="str">
        <f>' turmas sistema atual'!K47</f>
        <v>Santo André</v>
      </c>
      <c r="M48" s="27" t="str">
        <f>' turmas sistema atual'!L47</f>
        <v>diurno</v>
      </c>
      <c r="N48" s="27" t="str">
        <f>' turmas sistema atual'!M47</f>
        <v>0-3-2</v>
      </c>
      <c r="O48" s="27">
        <f>' turmas sistema atual'!N47</f>
        <v>33</v>
      </c>
      <c r="P48" s="27">
        <f>' turmas sistema atual'!O47</f>
        <v>28</v>
      </c>
      <c r="Q48" s="27">
        <f t="shared" si="0"/>
        <v>5</v>
      </c>
      <c r="R48" s="47" t="str">
        <f>VLOOKUP(B48,preenchimento!$A$2:$G$1067,7,FALSE)</f>
        <v>-</v>
      </c>
      <c r="S48" s="27">
        <f>' turmas sistema atual'!N47</f>
        <v>33</v>
      </c>
      <c r="T48" s="27">
        <f>' turmas sistema atual'!O47</f>
        <v>28</v>
      </c>
      <c r="U48" s="47">
        <f>VLOOKUP(B48,preenchimento!$A$2:$J$1067,10,FALSE)</f>
        <v>0</v>
      </c>
      <c r="V48" s="26" t="str">
        <f>UPPER(' turmas sistema atual'!P47)</f>
        <v/>
      </c>
      <c r="W48" s="26" t="str">
        <f>UPPER(' turmas sistema atual'!R47)</f>
        <v/>
      </c>
      <c r="X48" s="26" t="str">
        <f>UPPER(' turmas sistema atual'!T47)</f>
        <v>HANA PAULA MASUDA</v>
      </c>
      <c r="Y48" s="26" t="str">
        <f>UPPER(' turmas sistema atual'!V47)</f>
        <v/>
      </c>
    </row>
    <row r="49" spans="1:25" ht="47.25" customHeight="1" thickBot="1">
      <c r="A49" s="26" t="str">
        <f>' turmas sistema atual'!A48</f>
        <v>BACHARELADO EM CIÊNCIA E TECNOLOGIA</v>
      </c>
      <c r="B49" s="26" t="str">
        <f>' turmas sistema atual'!B48</f>
        <v>DB2BCS0001-15SA</v>
      </c>
      <c r="C49" s="35" t="s">
        <v>5121</v>
      </c>
      <c r="D49" s="26" t="str">
        <f>' turmas sistema atual'!C48</f>
        <v>Base Experimental das Ciências Naturais B2-diurno (Santo André)</v>
      </c>
      <c r="E49" s="26" t="str">
        <f>' turmas sistema atual'!E48</f>
        <v>Base Experimental das Ciências Naturais</v>
      </c>
      <c r="F49" s="26" t="str">
        <f>' turmas sistema atual'!G48</f>
        <v>BCS0001-15</v>
      </c>
      <c r="G49" s="26" t="str">
        <f>' turmas sistema atual'!H48</f>
        <v>B2</v>
      </c>
      <c r="H49" s="26" t="str">
        <f>' turmas sistema atual'!AB48</f>
        <v/>
      </c>
      <c r="I49" s="27" t="str">
        <f>' turmas sistema atual'!AC48</f>
        <v xml:space="preserve">quarta das 09:00 às 12:00, semanal </v>
      </c>
      <c r="J49" s="27">
        <f>' turmas sistema atual'!I48</f>
        <v>0</v>
      </c>
      <c r="K49" s="27" t="str">
        <f>' turmas sistema atual'!J48</f>
        <v xml:space="preserve">quarta das 09:00 às 12:00, sala L602, semanal </v>
      </c>
      <c r="L49" s="27" t="str">
        <f>' turmas sistema atual'!K48</f>
        <v>Santo André</v>
      </c>
      <c r="M49" s="27" t="str">
        <f>' turmas sistema atual'!L48</f>
        <v>diurno</v>
      </c>
      <c r="N49" s="27" t="str">
        <f>' turmas sistema atual'!M48</f>
        <v>0-3-2</v>
      </c>
      <c r="O49" s="27">
        <f>' turmas sistema atual'!N48</f>
        <v>33</v>
      </c>
      <c r="P49" s="27">
        <f>' turmas sistema atual'!O48</f>
        <v>28</v>
      </c>
      <c r="Q49" s="27">
        <f t="shared" si="0"/>
        <v>5</v>
      </c>
      <c r="R49" s="47" t="str">
        <f>VLOOKUP(B49,preenchimento!$A$2:$G$1067,7,FALSE)</f>
        <v>-</v>
      </c>
      <c r="S49" s="27">
        <f>' turmas sistema atual'!N48</f>
        <v>33</v>
      </c>
      <c r="T49" s="27">
        <f>' turmas sistema atual'!O48</f>
        <v>28</v>
      </c>
      <c r="U49" s="47">
        <f>VLOOKUP(B49,preenchimento!$A$2:$J$1067,10,FALSE)</f>
        <v>0</v>
      </c>
      <c r="V49" s="26" t="str">
        <f>UPPER(' turmas sistema atual'!P48)</f>
        <v/>
      </c>
      <c r="W49" s="26" t="str">
        <f>UPPER(' turmas sistema atual'!R48)</f>
        <v/>
      </c>
      <c r="X49" s="26" t="str">
        <f>UPPER(' turmas sistema atual'!T48)</f>
        <v>JEROEN SCHOENMAKER</v>
      </c>
      <c r="Y49" s="26" t="str">
        <f>UPPER(' turmas sistema atual'!V48)</f>
        <v/>
      </c>
    </row>
    <row r="50" spans="1:25" ht="47.25" customHeight="1" thickBot="1">
      <c r="A50" s="26" t="str">
        <f>' turmas sistema atual'!A49</f>
        <v>BACHARELADO EM CIÊNCIA E TECNOLOGIA</v>
      </c>
      <c r="B50" s="26" t="str">
        <f>' turmas sistema atual'!B49</f>
        <v>DB3BCS0001-15SA</v>
      </c>
      <c r="C50" s="35" t="s">
        <v>5121</v>
      </c>
      <c r="D50" s="26" t="str">
        <f>' turmas sistema atual'!C49</f>
        <v>Base Experimental das Ciências Naturais B3-diurno (Santo André)</v>
      </c>
      <c r="E50" s="26" t="str">
        <f>' turmas sistema atual'!E49</f>
        <v>Base Experimental das Ciências Naturais</v>
      </c>
      <c r="F50" s="26" t="str">
        <f>' turmas sistema atual'!G49</f>
        <v>BCS0001-15</v>
      </c>
      <c r="G50" s="26" t="str">
        <f>' turmas sistema atual'!H49</f>
        <v>B3</v>
      </c>
      <c r="H50" s="26" t="str">
        <f>' turmas sistema atual'!AB49</f>
        <v/>
      </c>
      <c r="I50" s="27" t="str">
        <f>' turmas sistema atual'!AC49</f>
        <v xml:space="preserve">quarta das 09:00 às 12:00, semanal </v>
      </c>
      <c r="J50" s="27">
        <f>' turmas sistema atual'!I49</f>
        <v>0</v>
      </c>
      <c r="K50" s="27" t="str">
        <f>' turmas sistema atual'!J49</f>
        <v xml:space="preserve">quarta das 09:00 às 12:00, sala L605, semanal </v>
      </c>
      <c r="L50" s="27" t="str">
        <f>' turmas sistema atual'!K49</f>
        <v>Santo André</v>
      </c>
      <c r="M50" s="27" t="str">
        <f>' turmas sistema atual'!L49</f>
        <v>diurno</v>
      </c>
      <c r="N50" s="27" t="str">
        <f>' turmas sistema atual'!M49</f>
        <v>0-3-2</v>
      </c>
      <c r="O50" s="27">
        <f>' turmas sistema atual'!N49</f>
        <v>33</v>
      </c>
      <c r="P50" s="27">
        <f>' turmas sistema atual'!O49</f>
        <v>28</v>
      </c>
      <c r="Q50" s="27">
        <f t="shared" si="0"/>
        <v>5</v>
      </c>
      <c r="R50" s="47" t="str">
        <f>VLOOKUP(B50,preenchimento!$A$2:$G$1067,7,FALSE)</f>
        <v>-</v>
      </c>
      <c r="S50" s="27">
        <f>' turmas sistema atual'!N49</f>
        <v>33</v>
      </c>
      <c r="T50" s="27">
        <f>' turmas sistema atual'!O49</f>
        <v>28</v>
      </c>
      <c r="U50" s="47">
        <f>VLOOKUP(B50,preenchimento!$A$2:$J$1067,10,FALSE)</f>
        <v>0</v>
      </c>
      <c r="V50" s="26" t="str">
        <f>UPPER(' turmas sistema atual'!P49)</f>
        <v/>
      </c>
      <c r="W50" s="26" t="str">
        <f>UPPER(' turmas sistema atual'!R49)</f>
        <v/>
      </c>
      <c r="X50" s="26" t="str">
        <f>UPPER(' turmas sistema atual'!T49)</f>
        <v>TIAGO RODRIGUES</v>
      </c>
      <c r="Y50" s="26" t="str">
        <f>UPPER(' turmas sistema atual'!V49)</f>
        <v/>
      </c>
    </row>
    <row r="51" spans="1:25" ht="47.25" customHeight="1" thickBot="1">
      <c r="A51" s="26" t="str">
        <f>' turmas sistema atual'!A50</f>
        <v>BACHARELADO EM CIÊNCIA E TECNOLOGIA</v>
      </c>
      <c r="B51" s="26" t="str">
        <f>' turmas sistema atual'!B50</f>
        <v>DB4BCS0001-15SA</v>
      </c>
      <c r="C51" s="35" t="s">
        <v>5121</v>
      </c>
      <c r="D51" s="26" t="str">
        <f>' turmas sistema atual'!C50</f>
        <v>Base Experimental das Ciências Naturais B4-diurno (Santo André)</v>
      </c>
      <c r="E51" s="26" t="str">
        <f>' turmas sistema atual'!E50</f>
        <v>Base Experimental das Ciências Naturais</v>
      </c>
      <c r="F51" s="26" t="str">
        <f>' turmas sistema atual'!G50</f>
        <v>BCS0001-15</v>
      </c>
      <c r="G51" s="26" t="str">
        <f>' turmas sistema atual'!H50</f>
        <v>B4</v>
      </c>
      <c r="H51" s="26" t="str">
        <f>' turmas sistema atual'!AB50</f>
        <v/>
      </c>
      <c r="I51" s="27" t="str">
        <f>' turmas sistema atual'!AC50</f>
        <v xml:space="preserve">quarta das 09:00 às 12:00, semanal </v>
      </c>
      <c r="J51" s="27">
        <f>' turmas sistema atual'!I50</f>
        <v>0</v>
      </c>
      <c r="K51" s="27" t="str">
        <f>' turmas sistema atual'!J50</f>
        <v xml:space="preserve">quarta das 09:00 às 12:00, sala L606, semanal </v>
      </c>
      <c r="L51" s="27" t="str">
        <f>' turmas sistema atual'!K50</f>
        <v>Santo André</v>
      </c>
      <c r="M51" s="27" t="str">
        <f>' turmas sistema atual'!L50</f>
        <v>diurno</v>
      </c>
      <c r="N51" s="27" t="str">
        <f>' turmas sistema atual'!M50</f>
        <v>0-3-2</v>
      </c>
      <c r="O51" s="27">
        <f>' turmas sistema atual'!N50</f>
        <v>33</v>
      </c>
      <c r="P51" s="27">
        <f>' turmas sistema atual'!O50</f>
        <v>28</v>
      </c>
      <c r="Q51" s="27">
        <f t="shared" si="0"/>
        <v>5</v>
      </c>
      <c r="R51" s="47" t="str">
        <f>VLOOKUP(B51,preenchimento!$A$2:$G$1067,7,FALSE)</f>
        <v>-</v>
      </c>
      <c r="S51" s="27">
        <f>' turmas sistema atual'!N50</f>
        <v>33</v>
      </c>
      <c r="T51" s="27">
        <f>' turmas sistema atual'!O50</f>
        <v>28</v>
      </c>
      <c r="U51" s="47">
        <f>VLOOKUP(B51,preenchimento!$A$2:$J$1067,10,FALSE)</f>
        <v>0</v>
      </c>
      <c r="V51" s="26" t="str">
        <f>UPPER(' turmas sistema atual'!P50)</f>
        <v/>
      </c>
      <c r="W51" s="26" t="str">
        <f>UPPER(' turmas sistema atual'!R50)</f>
        <v/>
      </c>
      <c r="X51" s="26" t="str">
        <f>UPPER(' turmas sistema atual'!T50)</f>
        <v>ANA CAROLINA SANTOS DE SOUZA GALVÃO</v>
      </c>
      <c r="Y51" s="26" t="str">
        <f>UPPER(' turmas sistema atual'!V50)</f>
        <v/>
      </c>
    </row>
    <row r="52" spans="1:25" ht="47.25" customHeight="1" thickBot="1">
      <c r="A52" s="26" t="str">
        <f>' turmas sistema atual'!A51</f>
        <v>BACHARELADO EM CIÊNCIA E TECNOLOGIA</v>
      </c>
      <c r="B52" s="26" t="str">
        <f>' turmas sistema atual'!B51</f>
        <v>DB5BCS0001-15SA</v>
      </c>
      <c r="C52" s="35" t="s">
        <v>5121</v>
      </c>
      <c r="D52" s="26" t="str">
        <f>' turmas sistema atual'!C51</f>
        <v>Base Experimental das Ciências Naturais B5-diurno (Santo André)</v>
      </c>
      <c r="E52" s="26" t="str">
        <f>' turmas sistema atual'!E51</f>
        <v>Base Experimental das Ciências Naturais</v>
      </c>
      <c r="F52" s="26" t="str">
        <f>' turmas sistema atual'!G51</f>
        <v>BCS0001-15</v>
      </c>
      <c r="G52" s="26" t="str">
        <f>' turmas sistema atual'!H51</f>
        <v>B5</v>
      </c>
      <c r="H52" s="26" t="str">
        <f>' turmas sistema atual'!AB51</f>
        <v/>
      </c>
      <c r="I52" s="27" t="str">
        <f>' turmas sistema atual'!AC51</f>
        <v xml:space="preserve">quarta das 09:00 às 12:00, semanal </v>
      </c>
      <c r="J52" s="27">
        <f>' turmas sistema atual'!I51</f>
        <v>0</v>
      </c>
      <c r="K52" s="27" t="str">
        <f>' turmas sistema atual'!J51</f>
        <v xml:space="preserve">quarta das 09:00 às 12:00, sala 404-3, semanal </v>
      </c>
      <c r="L52" s="27" t="str">
        <f>' turmas sistema atual'!K51</f>
        <v>Santo André</v>
      </c>
      <c r="M52" s="27" t="str">
        <f>' turmas sistema atual'!L51</f>
        <v>diurno</v>
      </c>
      <c r="N52" s="27" t="str">
        <f>' turmas sistema atual'!M51</f>
        <v>0-3-2</v>
      </c>
      <c r="O52" s="27">
        <f>' turmas sistema atual'!N51</f>
        <v>30</v>
      </c>
      <c r="P52" s="27">
        <f>' turmas sistema atual'!O51</f>
        <v>28</v>
      </c>
      <c r="Q52" s="27">
        <f t="shared" si="0"/>
        <v>2</v>
      </c>
      <c r="R52" s="47" t="str">
        <f>VLOOKUP(B52,preenchimento!$A$2:$G$1067,7,FALSE)</f>
        <v>-</v>
      </c>
      <c r="S52" s="27">
        <f>' turmas sistema atual'!N51</f>
        <v>30</v>
      </c>
      <c r="T52" s="27">
        <f>' turmas sistema atual'!O51</f>
        <v>28</v>
      </c>
      <c r="U52" s="47">
        <f>VLOOKUP(B52,preenchimento!$A$2:$J$1067,10,FALSE)</f>
        <v>0</v>
      </c>
      <c r="V52" s="26" t="str">
        <f>UPPER(' turmas sistema atual'!P51)</f>
        <v/>
      </c>
      <c r="W52" s="26" t="str">
        <f>UPPER(' turmas sistema atual'!R51)</f>
        <v/>
      </c>
      <c r="X52" s="26" t="str">
        <f>UPPER(' turmas sistema atual'!T51)</f>
        <v>JULIANA MARCHI</v>
      </c>
      <c r="Y52" s="26" t="str">
        <f>UPPER(' turmas sistema atual'!V51)</f>
        <v/>
      </c>
    </row>
    <row r="53" spans="1:25" ht="47.25" customHeight="1" thickBot="1">
      <c r="A53" s="26" t="str">
        <f>' turmas sistema atual'!A52</f>
        <v>BACHARELADO EM CIÊNCIA E TECNOLOGIA</v>
      </c>
      <c r="B53" s="26" t="str">
        <f>' turmas sistema atual'!B52</f>
        <v>DB6BCS0001-15SA</v>
      </c>
      <c r="C53" s="35" t="s">
        <v>5121</v>
      </c>
      <c r="D53" s="26" t="str">
        <f>' turmas sistema atual'!C52</f>
        <v>Base Experimental das Ciências Naturais B6-diurno (Santo André)</v>
      </c>
      <c r="E53" s="26" t="str">
        <f>' turmas sistema atual'!E52</f>
        <v>Base Experimental das Ciências Naturais</v>
      </c>
      <c r="F53" s="26" t="str">
        <f>' turmas sistema atual'!G52</f>
        <v>BCS0001-15</v>
      </c>
      <c r="G53" s="26" t="str">
        <f>' turmas sistema atual'!H52</f>
        <v>B6</v>
      </c>
      <c r="H53" s="26" t="str">
        <f>' turmas sistema atual'!AB52</f>
        <v/>
      </c>
      <c r="I53" s="27" t="str">
        <f>' turmas sistema atual'!AC52</f>
        <v xml:space="preserve">quarta das 09:00 às 12:00, semanal </v>
      </c>
      <c r="J53" s="27">
        <f>' turmas sistema atual'!I52</f>
        <v>0</v>
      </c>
      <c r="K53" s="27" t="str">
        <f>' turmas sistema atual'!J52</f>
        <v xml:space="preserve">quarta das 09:00 às 12:00, sala 408-3, semanal </v>
      </c>
      <c r="L53" s="27" t="str">
        <f>' turmas sistema atual'!K52</f>
        <v>Santo André</v>
      </c>
      <c r="M53" s="27" t="str">
        <f>' turmas sistema atual'!L52</f>
        <v>diurno</v>
      </c>
      <c r="N53" s="27" t="str">
        <f>' turmas sistema atual'!M52</f>
        <v>0-3-2</v>
      </c>
      <c r="O53" s="27">
        <f>' turmas sistema atual'!N52</f>
        <v>30</v>
      </c>
      <c r="P53" s="27">
        <f>' turmas sistema atual'!O52</f>
        <v>28</v>
      </c>
      <c r="Q53" s="27">
        <f t="shared" si="0"/>
        <v>2</v>
      </c>
      <c r="R53" s="47" t="str">
        <f>VLOOKUP(B53,preenchimento!$A$2:$G$1067,7,FALSE)</f>
        <v>-</v>
      </c>
      <c r="S53" s="27">
        <f>' turmas sistema atual'!N52</f>
        <v>30</v>
      </c>
      <c r="T53" s="27">
        <f>' turmas sistema atual'!O52</f>
        <v>28</v>
      </c>
      <c r="U53" s="47">
        <f>VLOOKUP(B53,preenchimento!$A$2:$J$1067,10,FALSE)</f>
        <v>0</v>
      </c>
      <c r="V53" s="26" t="str">
        <f>UPPER(' turmas sistema atual'!P52)</f>
        <v/>
      </c>
      <c r="W53" s="26" t="str">
        <f>UPPER(' turmas sistema atual'!R52)</f>
        <v/>
      </c>
      <c r="X53" s="26" t="str">
        <f>UPPER(' turmas sistema atual'!T52)</f>
        <v>GUSTAVO MORARI DO NASCIMENTO</v>
      </c>
      <c r="Y53" s="26" t="str">
        <f>UPPER(' turmas sistema atual'!V52)</f>
        <v/>
      </c>
    </row>
    <row r="54" spans="1:25" ht="47.25" customHeight="1" thickBot="1">
      <c r="A54" s="26" t="str">
        <f>' turmas sistema atual'!A53</f>
        <v>BACHARELADO EM CIÊNCIA E TECNOLOGIA</v>
      </c>
      <c r="B54" s="26" t="str">
        <f>' turmas sistema atual'!B53</f>
        <v>DC1BCS0001-15SA</v>
      </c>
      <c r="C54" s="35" t="s">
        <v>5121</v>
      </c>
      <c r="D54" s="26" t="str">
        <f>' turmas sistema atual'!C53</f>
        <v>Base Experimental das Ciências Naturais C1-diurno (Santo André)</v>
      </c>
      <c r="E54" s="26" t="str">
        <f>' turmas sistema atual'!E53</f>
        <v>Base Experimental das Ciências Naturais</v>
      </c>
      <c r="F54" s="26" t="str">
        <f>' turmas sistema atual'!G53</f>
        <v>BCS0001-15</v>
      </c>
      <c r="G54" s="26" t="str">
        <f>' turmas sistema atual'!H53</f>
        <v>C1</v>
      </c>
      <c r="H54" s="26" t="str">
        <f>' turmas sistema atual'!AB53</f>
        <v/>
      </c>
      <c r="I54" s="27" t="str">
        <f>' turmas sistema atual'!AC53</f>
        <v xml:space="preserve">quinta das 09:00 às 12:00, semanal </v>
      </c>
      <c r="J54" s="27">
        <f>' turmas sistema atual'!I53</f>
        <v>0</v>
      </c>
      <c r="K54" s="27" t="str">
        <f>' turmas sistema atual'!J53</f>
        <v xml:space="preserve">quinta das 09:00 às 12:00, sala L601, semanal </v>
      </c>
      <c r="L54" s="27" t="str">
        <f>' turmas sistema atual'!K53</f>
        <v>Santo André</v>
      </c>
      <c r="M54" s="27" t="str">
        <f>' turmas sistema atual'!L53</f>
        <v>diurno</v>
      </c>
      <c r="N54" s="27" t="str">
        <f>' turmas sistema atual'!M53</f>
        <v>0-3-2</v>
      </c>
      <c r="O54" s="27">
        <f>' turmas sistema atual'!N53</f>
        <v>33</v>
      </c>
      <c r="P54" s="27">
        <f>' turmas sistema atual'!O53</f>
        <v>28</v>
      </c>
      <c r="Q54" s="27">
        <f t="shared" si="0"/>
        <v>5</v>
      </c>
      <c r="R54" s="47" t="str">
        <f>VLOOKUP(B54,preenchimento!$A$2:$G$1067,7,FALSE)</f>
        <v>-</v>
      </c>
      <c r="S54" s="27">
        <f>' turmas sistema atual'!N53</f>
        <v>33</v>
      </c>
      <c r="T54" s="27">
        <f>' turmas sistema atual'!O53</f>
        <v>28</v>
      </c>
      <c r="U54" s="47">
        <f>VLOOKUP(B54,preenchimento!$A$2:$J$1067,10,FALSE)</f>
        <v>0</v>
      </c>
      <c r="V54" s="26" t="str">
        <f>UPPER(' turmas sistema atual'!P53)</f>
        <v/>
      </c>
      <c r="W54" s="26" t="str">
        <f>UPPER(' turmas sistema atual'!R53)</f>
        <v/>
      </c>
      <c r="X54" s="26" t="str">
        <f>UPPER(' turmas sistema atual'!T53)</f>
        <v/>
      </c>
      <c r="Y54" s="26" t="str">
        <f>UPPER(' turmas sistema atual'!V53)</f>
        <v/>
      </c>
    </row>
    <row r="55" spans="1:25" ht="47.25" customHeight="1" thickBot="1">
      <c r="A55" s="26" t="str">
        <f>' turmas sistema atual'!A54</f>
        <v>BACHARELADO EM CIÊNCIA E TECNOLOGIA</v>
      </c>
      <c r="B55" s="26" t="str">
        <f>' turmas sistema atual'!B54</f>
        <v>DC2BCS0001-15SA</v>
      </c>
      <c r="C55" s="35" t="s">
        <v>5121</v>
      </c>
      <c r="D55" s="26" t="str">
        <f>' turmas sistema atual'!C54</f>
        <v>Base Experimental das Ciências Naturais C2-diurno (Santo André)</v>
      </c>
      <c r="E55" s="26" t="str">
        <f>' turmas sistema atual'!E54</f>
        <v>Base Experimental das Ciências Naturais</v>
      </c>
      <c r="F55" s="26" t="str">
        <f>' turmas sistema atual'!G54</f>
        <v>BCS0001-15</v>
      </c>
      <c r="G55" s="26" t="str">
        <f>' turmas sistema atual'!H54</f>
        <v>C2</v>
      </c>
      <c r="H55" s="26" t="str">
        <f>' turmas sistema atual'!AB54</f>
        <v/>
      </c>
      <c r="I55" s="27" t="str">
        <f>' turmas sistema atual'!AC54</f>
        <v xml:space="preserve">quinta das 09:00 às 12:00, semanal </v>
      </c>
      <c r="J55" s="27">
        <f>' turmas sistema atual'!I54</f>
        <v>0</v>
      </c>
      <c r="K55" s="27" t="str">
        <f>' turmas sistema atual'!J54</f>
        <v xml:space="preserve">quinta das 09:00 às 12:00, sala L602, semanal </v>
      </c>
      <c r="L55" s="27" t="str">
        <f>' turmas sistema atual'!K54</f>
        <v>Santo André</v>
      </c>
      <c r="M55" s="27" t="str">
        <f>' turmas sistema atual'!L54</f>
        <v>diurno</v>
      </c>
      <c r="N55" s="27" t="str">
        <f>' turmas sistema atual'!M54</f>
        <v>0-3-2</v>
      </c>
      <c r="O55" s="27">
        <f>' turmas sistema atual'!N54</f>
        <v>33</v>
      </c>
      <c r="P55" s="27">
        <f>' turmas sistema atual'!O54</f>
        <v>28</v>
      </c>
      <c r="Q55" s="27">
        <f t="shared" si="0"/>
        <v>5</v>
      </c>
      <c r="R55" s="47" t="str">
        <f>VLOOKUP(B55,preenchimento!$A$2:$G$1067,7,FALSE)</f>
        <v>-</v>
      </c>
      <c r="S55" s="27">
        <f>' turmas sistema atual'!N54</f>
        <v>33</v>
      </c>
      <c r="T55" s="27">
        <f>' turmas sistema atual'!O54</f>
        <v>28</v>
      </c>
      <c r="U55" s="47">
        <f>VLOOKUP(B55,preenchimento!$A$2:$J$1067,10,FALSE)</f>
        <v>0</v>
      </c>
      <c r="V55" s="26" t="str">
        <f>UPPER(' turmas sistema atual'!P54)</f>
        <v/>
      </c>
      <c r="W55" s="26" t="str">
        <f>UPPER(' turmas sistema atual'!R54)</f>
        <v/>
      </c>
      <c r="X55" s="26" t="str">
        <f>UPPER(' turmas sistema atual'!T54)</f>
        <v>MERCIA REGINA DOMINGUES MORETTO</v>
      </c>
      <c r="Y55" s="26" t="str">
        <f>UPPER(' turmas sistema atual'!V54)</f>
        <v/>
      </c>
    </row>
    <row r="56" spans="1:25" ht="47.25" customHeight="1" thickBot="1">
      <c r="A56" s="26" t="str">
        <f>' turmas sistema atual'!A55</f>
        <v>BACHARELADO EM CIÊNCIA E TECNOLOGIA</v>
      </c>
      <c r="B56" s="26" t="str">
        <f>' turmas sistema atual'!B55</f>
        <v>DC3BCS0001-15SA</v>
      </c>
      <c r="C56" s="35" t="s">
        <v>5121</v>
      </c>
      <c r="D56" s="26" t="str">
        <f>' turmas sistema atual'!C55</f>
        <v>Base Experimental das Ciências Naturais C3-diurno (Santo André)</v>
      </c>
      <c r="E56" s="26" t="str">
        <f>' turmas sistema atual'!E55</f>
        <v>Base Experimental das Ciências Naturais</v>
      </c>
      <c r="F56" s="26" t="str">
        <f>' turmas sistema atual'!G55</f>
        <v>BCS0001-15</v>
      </c>
      <c r="G56" s="26" t="str">
        <f>' turmas sistema atual'!H55</f>
        <v>C3</v>
      </c>
      <c r="H56" s="26" t="str">
        <f>' turmas sistema atual'!AB55</f>
        <v/>
      </c>
      <c r="I56" s="27" t="str">
        <f>' turmas sistema atual'!AC55</f>
        <v xml:space="preserve">quinta das 09:00 às 12:00, semanal </v>
      </c>
      <c r="J56" s="27">
        <f>' turmas sistema atual'!I55</f>
        <v>0</v>
      </c>
      <c r="K56" s="27" t="str">
        <f>' turmas sistema atual'!J55</f>
        <v xml:space="preserve">quinta das 09:00 às 12:00, sala L605, semanal </v>
      </c>
      <c r="L56" s="27" t="str">
        <f>' turmas sistema atual'!K55</f>
        <v>Santo André</v>
      </c>
      <c r="M56" s="27" t="str">
        <f>' turmas sistema atual'!L55</f>
        <v>diurno</v>
      </c>
      <c r="N56" s="27" t="str">
        <f>' turmas sistema atual'!M55</f>
        <v>0-3-2</v>
      </c>
      <c r="O56" s="27">
        <f>' turmas sistema atual'!N55</f>
        <v>33</v>
      </c>
      <c r="P56" s="27">
        <f>' turmas sistema atual'!O55</f>
        <v>28</v>
      </c>
      <c r="Q56" s="27">
        <f t="shared" si="0"/>
        <v>5</v>
      </c>
      <c r="R56" s="47" t="str">
        <f>VLOOKUP(B56,preenchimento!$A$2:$G$1067,7,FALSE)</f>
        <v>-</v>
      </c>
      <c r="S56" s="27">
        <f>' turmas sistema atual'!N55</f>
        <v>33</v>
      </c>
      <c r="T56" s="27">
        <f>' turmas sistema atual'!O55</f>
        <v>28</v>
      </c>
      <c r="U56" s="47">
        <f>VLOOKUP(B56,preenchimento!$A$2:$J$1067,10,FALSE)</f>
        <v>2</v>
      </c>
      <c r="V56" s="26" t="str">
        <f>UPPER(' turmas sistema atual'!P55)</f>
        <v/>
      </c>
      <c r="W56" s="26" t="str">
        <f>UPPER(' turmas sistema atual'!R55)</f>
        <v/>
      </c>
      <c r="X56" s="26" t="str">
        <f>UPPER(' turmas sistema atual'!T55)</f>
        <v>MARCIA APARECIDA DA SILVA SPINACE</v>
      </c>
      <c r="Y56" s="26" t="str">
        <f>UPPER(' turmas sistema atual'!V55)</f>
        <v/>
      </c>
    </row>
    <row r="57" spans="1:25" ht="47.25" customHeight="1" thickBot="1">
      <c r="A57" s="26" t="str">
        <f>' turmas sistema atual'!A56</f>
        <v>BACHARELADO EM CIÊNCIA E TECNOLOGIA</v>
      </c>
      <c r="B57" s="26" t="str">
        <f>' turmas sistema atual'!B56</f>
        <v>DC4BCS0001-15SA</v>
      </c>
      <c r="C57" s="35" t="s">
        <v>5121</v>
      </c>
      <c r="D57" s="26" t="str">
        <f>' turmas sistema atual'!C56</f>
        <v>Base Experimental das Ciências Naturais C4-diurno (Santo André)</v>
      </c>
      <c r="E57" s="26" t="str">
        <f>' turmas sistema atual'!E56</f>
        <v>Base Experimental das Ciências Naturais</v>
      </c>
      <c r="F57" s="26" t="str">
        <f>' turmas sistema atual'!G56</f>
        <v>BCS0001-15</v>
      </c>
      <c r="G57" s="26" t="str">
        <f>' turmas sistema atual'!H56</f>
        <v>C4</v>
      </c>
      <c r="H57" s="26" t="str">
        <f>' turmas sistema atual'!AB56</f>
        <v/>
      </c>
      <c r="I57" s="27" t="str">
        <f>' turmas sistema atual'!AC56</f>
        <v xml:space="preserve">quinta das 09:00 às 12:00, semanal </v>
      </c>
      <c r="J57" s="27">
        <f>' turmas sistema atual'!I56</f>
        <v>0</v>
      </c>
      <c r="K57" s="27" t="str">
        <f>' turmas sistema atual'!J56</f>
        <v xml:space="preserve">quinta das 09:00 às 12:00, sala 501-1, semanal </v>
      </c>
      <c r="L57" s="27" t="str">
        <f>' turmas sistema atual'!K56</f>
        <v>Santo André</v>
      </c>
      <c r="M57" s="27" t="str">
        <f>' turmas sistema atual'!L56</f>
        <v>diurno</v>
      </c>
      <c r="N57" s="27" t="str">
        <f>' turmas sistema atual'!M56</f>
        <v>0-3-2</v>
      </c>
      <c r="O57" s="27">
        <f>' turmas sistema atual'!N56</f>
        <v>33</v>
      </c>
      <c r="P57" s="27">
        <f>' turmas sistema atual'!O56</f>
        <v>28</v>
      </c>
      <c r="Q57" s="27">
        <f t="shared" si="0"/>
        <v>5</v>
      </c>
      <c r="R57" s="47" t="str">
        <f>VLOOKUP(B57,preenchimento!$A$2:$G$1067,7,FALSE)</f>
        <v>-</v>
      </c>
      <c r="S57" s="27">
        <f>' turmas sistema atual'!N56</f>
        <v>33</v>
      </c>
      <c r="T57" s="27">
        <f>' turmas sistema atual'!O56</f>
        <v>28</v>
      </c>
      <c r="U57" s="47">
        <f>VLOOKUP(B57,preenchimento!$A$2:$J$1067,10,FALSE)</f>
        <v>0</v>
      </c>
      <c r="V57" s="26" t="str">
        <f>UPPER(' turmas sistema atual'!P56)</f>
        <v/>
      </c>
      <c r="W57" s="26" t="str">
        <f>UPPER(' turmas sistema atual'!R56)</f>
        <v/>
      </c>
      <c r="X57" s="26" t="str">
        <f>UPPER(' turmas sistema atual'!T56)</f>
        <v>ANA CAROLINA SANTOS DE SOUZA GALVÃO</v>
      </c>
      <c r="Y57" s="26" t="str">
        <f>UPPER(' turmas sistema atual'!V56)</f>
        <v/>
      </c>
    </row>
    <row r="58" spans="1:25" ht="47.25" customHeight="1" thickBot="1">
      <c r="A58" s="26" t="str">
        <f>' turmas sistema atual'!A57</f>
        <v>BACHARELADO EM CIÊNCIA E TECNOLOGIA</v>
      </c>
      <c r="B58" s="26" t="str">
        <f>' turmas sistema atual'!B57</f>
        <v>DC5BCS0001-15SA</v>
      </c>
      <c r="C58" s="35" t="s">
        <v>5121</v>
      </c>
      <c r="D58" s="26" t="str">
        <f>' turmas sistema atual'!C57</f>
        <v>Base Experimental das Ciências Naturais C5-diurno (Santo André)</v>
      </c>
      <c r="E58" s="26" t="str">
        <f>' turmas sistema atual'!E57</f>
        <v>Base Experimental das Ciências Naturais</v>
      </c>
      <c r="F58" s="26" t="str">
        <f>' turmas sistema atual'!G57</f>
        <v>BCS0001-15</v>
      </c>
      <c r="G58" s="26" t="str">
        <f>' turmas sistema atual'!H57</f>
        <v>C5</v>
      </c>
      <c r="H58" s="26" t="str">
        <f>' turmas sistema atual'!AB57</f>
        <v/>
      </c>
      <c r="I58" s="27" t="str">
        <f>' turmas sistema atual'!AC57</f>
        <v xml:space="preserve">quinta das 09:00 às 12:00, semanal </v>
      </c>
      <c r="J58" s="27">
        <f>' turmas sistema atual'!I57</f>
        <v>0</v>
      </c>
      <c r="K58" s="27" t="str">
        <f>' turmas sistema atual'!J57</f>
        <v xml:space="preserve">quinta das 09:00 às 12:00, sala L606, semanal </v>
      </c>
      <c r="L58" s="27" t="str">
        <f>' turmas sistema atual'!K57</f>
        <v>Santo André</v>
      </c>
      <c r="M58" s="27" t="str">
        <f>' turmas sistema atual'!L57</f>
        <v>diurno</v>
      </c>
      <c r="N58" s="27" t="str">
        <f>' turmas sistema atual'!M57</f>
        <v>0-3-2</v>
      </c>
      <c r="O58" s="27">
        <f>' turmas sistema atual'!N57</f>
        <v>30</v>
      </c>
      <c r="P58" s="27">
        <f>' turmas sistema atual'!O57</f>
        <v>28</v>
      </c>
      <c r="Q58" s="27">
        <f t="shared" si="0"/>
        <v>2</v>
      </c>
      <c r="R58" s="47" t="str">
        <f>VLOOKUP(B58,preenchimento!$A$2:$G$1067,7,FALSE)</f>
        <v>-</v>
      </c>
      <c r="S58" s="27">
        <f>' turmas sistema atual'!N57</f>
        <v>30</v>
      </c>
      <c r="T58" s="27">
        <f>' turmas sistema atual'!O57</f>
        <v>28</v>
      </c>
      <c r="U58" s="47">
        <f>VLOOKUP(B58,preenchimento!$A$2:$J$1067,10,FALSE)</f>
        <v>0</v>
      </c>
      <c r="V58" s="26" t="str">
        <f>UPPER(' turmas sistema atual'!P57)</f>
        <v/>
      </c>
      <c r="W58" s="26" t="str">
        <f>UPPER(' turmas sistema atual'!R57)</f>
        <v/>
      </c>
      <c r="X58" s="26" t="str">
        <f>UPPER(' turmas sistema atual'!T57)</f>
        <v>HELOISA FRANÇA MALTEZ</v>
      </c>
      <c r="Y58" s="26" t="str">
        <f>UPPER(' turmas sistema atual'!V57)</f>
        <v/>
      </c>
    </row>
    <row r="59" spans="1:25" ht="47.25" customHeight="1" thickBot="1">
      <c r="A59" s="26" t="str">
        <f>' turmas sistema atual'!A58</f>
        <v>BACHARELADO EM CIÊNCIA E TECNOLOGIA</v>
      </c>
      <c r="B59" s="26" t="str">
        <f>' turmas sistema atual'!B58</f>
        <v>DC6BCS0001-15SA</v>
      </c>
      <c r="C59" s="35" t="s">
        <v>5121</v>
      </c>
      <c r="D59" s="26" t="str">
        <f>' turmas sistema atual'!C58</f>
        <v>Base Experimental das Ciências Naturais C6-diurno (Santo André)</v>
      </c>
      <c r="E59" s="26" t="str">
        <f>' turmas sistema atual'!E58</f>
        <v>Base Experimental das Ciências Naturais</v>
      </c>
      <c r="F59" s="26" t="str">
        <f>' turmas sistema atual'!G58</f>
        <v>BCS0001-15</v>
      </c>
      <c r="G59" s="26" t="str">
        <f>' turmas sistema atual'!H58</f>
        <v>C6</v>
      </c>
      <c r="H59" s="26" t="str">
        <f>' turmas sistema atual'!AB58</f>
        <v/>
      </c>
      <c r="I59" s="27" t="str">
        <f>' turmas sistema atual'!AC58</f>
        <v xml:space="preserve">quinta das 09:00 às 12:00, semanal </v>
      </c>
      <c r="J59" s="27">
        <f>' turmas sistema atual'!I58</f>
        <v>0</v>
      </c>
      <c r="K59" s="27" t="str">
        <f>' turmas sistema atual'!J58</f>
        <v xml:space="preserve">quinta das 09:00 às 12:00, sala 405-3, semanal </v>
      </c>
      <c r="L59" s="27" t="str">
        <f>' turmas sistema atual'!K58</f>
        <v>Santo André</v>
      </c>
      <c r="M59" s="27" t="str">
        <f>' turmas sistema atual'!L58</f>
        <v>diurno</v>
      </c>
      <c r="N59" s="27" t="str">
        <f>' turmas sistema atual'!M58</f>
        <v>0-3-2</v>
      </c>
      <c r="O59" s="27">
        <f>' turmas sistema atual'!N58</f>
        <v>30</v>
      </c>
      <c r="P59" s="27">
        <f>' turmas sistema atual'!O58</f>
        <v>28</v>
      </c>
      <c r="Q59" s="27">
        <f t="shared" si="0"/>
        <v>2</v>
      </c>
      <c r="R59" s="47" t="str">
        <f>VLOOKUP(B59,preenchimento!$A$2:$G$1067,7,FALSE)</f>
        <v>-</v>
      </c>
      <c r="S59" s="27">
        <f>' turmas sistema atual'!N58</f>
        <v>30</v>
      </c>
      <c r="T59" s="27">
        <f>' turmas sistema atual'!O58</f>
        <v>28</v>
      </c>
      <c r="U59" s="47">
        <f>VLOOKUP(B59,preenchimento!$A$2:$J$1067,10,FALSE)</f>
        <v>0</v>
      </c>
      <c r="V59" s="26" t="str">
        <f>UPPER(' turmas sistema atual'!P58)</f>
        <v/>
      </c>
      <c r="W59" s="26" t="str">
        <f>UPPER(' turmas sistema atual'!R58)</f>
        <v/>
      </c>
      <c r="X59" s="26" t="str">
        <f>UPPER(' turmas sistema atual'!T58)</f>
        <v>ELOAH RABELLO SUAREZ</v>
      </c>
      <c r="Y59" s="26" t="str">
        <f>UPPER(' turmas sistema atual'!V58)</f>
        <v/>
      </c>
    </row>
    <row r="60" spans="1:25" ht="47.25" customHeight="1" thickBot="1">
      <c r="A60" s="26" t="str">
        <f>' turmas sistema atual'!A59</f>
        <v>BACHARELADO EM CIÊNCIA E TECNOLOGIA</v>
      </c>
      <c r="B60" s="26" t="str">
        <f>' turmas sistema atual'!B59</f>
        <v>NA1BCS0001-15SA</v>
      </c>
      <c r="C60" s="35" t="s">
        <v>5121</v>
      </c>
      <c r="D60" s="26" t="str">
        <f>' turmas sistema atual'!C59</f>
        <v>Base Experimental das Ciências Naturais A1-noturno (Santo André)</v>
      </c>
      <c r="E60" s="26" t="str">
        <f>' turmas sistema atual'!E59</f>
        <v>Base Experimental das Ciências Naturais</v>
      </c>
      <c r="F60" s="26" t="str">
        <f>' turmas sistema atual'!G59</f>
        <v>BCS0001-15</v>
      </c>
      <c r="G60" s="26" t="str">
        <f>' turmas sistema atual'!H59</f>
        <v>A1</v>
      </c>
      <c r="H60" s="26" t="str">
        <f>' turmas sistema atual'!AB59</f>
        <v/>
      </c>
      <c r="I60" s="27" t="str">
        <f>' turmas sistema atual'!AC59</f>
        <v xml:space="preserve">segunda das 19:00 às 22:00, semanal </v>
      </c>
      <c r="J60" s="27">
        <f>' turmas sistema atual'!I59</f>
        <v>0</v>
      </c>
      <c r="K60" s="27" t="str">
        <f>' turmas sistema atual'!J59</f>
        <v xml:space="preserve">segunda das 19:00 às 22:00, sala L601, semanal </v>
      </c>
      <c r="L60" s="27" t="str">
        <f>' turmas sistema atual'!K59</f>
        <v>Santo André</v>
      </c>
      <c r="M60" s="27" t="str">
        <f>' turmas sistema atual'!L59</f>
        <v>noturno</v>
      </c>
      <c r="N60" s="27" t="str">
        <f>' turmas sistema atual'!M59</f>
        <v>0-3-2</v>
      </c>
      <c r="O60" s="27">
        <f>' turmas sistema atual'!N59</f>
        <v>33</v>
      </c>
      <c r="P60" s="27">
        <f>' turmas sistema atual'!O59</f>
        <v>28</v>
      </c>
      <c r="Q60" s="27">
        <f t="shared" si="0"/>
        <v>5</v>
      </c>
      <c r="R60" s="47" t="str">
        <f>VLOOKUP(B60,preenchimento!$A$2:$G$1067,7,FALSE)</f>
        <v>SIM</v>
      </c>
      <c r="S60" s="27">
        <f>' turmas sistema atual'!N59</f>
        <v>33</v>
      </c>
      <c r="T60" s="27">
        <f>' turmas sistema atual'!O59</f>
        <v>28</v>
      </c>
      <c r="U60" s="47">
        <f>VLOOKUP(B60,preenchimento!$A$2:$J$1067,10,FALSE)</f>
        <v>0</v>
      </c>
      <c r="V60" s="26" t="str">
        <f>UPPER(' turmas sistema atual'!P59)</f>
        <v/>
      </c>
      <c r="W60" s="26" t="str">
        <f>UPPER(' turmas sistema atual'!R59)</f>
        <v/>
      </c>
      <c r="X60" s="26" t="str">
        <f>UPPER(' turmas sistema atual'!T59)</f>
        <v>MARCELO BUSSOTTI REYES</v>
      </c>
      <c r="Y60" s="26" t="str">
        <f>UPPER(' turmas sistema atual'!V59)</f>
        <v/>
      </c>
    </row>
    <row r="61" spans="1:25" ht="47.25" customHeight="1" thickBot="1">
      <c r="A61" s="26" t="str">
        <f>' turmas sistema atual'!A60</f>
        <v>BACHARELADO EM CIÊNCIA E TECNOLOGIA</v>
      </c>
      <c r="B61" s="26" t="str">
        <f>' turmas sistema atual'!B60</f>
        <v>NA2BCS0001-15SA</v>
      </c>
      <c r="C61" s="35" t="s">
        <v>5121</v>
      </c>
      <c r="D61" s="26" t="str">
        <f>' turmas sistema atual'!C60</f>
        <v>Base Experimental das Ciências Naturais A2-noturno (Santo André)</v>
      </c>
      <c r="E61" s="26" t="str">
        <f>' turmas sistema atual'!E60</f>
        <v>Base Experimental das Ciências Naturais</v>
      </c>
      <c r="F61" s="26" t="str">
        <f>' turmas sistema atual'!G60</f>
        <v>BCS0001-15</v>
      </c>
      <c r="G61" s="26" t="str">
        <f>' turmas sistema atual'!H60</f>
        <v>A2</v>
      </c>
      <c r="H61" s="26" t="str">
        <f>' turmas sistema atual'!AB60</f>
        <v/>
      </c>
      <c r="I61" s="27" t="str">
        <f>' turmas sistema atual'!AC60</f>
        <v xml:space="preserve">segunda das 19:00 às 22:00, semanal </v>
      </c>
      <c r="J61" s="27">
        <f>' turmas sistema atual'!I60</f>
        <v>0</v>
      </c>
      <c r="K61" s="27" t="str">
        <f>' turmas sistema atual'!J60</f>
        <v xml:space="preserve">segunda das 19:00 às 22:00, sala L602, semanal </v>
      </c>
      <c r="L61" s="27" t="str">
        <f>' turmas sistema atual'!K60</f>
        <v>Santo André</v>
      </c>
      <c r="M61" s="27" t="str">
        <f>' turmas sistema atual'!L60</f>
        <v>noturno</v>
      </c>
      <c r="N61" s="27" t="str">
        <f>' turmas sistema atual'!M60</f>
        <v>0-3-2</v>
      </c>
      <c r="O61" s="27">
        <f>' turmas sistema atual'!N60</f>
        <v>33</v>
      </c>
      <c r="P61" s="27">
        <f>' turmas sistema atual'!O60</f>
        <v>28</v>
      </c>
      <c r="Q61" s="27">
        <f t="shared" si="0"/>
        <v>5</v>
      </c>
      <c r="R61" s="47" t="str">
        <f>VLOOKUP(B61,preenchimento!$A$2:$G$1067,7,FALSE)</f>
        <v>-</v>
      </c>
      <c r="S61" s="27">
        <f>' turmas sistema atual'!N60</f>
        <v>33</v>
      </c>
      <c r="T61" s="27">
        <f>' turmas sistema atual'!O60</f>
        <v>28</v>
      </c>
      <c r="U61" s="47">
        <f>VLOOKUP(B61,preenchimento!$A$2:$J$1067,10,FALSE)</f>
        <v>0</v>
      </c>
      <c r="V61" s="26" t="str">
        <f>UPPER(' turmas sistema atual'!P60)</f>
        <v/>
      </c>
      <c r="W61" s="26" t="str">
        <f>UPPER(' turmas sistema atual'!R60)</f>
        <v/>
      </c>
      <c r="X61" s="26" t="str">
        <f>UPPER(' turmas sistema atual'!T60)</f>
        <v>JEROEN SCHOENMAKER</v>
      </c>
      <c r="Y61" s="26" t="str">
        <f>UPPER(' turmas sistema atual'!V60)</f>
        <v/>
      </c>
    </row>
    <row r="62" spans="1:25" ht="47.25" customHeight="1" thickBot="1">
      <c r="A62" s="26" t="str">
        <f>' turmas sistema atual'!A61</f>
        <v>BACHARELADO EM CIÊNCIA E TECNOLOGIA</v>
      </c>
      <c r="B62" s="26" t="str">
        <f>' turmas sistema atual'!B61</f>
        <v>NA3BCS0001-15SA</v>
      </c>
      <c r="C62" s="35" t="s">
        <v>5121</v>
      </c>
      <c r="D62" s="26" t="str">
        <f>' turmas sistema atual'!C61</f>
        <v>Base Experimental das Ciências Naturais A3-noturno (Santo André)</v>
      </c>
      <c r="E62" s="26" t="str">
        <f>' turmas sistema atual'!E61</f>
        <v>Base Experimental das Ciências Naturais</v>
      </c>
      <c r="F62" s="26" t="str">
        <f>' turmas sistema atual'!G61</f>
        <v>BCS0001-15</v>
      </c>
      <c r="G62" s="26" t="str">
        <f>' turmas sistema atual'!H61</f>
        <v>A3</v>
      </c>
      <c r="H62" s="26" t="str">
        <f>' turmas sistema atual'!AB61</f>
        <v/>
      </c>
      <c r="I62" s="27" t="str">
        <f>' turmas sistema atual'!AC61</f>
        <v xml:space="preserve">segunda das 19:00 às 22:00, semanal </v>
      </c>
      <c r="J62" s="27">
        <f>' turmas sistema atual'!I61</f>
        <v>0</v>
      </c>
      <c r="K62" s="27" t="str">
        <f>' turmas sistema atual'!J61</f>
        <v xml:space="preserve">segunda das 19:00 às 22:00, sala L605, semanal </v>
      </c>
      <c r="L62" s="27" t="str">
        <f>' turmas sistema atual'!K61</f>
        <v>Santo André</v>
      </c>
      <c r="M62" s="27" t="str">
        <f>' turmas sistema atual'!L61</f>
        <v>noturno</v>
      </c>
      <c r="N62" s="27" t="str">
        <f>' turmas sistema atual'!M61</f>
        <v>0-3-2</v>
      </c>
      <c r="O62" s="27">
        <f>' turmas sistema atual'!N61</f>
        <v>33</v>
      </c>
      <c r="P62" s="27">
        <f>' turmas sistema atual'!O61</f>
        <v>28</v>
      </c>
      <c r="Q62" s="27">
        <f t="shared" si="0"/>
        <v>5</v>
      </c>
      <c r="R62" s="47" t="str">
        <f>VLOOKUP(B62,preenchimento!$A$2:$G$1067,7,FALSE)</f>
        <v>-</v>
      </c>
      <c r="S62" s="27">
        <f>' turmas sistema atual'!N61</f>
        <v>33</v>
      </c>
      <c r="T62" s="27">
        <f>' turmas sistema atual'!O61</f>
        <v>28</v>
      </c>
      <c r="U62" s="47">
        <f>VLOOKUP(B62,preenchimento!$A$2:$J$1067,10,FALSE)</f>
        <v>0</v>
      </c>
      <c r="V62" s="26" t="str">
        <f>UPPER(' turmas sistema atual'!P61)</f>
        <v/>
      </c>
      <c r="W62" s="26" t="str">
        <f>UPPER(' turmas sistema atual'!R61)</f>
        <v/>
      </c>
      <c r="X62" s="26" t="str">
        <f>UPPER(' turmas sistema atual'!T61)</f>
        <v>FERNANDA FRANZOLIN</v>
      </c>
      <c r="Y62" s="26" t="str">
        <f>UPPER(' turmas sistema atual'!V61)</f>
        <v/>
      </c>
    </row>
    <row r="63" spans="1:25" ht="47.25" customHeight="1" thickBot="1">
      <c r="A63" s="26" t="str">
        <f>' turmas sistema atual'!A62</f>
        <v>BACHARELADO EM CIÊNCIA E TECNOLOGIA</v>
      </c>
      <c r="B63" s="26" t="str">
        <f>' turmas sistema atual'!B62</f>
        <v>NA4BCS0001-15SA</v>
      </c>
      <c r="C63" s="35" t="s">
        <v>5121</v>
      </c>
      <c r="D63" s="26" t="str">
        <f>' turmas sistema atual'!C62</f>
        <v>Base Experimental das Ciências Naturais A4-noturno (Santo André)</v>
      </c>
      <c r="E63" s="26" t="str">
        <f>' turmas sistema atual'!E62</f>
        <v>Base Experimental das Ciências Naturais</v>
      </c>
      <c r="F63" s="26" t="str">
        <f>' turmas sistema atual'!G62</f>
        <v>BCS0001-15</v>
      </c>
      <c r="G63" s="26" t="str">
        <f>' turmas sistema atual'!H62</f>
        <v>A4</v>
      </c>
      <c r="H63" s="26" t="str">
        <f>' turmas sistema atual'!AB62</f>
        <v/>
      </c>
      <c r="I63" s="27" t="str">
        <f>' turmas sistema atual'!AC62</f>
        <v xml:space="preserve">segunda das 19:00 às 22:00, semanal </v>
      </c>
      <c r="J63" s="27">
        <f>' turmas sistema atual'!I62</f>
        <v>0</v>
      </c>
      <c r="K63" s="27" t="str">
        <f>' turmas sistema atual'!J62</f>
        <v xml:space="preserve">segunda das 19:00 às 22:00, sala L606, semanal </v>
      </c>
      <c r="L63" s="27" t="str">
        <f>' turmas sistema atual'!K62</f>
        <v>Santo André</v>
      </c>
      <c r="M63" s="27" t="str">
        <f>' turmas sistema atual'!L62</f>
        <v>noturno</v>
      </c>
      <c r="N63" s="27" t="str">
        <f>' turmas sistema atual'!M62</f>
        <v>0-3-2</v>
      </c>
      <c r="O63" s="27">
        <f>' turmas sistema atual'!N62</f>
        <v>33</v>
      </c>
      <c r="P63" s="27">
        <f>' turmas sistema atual'!O62</f>
        <v>28</v>
      </c>
      <c r="Q63" s="27">
        <f t="shared" si="0"/>
        <v>5</v>
      </c>
      <c r="R63" s="47" t="str">
        <f>VLOOKUP(B63,preenchimento!$A$2:$G$1067,7,FALSE)</f>
        <v>-</v>
      </c>
      <c r="S63" s="27">
        <f>' turmas sistema atual'!N62</f>
        <v>33</v>
      </c>
      <c r="T63" s="27">
        <f>' turmas sistema atual'!O62</f>
        <v>28</v>
      </c>
      <c r="U63" s="47">
        <f>VLOOKUP(B63,preenchimento!$A$2:$J$1067,10,FALSE)</f>
        <v>0</v>
      </c>
      <c r="V63" s="26" t="str">
        <f>UPPER(' turmas sistema atual'!P62)</f>
        <v/>
      </c>
      <c r="W63" s="26" t="str">
        <f>UPPER(' turmas sistema atual'!R62)</f>
        <v/>
      </c>
      <c r="X63" s="26" t="str">
        <f>UPPER(' turmas sistema atual'!T62)</f>
        <v>BRUNO GUZZO DA SILVA</v>
      </c>
      <c r="Y63" s="26" t="str">
        <f>UPPER(' turmas sistema atual'!V62)</f>
        <v/>
      </c>
    </row>
    <row r="64" spans="1:25" ht="47.25" customHeight="1" thickBot="1">
      <c r="A64" s="26" t="str">
        <f>' turmas sistema atual'!A63</f>
        <v>BACHARELADO EM CIÊNCIA E TECNOLOGIA</v>
      </c>
      <c r="B64" s="26" t="str">
        <f>' turmas sistema atual'!B63</f>
        <v>NA5BCS0001-15SA</v>
      </c>
      <c r="C64" s="35" t="s">
        <v>5121</v>
      </c>
      <c r="D64" s="26" t="str">
        <f>' turmas sistema atual'!C63</f>
        <v>Base Experimental das Ciências Naturais A5-noturno (Santo André)</v>
      </c>
      <c r="E64" s="26" t="str">
        <f>' turmas sistema atual'!E63</f>
        <v>Base Experimental das Ciências Naturais</v>
      </c>
      <c r="F64" s="26" t="str">
        <f>' turmas sistema atual'!G63</f>
        <v>BCS0001-15</v>
      </c>
      <c r="G64" s="26" t="str">
        <f>' turmas sistema atual'!H63</f>
        <v>A5</v>
      </c>
      <c r="H64" s="26" t="str">
        <f>' turmas sistema atual'!AB63</f>
        <v/>
      </c>
      <c r="I64" s="27" t="str">
        <f>' turmas sistema atual'!AC63</f>
        <v xml:space="preserve">segunda das 19:00 às 22:00, semanal </v>
      </c>
      <c r="J64" s="27">
        <f>' turmas sistema atual'!I63</f>
        <v>0</v>
      </c>
      <c r="K64" s="27" t="str">
        <f>' turmas sistema atual'!J63</f>
        <v xml:space="preserve">segunda das 19:00 às 22:00, sala 404-3, semanal </v>
      </c>
      <c r="L64" s="27" t="str">
        <f>' turmas sistema atual'!K63</f>
        <v>Santo André</v>
      </c>
      <c r="M64" s="27" t="str">
        <f>' turmas sistema atual'!L63</f>
        <v>noturno</v>
      </c>
      <c r="N64" s="27" t="str">
        <f>' turmas sistema atual'!M63</f>
        <v>0-3-2</v>
      </c>
      <c r="O64" s="27">
        <f>' turmas sistema atual'!N63</f>
        <v>30</v>
      </c>
      <c r="P64" s="27">
        <f>' turmas sistema atual'!O63</f>
        <v>28</v>
      </c>
      <c r="Q64" s="27">
        <f t="shared" si="0"/>
        <v>2</v>
      </c>
      <c r="R64" s="47" t="str">
        <f>VLOOKUP(B64,preenchimento!$A$2:$G$1067,7,FALSE)</f>
        <v>-</v>
      </c>
      <c r="S64" s="27">
        <f>' turmas sistema atual'!N63</f>
        <v>30</v>
      </c>
      <c r="T64" s="27">
        <f>' turmas sistema atual'!O63</f>
        <v>28</v>
      </c>
      <c r="U64" s="47">
        <f>VLOOKUP(B64,preenchimento!$A$2:$J$1067,10,FALSE)</f>
        <v>0</v>
      </c>
      <c r="V64" s="26" t="str">
        <f>UPPER(' turmas sistema atual'!P63)</f>
        <v/>
      </c>
      <c r="W64" s="26" t="str">
        <f>UPPER(' turmas sistema atual'!R63)</f>
        <v/>
      </c>
      <c r="X64" s="26" t="str">
        <f>UPPER(' turmas sistema atual'!T63)</f>
        <v>ELOAH RABELLO SUAREZ</v>
      </c>
      <c r="Y64" s="26" t="str">
        <f>UPPER(' turmas sistema atual'!V63)</f>
        <v/>
      </c>
    </row>
    <row r="65" spans="1:25" ht="47.25" customHeight="1" thickBot="1">
      <c r="A65" s="26" t="str">
        <f>' turmas sistema atual'!A64</f>
        <v>BACHARELADO EM CIÊNCIA E TECNOLOGIA</v>
      </c>
      <c r="B65" s="26" t="str">
        <f>' turmas sistema atual'!B64</f>
        <v>NA6BCS0001-15SA</v>
      </c>
      <c r="C65" s="35" t="s">
        <v>5121</v>
      </c>
      <c r="D65" s="26" t="str">
        <f>' turmas sistema atual'!C64</f>
        <v>Base Experimental das Ciências Naturais A6-noturno (Santo André)</v>
      </c>
      <c r="E65" s="26" t="str">
        <f>' turmas sistema atual'!E64</f>
        <v>Base Experimental das Ciências Naturais</v>
      </c>
      <c r="F65" s="26" t="str">
        <f>' turmas sistema atual'!G64</f>
        <v>BCS0001-15</v>
      </c>
      <c r="G65" s="26" t="str">
        <f>' turmas sistema atual'!H64</f>
        <v>A6</v>
      </c>
      <c r="H65" s="26" t="str">
        <f>' turmas sistema atual'!AB64</f>
        <v/>
      </c>
      <c r="I65" s="27" t="str">
        <f>' turmas sistema atual'!AC64</f>
        <v xml:space="preserve">segunda das 19:00 às 22:00, semanal </v>
      </c>
      <c r="J65" s="27">
        <f>' turmas sistema atual'!I64</f>
        <v>0</v>
      </c>
      <c r="K65" s="27" t="str">
        <f>' turmas sistema atual'!J64</f>
        <v xml:space="preserve">segunda das 19:00 às 22:00, sala 405-3, semanal </v>
      </c>
      <c r="L65" s="27" t="str">
        <f>' turmas sistema atual'!K64</f>
        <v>Santo André</v>
      </c>
      <c r="M65" s="27" t="str">
        <f>' turmas sistema atual'!L64</f>
        <v>noturno</v>
      </c>
      <c r="N65" s="27" t="str">
        <f>' turmas sistema atual'!M64</f>
        <v>0-3-2</v>
      </c>
      <c r="O65" s="27">
        <f>' turmas sistema atual'!N64</f>
        <v>30</v>
      </c>
      <c r="P65" s="27">
        <f>' turmas sistema atual'!O64</f>
        <v>28</v>
      </c>
      <c r="Q65" s="27">
        <f t="shared" si="0"/>
        <v>2</v>
      </c>
      <c r="R65" s="47" t="str">
        <f>VLOOKUP(B65,preenchimento!$A$2:$G$1067,7,FALSE)</f>
        <v>-</v>
      </c>
      <c r="S65" s="27">
        <f>' turmas sistema atual'!N64</f>
        <v>30</v>
      </c>
      <c r="T65" s="27">
        <f>' turmas sistema atual'!O64</f>
        <v>28</v>
      </c>
      <c r="U65" s="47">
        <f>VLOOKUP(B65,preenchimento!$A$2:$J$1067,10,FALSE)</f>
        <v>0</v>
      </c>
      <c r="V65" s="26" t="str">
        <f>UPPER(' turmas sistema atual'!P64)</f>
        <v/>
      </c>
      <c r="W65" s="26" t="str">
        <f>UPPER(' turmas sistema atual'!R64)</f>
        <v/>
      </c>
      <c r="X65" s="26" t="str">
        <f>UPPER(' turmas sistema atual'!T64)</f>
        <v>MILCA RACHEL DA COSTA RIBEIRO LINS</v>
      </c>
      <c r="Y65" s="26" t="str">
        <f>UPPER(' turmas sistema atual'!V64)</f>
        <v/>
      </c>
    </row>
    <row r="66" spans="1:25" ht="47.25" customHeight="1" thickBot="1">
      <c r="A66" s="26" t="str">
        <f>' turmas sistema atual'!A65</f>
        <v>BACHARELADO EM CIÊNCIA E TECNOLOGIA</v>
      </c>
      <c r="B66" s="26" t="str">
        <f>' turmas sistema atual'!B65</f>
        <v>NB1BCS0001-15SA</v>
      </c>
      <c r="C66" s="35" t="s">
        <v>5121</v>
      </c>
      <c r="D66" s="26" t="str">
        <f>' turmas sistema atual'!C65</f>
        <v>Base Experimental das Ciências Naturais B1-noturno (Santo André)</v>
      </c>
      <c r="E66" s="26" t="str">
        <f>' turmas sistema atual'!E65</f>
        <v>Base Experimental das Ciências Naturais</v>
      </c>
      <c r="F66" s="26" t="str">
        <f>' turmas sistema atual'!G65</f>
        <v>BCS0001-15</v>
      </c>
      <c r="G66" s="26" t="str">
        <f>' turmas sistema atual'!H65</f>
        <v>B1</v>
      </c>
      <c r="H66" s="26" t="str">
        <f>' turmas sistema atual'!AB65</f>
        <v/>
      </c>
      <c r="I66" s="27" t="str">
        <f>' turmas sistema atual'!AC65</f>
        <v xml:space="preserve">quarta das 19:00 às 22:00, semanal </v>
      </c>
      <c r="J66" s="27">
        <f>' turmas sistema atual'!I65</f>
        <v>0</v>
      </c>
      <c r="K66" s="27" t="str">
        <f>' turmas sistema atual'!J65</f>
        <v xml:space="preserve">quarta das 19:00 às 22:00, sala L601, semanal </v>
      </c>
      <c r="L66" s="27" t="str">
        <f>' turmas sistema atual'!K65</f>
        <v>Santo André</v>
      </c>
      <c r="M66" s="27" t="str">
        <f>' turmas sistema atual'!L65</f>
        <v>noturno</v>
      </c>
      <c r="N66" s="27" t="str">
        <f>' turmas sistema atual'!M65</f>
        <v>0-3-2</v>
      </c>
      <c r="O66" s="27">
        <f>' turmas sistema atual'!N65</f>
        <v>33</v>
      </c>
      <c r="P66" s="27">
        <f>' turmas sistema atual'!O65</f>
        <v>28</v>
      </c>
      <c r="Q66" s="27">
        <f t="shared" si="0"/>
        <v>5</v>
      </c>
      <c r="R66" s="47" t="str">
        <f>VLOOKUP(B66,preenchimento!$A$2:$G$1067,7,FALSE)</f>
        <v>-</v>
      </c>
      <c r="S66" s="27">
        <f>' turmas sistema atual'!N65</f>
        <v>33</v>
      </c>
      <c r="T66" s="27">
        <f>' turmas sistema atual'!O65</f>
        <v>28</v>
      </c>
      <c r="U66" s="47">
        <f>VLOOKUP(B66,preenchimento!$A$2:$J$1067,10,FALSE)</f>
        <v>0</v>
      </c>
      <c r="V66" s="26" t="str">
        <f>UPPER(' turmas sistema atual'!P65)</f>
        <v/>
      </c>
      <c r="W66" s="26" t="str">
        <f>UPPER(' turmas sistema atual'!R65)</f>
        <v/>
      </c>
      <c r="X66" s="26" t="str">
        <f>UPPER(' turmas sistema atual'!T65)</f>
        <v>MARCELO BUSSOTTI REYES</v>
      </c>
      <c r="Y66" s="26" t="str">
        <f>UPPER(' turmas sistema atual'!V65)</f>
        <v/>
      </c>
    </row>
    <row r="67" spans="1:25" ht="47.25" customHeight="1" thickBot="1">
      <c r="A67" s="26" t="str">
        <f>' turmas sistema atual'!A66</f>
        <v>BACHARELADO EM CIÊNCIA E TECNOLOGIA</v>
      </c>
      <c r="B67" s="26" t="str">
        <f>' turmas sistema atual'!B66</f>
        <v>NB2BCS0001-15SA</v>
      </c>
      <c r="C67" s="35" t="s">
        <v>5121</v>
      </c>
      <c r="D67" s="26" t="str">
        <f>' turmas sistema atual'!C66</f>
        <v>Base Experimental das Ciências Naturais B2-noturno (Santo André)</v>
      </c>
      <c r="E67" s="26" t="str">
        <f>' turmas sistema atual'!E66</f>
        <v>Base Experimental das Ciências Naturais</v>
      </c>
      <c r="F67" s="26" t="str">
        <f>' turmas sistema atual'!G66</f>
        <v>BCS0001-15</v>
      </c>
      <c r="G67" s="26" t="str">
        <f>' turmas sistema atual'!H66</f>
        <v>B2</v>
      </c>
      <c r="H67" s="26" t="str">
        <f>' turmas sistema atual'!AB66</f>
        <v/>
      </c>
      <c r="I67" s="27" t="str">
        <f>' turmas sistema atual'!AC66</f>
        <v xml:space="preserve">quarta das 19:00 às 22:00, semanal </v>
      </c>
      <c r="J67" s="27">
        <f>' turmas sistema atual'!I66</f>
        <v>0</v>
      </c>
      <c r="K67" s="27" t="str">
        <f>' turmas sistema atual'!J66</f>
        <v xml:space="preserve">quarta das 19:00 às 22:00, sala L602, semanal </v>
      </c>
      <c r="L67" s="27" t="str">
        <f>' turmas sistema atual'!K66</f>
        <v>Santo André</v>
      </c>
      <c r="M67" s="27" t="str">
        <f>' turmas sistema atual'!L66</f>
        <v>noturno</v>
      </c>
      <c r="N67" s="27" t="str">
        <f>' turmas sistema atual'!M66</f>
        <v>0-3-2</v>
      </c>
      <c r="O67" s="27">
        <f>' turmas sistema atual'!N66</f>
        <v>33</v>
      </c>
      <c r="P67" s="27">
        <f>' turmas sistema atual'!O66</f>
        <v>28</v>
      </c>
      <c r="Q67" s="27">
        <f t="shared" si="0"/>
        <v>5</v>
      </c>
      <c r="R67" s="47" t="str">
        <f>VLOOKUP(B67,preenchimento!$A$2:$G$1067,7,FALSE)</f>
        <v>-</v>
      </c>
      <c r="S67" s="27">
        <f>' turmas sistema atual'!N66</f>
        <v>33</v>
      </c>
      <c r="T67" s="27">
        <f>' turmas sistema atual'!O66</f>
        <v>28</v>
      </c>
      <c r="U67" s="47">
        <f>VLOOKUP(B67,preenchimento!$A$2:$J$1067,10,FALSE)</f>
        <v>0</v>
      </c>
      <c r="V67" s="26" t="str">
        <f>UPPER(' turmas sistema atual'!P66)</f>
        <v/>
      </c>
      <c r="W67" s="26" t="str">
        <f>UPPER(' turmas sistema atual'!R66)</f>
        <v/>
      </c>
      <c r="X67" s="26" t="str">
        <f>UPPER(' turmas sistema atual'!T66)</f>
        <v/>
      </c>
      <c r="Y67" s="26" t="str">
        <f>UPPER(' turmas sistema atual'!V66)</f>
        <v/>
      </c>
    </row>
    <row r="68" spans="1:25" ht="47.25" customHeight="1" thickBot="1">
      <c r="A68" s="26" t="str">
        <f>' turmas sistema atual'!A67</f>
        <v>BACHARELADO EM CIÊNCIA E TECNOLOGIA</v>
      </c>
      <c r="B68" s="26" t="str">
        <f>' turmas sistema atual'!B67</f>
        <v>NB3BCS0001-15SA</v>
      </c>
      <c r="C68" s="35" t="s">
        <v>5121</v>
      </c>
      <c r="D68" s="26" t="str">
        <f>' turmas sistema atual'!C67</f>
        <v>Base Experimental das Ciências Naturais B3-noturno (Santo André)</v>
      </c>
      <c r="E68" s="26" t="str">
        <f>' turmas sistema atual'!E67</f>
        <v>Base Experimental das Ciências Naturais</v>
      </c>
      <c r="F68" s="26" t="str">
        <f>' turmas sistema atual'!G67</f>
        <v>BCS0001-15</v>
      </c>
      <c r="G68" s="26" t="str">
        <f>' turmas sistema atual'!H67</f>
        <v>B3</v>
      </c>
      <c r="H68" s="26" t="str">
        <f>' turmas sistema atual'!AB67</f>
        <v/>
      </c>
      <c r="I68" s="27" t="str">
        <f>' turmas sistema atual'!AC67</f>
        <v xml:space="preserve">quarta das 19:00 às 22:00, semanal </v>
      </c>
      <c r="J68" s="27">
        <f>' turmas sistema atual'!I67</f>
        <v>0</v>
      </c>
      <c r="K68" s="27" t="str">
        <f>' turmas sistema atual'!J67</f>
        <v xml:space="preserve">quarta das 19:00 às 22:00, sala L605, semanal </v>
      </c>
      <c r="L68" s="27" t="str">
        <f>' turmas sistema atual'!K67</f>
        <v>Santo André</v>
      </c>
      <c r="M68" s="27" t="str">
        <f>' turmas sistema atual'!L67</f>
        <v>noturno</v>
      </c>
      <c r="N68" s="27" t="str">
        <f>' turmas sistema atual'!M67</f>
        <v>0-3-2</v>
      </c>
      <c r="O68" s="27">
        <f>' turmas sistema atual'!N67</f>
        <v>33</v>
      </c>
      <c r="P68" s="27">
        <f>' turmas sistema atual'!O67</f>
        <v>28</v>
      </c>
      <c r="Q68" s="27">
        <f t="shared" ref="Q68:Q131" si="1">O68-P68</f>
        <v>5</v>
      </c>
      <c r="R68" s="47" t="str">
        <f>VLOOKUP(B68,preenchimento!$A$2:$G$1067,7,FALSE)</f>
        <v>-</v>
      </c>
      <c r="S68" s="27">
        <f>' turmas sistema atual'!N67</f>
        <v>33</v>
      </c>
      <c r="T68" s="27">
        <f>' turmas sistema atual'!O67</f>
        <v>28</v>
      </c>
      <c r="U68" s="47">
        <f>VLOOKUP(B68,preenchimento!$A$2:$J$1067,10,FALSE)</f>
        <v>0</v>
      </c>
      <c r="V68" s="26" t="str">
        <f>UPPER(' turmas sistema atual'!P67)</f>
        <v/>
      </c>
      <c r="W68" s="26" t="str">
        <f>UPPER(' turmas sistema atual'!R67)</f>
        <v/>
      </c>
      <c r="X68" s="26" t="str">
        <f>UPPER(' turmas sistema atual'!T67)</f>
        <v>ARNALDO RODRIGUES DOS SANTOS JUNIOR</v>
      </c>
      <c r="Y68" s="26" t="str">
        <f>UPPER(' turmas sistema atual'!V67)</f>
        <v/>
      </c>
    </row>
    <row r="69" spans="1:25" ht="47.25" customHeight="1" thickBot="1">
      <c r="A69" s="26" t="str">
        <f>' turmas sistema atual'!A68</f>
        <v>BACHARELADO EM CIÊNCIA E TECNOLOGIA</v>
      </c>
      <c r="B69" s="26" t="str">
        <f>' turmas sistema atual'!B68</f>
        <v>NB4BCS0001-15SA</v>
      </c>
      <c r="C69" s="35" t="s">
        <v>5121</v>
      </c>
      <c r="D69" s="26" t="str">
        <f>' turmas sistema atual'!C68</f>
        <v>Base Experimental das Ciências Naturais B4-noturno (Santo André)</v>
      </c>
      <c r="E69" s="26" t="str">
        <f>' turmas sistema atual'!E68</f>
        <v>Base Experimental das Ciências Naturais</v>
      </c>
      <c r="F69" s="26" t="str">
        <f>' turmas sistema atual'!G68</f>
        <v>BCS0001-15</v>
      </c>
      <c r="G69" s="26" t="str">
        <f>' turmas sistema atual'!H68</f>
        <v>B4</v>
      </c>
      <c r="H69" s="26" t="str">
        <f>' turmas sistema atual'!AB68</f>
        <v/>
      </c>
      <c r="I69" s="27" t="str">
        <f>' turmas sistema atual'!AC68</f>
        <v xml:space="preserve">quarta das 19:00 às 22:00, semanal </v>
      </c>
      <c r="J69" s="27">
        <f>' turmas sistema atual'!I68</f>
        <v>0</v>
      </c>
      <c r="K69" s="27" t="str">
        <f>' turmas sistema atual'!J68</f>
        <v xml:space="preserve">quarta das 19:00 às 22:00, sala L606, semanal </v>
      </c>
      <c r="L69" s="27" t="str">
        <f>' turmas sistema atual'!K68</f>
        <v>Santo André</v>
      </c>
      <c r="M69" s="27" t="str">
        <f>' turmas sistema atual'!L68</f>
        <v>noturno</v>
      </c>
      <c r="N69" s="27" t="str">
        <f>' turmas sistema atual'!M68</f>
        <v>0-3-2</v>
      </c>
      <c r="O69" s="27">
        <f>' turmas sistema atual'!N68</f>
        <v>33</v>
      </c>
      <c r="P69" s="27">
        <f>' turmas sistema atual'!O68</f>
        <v>28</v>
      </c>
      <c r="Q69" s="27">
        <f t="shared" si="1"/>
        <v>5</v>
      </c>
      <c r="R69" s="47" t="str">
        <f>VLOOKUP(B69,preenchimento!$A$2:$G$1067,7,FALSE)</f>
        <v>-</v>
      </c>
      <c r="S69" s="27">
        <f>' turmas sistema atual'!N68</f>
        <v>33</v>
      </c>
      <c r="T69" s="27">
        <f>' turmas sistema atual'!O68</f>
        <v>28</v>
      </c>
      <c r="U69" s="47">
        <f>VLOOKUP(B69,preenchimento!$A$2:$J$1067,10,FALSE)</f>
        <v>0</v>
      </c>
      <c r="V69" s="26" t="str">
        <f>UPPER(' turmas sistema atual'!P68)</f>
        <v/>
      </c>
      <c r="W69" s="26" t="str">
        <f>UPPER(' turmas sistema atual'!R68)</f>
        <v/>
      </c>
      <c r="X69" s="26" t="str">
        <f>UPPER(' turmas sistema atual'!T68)</f>
        <v>TALES ALEXANDRE DA COSTA E SILVA</v>
      </c>
      <c r="Y69" s="26" t="str">
        <f>UPPER(' turmas sistema atual'!V68)</f>
        <v/>
      </c>
    </row>
    <row r="70" spans="1:25" ht="47.25" customHeight="1" thickBot="1">
      <c r="A70" s="26" t="str">
        <f>' turmas sistema atual'!A69</f>
        <v>BACHARELADO EM CIÊNCIA E TECNOLOGIA</v>
      </c>
      <c r="B70" s="26" t="str">
        <f>' turmas sistema atual'!B69</f>
        <v>NB5BCS0001-15SA</v>
      </c>
      <c r="C70" s="35" t="s">
        <v>5121</v>
      </c>
      <c r="D70" s="26" t="str">
        <f>' turmas sistema atual'!C69</f>
        <v>Base Experimental das Ciências Naturais B5-noturno (Santo André)</v>
      </c>
      <c r="E70" s="26" t="str">
        <f>' turmas sistema atual'!E69</f>
        <v>Base Experimental das Ciências Naturais</v>
      </c>
      <c r="F70" s="26" t="str">
        <f>' turmas sistema atual'!G69</f>
        <v>BCS0001-15</v>
      </c>
      <c r="G70" s="26" t="str">
        <f>' turmas sistema atual'!H69</f>
        <v>B5</v>
      </c>
      <c r="H70" s="26" t="str">
        <f>' turmas sistema atual'!AB69</f>
        <v/>
      </c>
      <c r="I70" s="27" t="str">
        <f>' turmas sistema atual'!AC69</f>
        <v xml:space="preserve">quarta das 19:00 às 22:00, semanal </v>
      </c>
      <c r="J70" s="27">
        <f>' turmas sistema atual'!I69</f>
        <v>0</v>
      </c>
      <c r="K70" s="27" t="str">
        <f>' turmas sistema atual'!J69</f>
        <v xml:space="preserve">quarta das 19:00 às 22:00, sala 404-3, semanal </v>
      </c>
      <c r="L70" s="27" t="str">
        <f>' turmas sistema atual'!K69</f>
        <v>Santo André</v>
      </c>
      <c r="M70" s="27" t="str">
        <f>' turmas sistema atual'!L69</f>
        <v>noturno</v>
      </c>
      <c r="N70" s="27" t="str">
        <f>' turmas sistema atual'!M69</f>
        <v>0-3-2</v>
      </c>
      <c r="O70" s="27">
        <f>' turmas sistema atual'!N69</f>
        <v>30</v>
      </c>
      <c r="P70" s="27">
        <f>' turmas sistema atual'!O69</f>
        <v>28</v>
      </c>
      <c r="Q70" s="27">
        <f t="shared" si="1"/>
        <v>2</v>
      </c>
      <c r="R70" s="47" t="str">
        <f>VLOOKUP(B70,preenchimento!$A$2:$G$1067,7,FALSE)</f>
        <v>-</v>
      </c>
      <c r="S70" s="27">
        <f>' turmas sistema atual'!N69</f>
        <v>30</v>
      </c>
      <c r="T70" s="27">
        <f>' turmas sistema atual'!O69</f>
        <v>28</v>
      </c>
      <c r="U70" s="47">
        <f>VLOOKUP(B70,preenchimento!$A$2:$J$1067,10,FALSE)</f>
        <v>0</v>
      </c>
      <c r="V70" s="26" t="str">
        <f>UPPER(' turmas sistema atual'!P69)</f>
        <v/>
      </c>
      <c r="W70" s="26" t="str">
        <f>UPPER(' turmas sistema atual'!R69)</f>
        <v/>
      </c>
      <c r="X70" s="26" t="str">
        <f>UPPER(' turmas sistema atual'!T69)</f>
        <v>BRUNO GUZZO DA SILVA</v>
      </c>
      <c r="Y70" s="26" t="str">
        <f>UPPER(' turmas sistema atual'!V69)</f>
        <v/>
      </c>
    </row>
    <row r="71" spans="1:25" ht="47.25" customHeight="1" thickBot="1">
      <c r="A71" s="26" t="str">
        <f>' turmas sistema atual'!A70</f>
        <v>BACHARELADO EM CIÊNCIA E TECNOLOGIA</v>
      </c>
      <c r="B71" s="26" t="str">
        <f>' turmas sistema atual'!B70</f>
        <v>NB6BCS0001-15SA</v>
      </c>
      <c r="C71" s="35" t="s">
        <v>5121</v>
      </c>
      <c r="D71" s="26" t="str">
        <f>' turmas sistema atual'!C70</f>
        <v>Base Experimental das Ciências Naturais B6-noturno (Santo André)</v>
      </c>
      <c r="E71" s="26" t="str">
        <f>' turmas sistema atual'!E70</f>
        <v>Base Experimental das Ciências Naturais</v>
      </c>
      <c r="F71" s="26" t="str">
        <f>' turmas sistema atual'!G70</f>
        <v>BCS0001-15</v>
      </c>
      <c r="G71" s="26" t="str">
        <f>' turmas sistema atual'!H70</f>
        <v>B6</v>
      </c>
      <c r="H71" s="26" t="str">
        <f>' turmas sistema atual'!AB70</f>
        <v/>
      </c>
      <c r="I71" s="27" t="str">
        <f>' turmas sistema atual'!AC70</f>
        <v xml:space="preserve">quarta das 19:00 às 22:00, semanal </v>
      </c>
      <c r="J71" s="27">
        <f>' turmas sistema atual'!I70</f>
        <v>0</v>
      </c>
      <c r="K71" s="27" t="str">
        <f>' turmas sistema atual'!J70</f>
        <v xml:space="preserve">quarta das 19:00 às 22:00, sala 408-3, semanal </v>
      </c>
      <c r="L71" s="27" t="str">
        <f>' turmas sistema atual'!K70</f>
        <v>Santo André</v>
      </c>
      <c r="M71" s="27" t="str">
        <f>' turmas sistema atual'!L70</f>
        <v>noturno</v>
      </c>
      <c r="N71" s="27" t="str">
        <f>' turmas sistema atual'!M70</f>
        <v>0-3-2</v>
      </c>
      <c r="O71" s="27">
        <f>' turmas sistema atual'!N70</f>
        <v>30</v>
      </c>
      <c r="P71" s="27">
        <f>' turmas sistema atual'!O70</f>
        <v>28</v>
      </c>
      <c r="Q71" s="27">
        <f t="shared" si="1"/>
        <v>2</v>
      </c>
      <c r="R71" s="47" t="str">
        <f>VLOOKUP(B71,preenchimento!$A$2:$G$1067,7,FALSE)</f>
        <v>-</v>
      </c>
      <c r="S71" s="27">
        <f>' turmas sistema atual'!N70</f>
        <v>30</v>
      </c>
      <c r="T71" s="27">
        <f>' turmas sistema atual'!O70</f>
        <v>28</v>
      </c>
      <c r="U71" s="47">
        <f>VLOOKUP(B71,preenchimento!$A$2:$J$1067,10,FALSE)</f>
        <v>0</v>
      </c>
      <c r="V71" s="26" t="str">
        <f>UPPER(' turmas sistema atual'!P70)</f>
        <v/>
      </c>
      <c r="W71" s="26" t="str">
        <f>UPPER(' turmas sistema atual'!R70)</f>
        <v/>
      </c>
      <c r="X71" s="26" t="str">
        <f>UPPER(' turmas sistema atual'!T70)</f>
        <v>GUSTAVO MORARI DO NASCIMENTO</v>
      </c>
      <c r="Y71" s="26" t="str">
        <f>UPPER(' turmas sistema atual'!V70)</f>
        <v/>
      </c>
    </row>
    <row r="72" spans="1:25" ht="47.25" customHeight="1" thickBot="1">
      <c r="A72" s="26" t="str">
        <f>' turmas sistema atual'!A71</f>
        <v>BACHARELADO EM CIÊNCIA E TECNOLOGIA</v>
      </c>
      <c r="B72" s="26" t="str">
        <f>' turmas sistema atual'!B71</f>
        <v>NC1BCS0001-15SA</v>
      </c>
      <c r="C72" s="35" t="s">
        <v>5121</v>
      </c>
      <c r="D72" s="26" t="str">
        <f>' turmas sistema atual'!C71</f>
        <v>Base Experimental das Ciências Naturais C1-noturno (Santo André)</v>
      </c>
      <c r="E72" s="26" t="str">
        <f>' turmas sistema atual'!E71</f>
        <v>Base Experimental das Ciências Naturais</v>
      </c>
      <c r="F72" s="26" t="str">
        <f>' turmas sistema atual'!G71</f>
        <v>BCS0001-15</v>
      </c>
      <c r="G72" s="26" t="str">
        <f>' turmas sistema atual'!H71</f>
        <v>C1</v>
      </c>
      <c r="H72" s="26" t="str">
        <f>' turmas sistema atual'!AB71</f>
        <v/>
      </c>
      <c r="I72" s="27" t="str">
        <f>' turmas sistema atual'!AC71</f>
        <v xml:space="preserve">quinta das 19:00 às 22:00, semanal </v>
      </c>
      <c r="J72" s="27">
        <f>' turmas sistema atual'!I71</f>
        <v>0</v>
      </c>
      <c r="K72" s="27" t="str">
        <f>' turmas sistema atual'!J71</f>
        <v xml:space="preserve">quinta das 19:00 às 22:00, sala L601, semanal </v>
      </c>
      <c r="L72" s="27" t="str">
        <f>' turmas sistema atual'!K71</f>
        <v>Santo André</v>
      </c>
      <c r="M72" s="27" t="str">
        <f>' turmas sistema atual'!L71</f>
        <v>noturno</v>
      </c>
      <c r="N72" s="27" t="str">
        <f>' turmas sistema atual'!M71</f>
        <v>0-3-2</v>
      </c>
      <c r="O72" s="27">
        <f>' turmas sistema atual'!N71</f>
        <v>33</v>
      </c>
      <c r="P72" s="27">
        <f>' turmas sistema atual'!O71</f>
        <v>29</v>
      </c>
      <c r="Q72" s="27">
        <f t="shared" si="1"/>
        <v>4</v>
      </c>
      <c r="R72" s="47" t="str">
        <f>VLOOKUP(B72,preenchimento!$A$2:$G$1067,7,FALSE)</f>
        <v>-</v>
      </c>
      <c r="S72" s="27">
        <f>' turmas sistema atual'!N71</f>
        <v>33</v>
      </c>
      <c r="T72" s="27">
        <f>' turmas sistema atual'!O71</f>
        <v>29</v>
      </c>
      <c r="U72" s="47">
        <f>VLOOKUP(B72,preenchimento!$A$2:$J$1067,10,FALSE)</f>
        <v>0</v>
      </c>
      <c r="V72" s="26" t="str">
        <f>UPPER(' turmas sistema atual'!P71)</f>
        <v/>
      </c>
      <c r="W72" s="26" t="str">
        <f>UPPER(' turmas sistema atual'!R71)</f>
        <v/>
      </c>
      <c r="X72" s="26" t="str">
        <f>UPPER(' turmas sistema atual'!T71)</f>
        <v>ELIZABETH TEODOROV</v>
      </c>
      <c r="Y72" s="26" t="str">
        <f>UPPER(' turmas sistema atual'!V71)</f>
        <v/>
      </c>
    </row>
    <row r="73" spans="1:25" ht="47.25" customHeight="1" thickBot="1">
      <c r="A73" s="26" t="str">
        <f>' turmas sistema atual'!A72</f>
        <v>BACHARELADO EM CIÊNCIA E TECNOLOGIA</v>
      </c>
      <c r="B73" s="26" t="str">
        <f>' turmas sistema atual'!B72</f>
        <v>NC2BCS0001-15SA</v>
      </c>
      <c r="C73" s="35" t="s">
        <v>5121</v>
      </c>
      <c r="D73" s="26" t="str">
        <f>' turmas sistema atual'!C72</f>
        <v>Base Experimental das Ciências Naturais C2-noturno (Santo André)</v>
      </c>
      <c r="E73" s="26" t="str">
        <f>' turmas sistema atual'!E72</f>
        <v>Base Experimental das Ciências Naturais</v>
      </c>
      <c r="F73" s="26" t="str">
        <f>' turmas sistema atual'!G72</f>
        <v>BCS0001-15</v>
      </c>
      <c r="G73" s="26" t="str">
        <f>' turmas sistema atual'!H72</f>
        <v>C2</v>
      </c>
      <c r="H73" s="26" t="str">
        <f>' turmas sistema atual'!AB72</f>
        <v/>
      </c>
      <c r="I73" s="27" t="str">
        <f>' turmas sistema atual'!AC72</f>
        <v xml:space="preserve">quinta das 19:00 às 22:00, semanal </v>
      </c>
      <c r="J73" s="27">
        <f>' turmas sistema atual'!I72</f>
        <v>0</v>
      </c>
      <c r="K73" s="27" t="str">
        <f>' turmas sistema atual'!J72</f>
        <v xml:space="preserve">quinta das 19:00 às 22:00, sala L602, semanal </v>
      </c>
      <c r="L73" s="27" t="str">
        <f>' turmas sistema atual'!K72</f>
        <v>Santo André</v>
      </c>
      <c r="M73" s="27" t="str">
        <f>' turmas sistema atual'!L72</f>
        <v>noturno</v>
      </c>
      <c r="N73" s="27" t="str">
        <f>' turmas sistema atual'!M72</f>
        <v>0-3-2</v>
      </c>
      <c r="O73" s="27">
        <f>' turmas sistema atual'!N72</f>
        <v>33</v>
      </c>
      <c r="P73" s="27">
        <f>' turmas sistema atual'!O72</f>
        <v>29</v>
      </c>
      <c r="Q73" s="27">
        <f t="shared" si="1"/>
        <v>4</v>
      </c>
      <c r="R73" s="47" t="str">
        <f>VLOOKUP(B73,preenchimento!$A$2:$G$1067,7,FALSE)</f>
        <v>-</v>
      </c>
      <c r="S73" s="27">
        <f>' turmas sistema atual'!N72</f>
        <v>33</v>
      </c>
      <c r="T73" s="27">
        <f>' turmas sistema atual'!O72</f>
        <v>29</v>
      </c>
      <c r="U73" s="47">
        <f>VLOOKUP(B73,preenchimento!$A$2:$J$1067,10,FALSE)</f>
        <v>0</v>
      </c>
      <c r="V73" s="26" t="str">
        <f>UPPER(' turmas sistema atual'!P72)</f>
        <v/>
      </c>
      <c r="W73" s="26" t="str">
        <f>UPPER(' turmas sistema atual'!R72)</f>
        <v/>
      </c>
      <c r="X73" s="26" t="str">
        <f>UPPER(' turmas sistema atual'!T72)</f>
        <v/>
      </c>
      <c r="Y73" s="26" t="str">
        <f>UPPER(' turmas sistema atual'!V72)</f>
        <v/>
      </c>
    </row>
    <row r="74" spans="1:25" ht="47.25" customHeight="1" thickBot="1">
      <c r="A74" s="26" t="str">
        <f>' turmas sistema atual'!A73</f>
        <v>BACHARELADO EM CIÊNCIA E TECNOLOGIA</v>
      </c>
      <c r="B74" s="26" t="str">
        <f>' turmas sistema atual'!B73</f>
        <v>NC3BCS0001-15SA</v>
      </c>
      <c r="C74" s="35" t="s">
        <v>5121</v>
      </c>
      <c r="D74" s="26" t="str">
        <f>' turmas sistema atual'!C73</f>
        <v>Base Experimental das Ciências Naturais C3-noturno (Santo André)</v>
      </c>
      <c r="E74" s="26" t="str">
        <f>' turmas sistema atual'!E73</f>
        <v>Base Experimental das Ciências Naturais</v>
      </c>
      <c r="F74" s="26" t="str">
        <f>' turmas sistema atual'!G73</f>
        <v>BCS0001-15</v>
      </c>
      <c r="G74" s="26" t="str">
        <f>' turmas sistema atual'!H73</f>
        <v>C3</v>
      </c>
      <c r="H74" s="26" t="str">
        <f>' turmas sistema atual'!AB73</f>
        <v/>
      </c>
      <c r="I74" s="27" t="str">
        <f>' turmas sistema atual'!AC73</f>
        <v xml:space="preserve">quinta das 19:00 às 22:00, semanal </v>
      </c>
      <c r="J74" s="27">
        <f>' turmas sistema atual'!I73</f>
        <v>0</v>
      </c>
      <c r="K74" s="27" t="str">
        <f>' turmas sistema atual'!J73</f>
        <v xml:space="preserve">quinta das 19:00 às 22:00, sala L605, semanal </v>
      </c>
      <c r="L74" s="27" t="str">
        <f>' turmas sistema atual'!K73</f>
        <v>Santo André</v>
      </c>
      <c r="M74" s="27" t="str">
        <f>' turmas sistema atual'!L73</f>
        <v>noturno</v>
      </c>
      <c r="N74" s="27" t="str">
        <f>' turmas sistema atual'!M73</f>
        <v>0-3-2</v>
      </c>
      <c r="O74" s="27">
        <f>' turmas sistema atual'!N73</f>
        <v>33</v>
      </c>
      <c r="P74" s="27">
        <f>' turmas sistema atual'!O73</f>
        <v>29</v>
      </c>
      <c r="Q74" s="27">
        <f t="shared" si="1"/>
        <v>4</v>
      </c>
      <c r="R74" s="47" t="str">
        <f>VLOOKUP(B74,preenchimento!$A$2:$G$1067,7,FALSE)</f>
        <v>-</v>
      </c>
      <c r="S74" s="27">
        <f>' turmas sistema atual'!N73</f>
        <v>33</v>
      </c>
      <c r="T74" s="27">
        <f>' turmas sistema atual'!O73</f>
        <v>29</v>
      </c>
      <c r="U74" s="47">
        <f>VLOOKUP(B74,preenchimento!$A$2:$J$1067,10,FALSE)</f>
        <v>0</v>
      </c>
      <c r="V74" s="26" t="str">
        <f>UPPER(' turmas sistema atual'!P73)</f>
        <v/>
      </c>
      <c r="W74" s="26" t="str">
        <f>UPPER(' turmas sistema atual'!R73)</f>
        <v/>
      </c>
      <c r="X74" s="26" t="str">
        <f>UPPER(' turmas sistema atual'!T73)</f>
        <v>GUSTAVO MORARI DO NASCIMENTO</v>
      </c>
      <c r="Y74" s="26" t="str">
        <f>UPPER(' turmas sistema atual'!V73)</f>
        <v/>
      </c>
    </row>
    <row r="75" spans="1:25" ht="47.25" customHeight="1" thickBot="1">
      <c r="A75" s="26" t="str">
        <f>' turmas sistema atual'!A74</f>
        <v>BACHARELADO EM CIÊNCIA E TECNOLOGIA</v>
      </c>
      <c r="B75" s="26" t="str">
        <f>' turmas sistema atual'!B74</f>
        <v>NC4BCS0001-15SA</v>
      </c>
      <c r="C75" s="35" t="s">
        <v>5121</v>
      </c>
      <c r="D75" s="26" t="str">
        <f>' turmas sistema atual'!C74</f>
        <v>Base Experimental das Ciências Naturais C4-noturno (Santo André)</v>
      </c>
      <c r="E75" s="26" t="str">
        <f>' turmas sistema atual'!E74</f>
        <v>Base Experimental das Ciências Naturais</v>
      </c>
      <c r="F75" s="26" t="str">
        <f>' turmas sistema atual'!G74</f>
        <v>BCS0001-15</v>
      </c>
      <c r="G75" s="26" t="str">
        <f>' turmas sistema atual'!H74</f>
        <v>C4</v>
      </c>
      <c r="H75" s="26" t="str">
        <f>' turmas sistema atual'!AB74</f>
        <v/>
      </c>
      <c r="I75" s="27" t="str">
        <f>' turmas sistema atual'!AC74</f>
        <v xml:space="preserve">quinta das 19:00 às 22:00, semanal </v>
      </c>
      <c r="J75" s="27">
        <f>' turmas sistema atual'!I74</f>
        <v>0</v>
      </c>
      <c r="K75" s="27" t="str">
        <f>' turmas sistema atual'!J74</f>
        <v xml:space="preserve">quinta das 19:00 às 22:00, sala L606, semanal </v>
      </c>
      <c r="L75" s="27" t="str">
        <f>' turmas sistema atual'!K74</f>
        <v>Santo André</v>
      </c>
      <c r="M75" s="27" t="str">
        <f>' turmas sistema atual'!L74</f>
        <v>noturno</v>
      </c>
      <c r="N75" s="27" t="str">
        <f>' turmas sistema atual'!M74</f>
        <v>0-3-2</v>
      </c>
      <c r="O75" s="27">
        <f>' turmas sistema atual'!N74</f>
        <v>33</v>
      </c>
      <c r="P75" s="27">
        <f>' turmas sistema atual'!O74</f>
        <v>29</v>
      </c>
      <c r="Q75" s="27">
        <f t="shared" si="1"/>
        <v>4</v>
      </c>
      <c r="R75" s="47" t="str">
        <f>VLOOKUP(B75,preenchimento!$A$2:$G$1067,7,FALSE)</f>
        <v>-</v>
      </c>
      <c r="S75" s="27">
        <f>' turmas sistema atual'!N74</f>
        <v>33</v>
      </c>
      <c r="T75" s="27">
        <f>' turmas sistema atual'!O74</f>
        <v>29</v>
      </c>
      <c r="U75" s="47">
        <f>VLOOKUP(B75,preenchimento!$A$2:$J$1067,10,FALSE)</f>
        <v>0</v>
      </c>
      <c r="V75" s="26" t="str">
        <f>UPPER(' turmas sistema atual'!P74)</f>
        <v/>
      </c>
      <c r="W75" s="26" t="str">
        <f>UPPER(' turmas sistema atual'!R74)</f>
        <v/>
      </c>
      <c r="X75" s="26" t="str">
        <f>UPPER(' turmas sistema atual'!T74)</f>
        <v>LUIZ ROBERTO NUNES</v>
      </c>
      <c r="Y75" s="26" t="str">
        <f>UPPER(' turmas sistema atual'!V74)</f>
        <v/>
      </c>
    </row>
    <row r="76" spans="1:25" ht="47.25" customHeight="1" thickBot="1">
      <c r="A76" s="26" t="str">
        <f>' turmas sistema atual'!A75</f>
        <v>BACHARELADO EM CIÊNCIA E TECNOLOGIA</v>
      </c>
      <c r="B76" s="26" t="str">
        <f>' turmas sistema atual'!B75</f>
        <v>NC5BCS0001-15SA</v>
      </c>
      <c r="C76" s="35" t="s">
        <v>5121</v>
      </c>
      <c r="D76" s="26" t="str">
        <f>' turmas sistema atual'!C75</f>
        <v>Base Experimental das Ciências Naturais C5-noturno (Santo André)</v>
      </c>
      <c r="E76" s="26" t="str">
        <f>' turmas sistema atual'!E75</f>
        <v>Base Experimental das Ciências Naturais</v>
      </c>
      <c r="F76" s="26" t="str">
        <f>' turmas sistema atual'!G75</f>
        <v>BCS0001-15</v>
      </c>
      <c r="G76" s="26" t="str">
        <f>' turmas sistema atual'!H75</f>
        <v>C5</v>
      </c>
      <c r="H76" s="26" t="str">
        <f>' turmas sistema atual'!AB75</f>
        <v/>
      </c>
      <c r="I76" s="27" t="str">
        <f>' turmas sistema atual'!AC75</f>
        <v xml:space="preserve">quinta das 19:00 às 22:00, semanal </v>
      </c>
      <c r="J76" s="27">
        <f>' turmas sistema atual'!I75</f>
        <v>0</v>
      </c>
      <c r="K76" s="27" t="str">
        <f>' turmas sistema atual'!J75</f>
        <v xml:space="preserve">quinta das 19:00 às 22:00, sala 405-3, semanal </v>
      </c>
      <c r="L76" s="27" t="str">
        <f>' turmas sistema atual'!K75</f>
        <v>Santo André</v>
      </c>
      <c r="M76" s="27" t="str">
        <f>' turmas sistema atual'!L75</f>
        <v>noturno</v>
      </c>
      <c r="N76" s="27" t="str">
        <f>' turmas sistema atual'!M75</f>
        <v>0-3-2</v>
      </c>
      <c r="O76" s="27">
        <f>' turmas sistema atual'!N75</f>
        <v>30</v>
      </c>
      <c r="P76" s="27">
        <f>' turmas sistema atual'!O75</f>
        <v>29</v>
      </c>
      <c r="Q76" s="27">
        <f t="shared" si="1"/>
        <v>1</v>
      </c>
      <c r="R76" s="47" t="str">
        <f>VLOOKUP(B76,preenchimento!$A$2:$G$1067,7,FALSE)</f>
        <v>-</v>
      </c>
      <c r="S76" s="27">
        <f>' turmas sistema atual'!N75</f>
        <v>30</v>
      </c>
      <c r="T76" s="27">
        <f>' turmas sistema atual'!O75</f>
        <v>29</v>
      </c>
      <c r="U76" s="47">
        <f>VLOOKUP(B76,preenchimento!$A$2:$J$1067,10,FALSE)</f>
        <v>0</v>
      </c>
      <c r="V76" s="26" t="str">
        <f>UPPER(' turmas sistema atual'!P75)</f>
        <v/>
      </c>
      <c r="W76" s="26" t="str">
        <f>UPPER(' turmas sistema atual'!R75)</f>
        <v/>
      </c>
      <c r="X76" s="26" t="str">
        <f>UPPER(' turmas sistema atual'!T75)</f>
        <v>HELOISA FRANÇA MALTEZ</v>
      </c>
      <c r="Y76" s="26" t="str">
        <f>UPPER(' turmas sistema atual'!V75)</f>
        <v/>
      </c>
    </row>
    <row r="77" spans="1:25" ht="47.25" customHeight="1" thickBot="1">
      <c r="A77" s="26" t="str">
        <f>' turmas sistema atual'!A76</f>
        <v>BACHARELADO EM CIÊNCIA E TECNOLOGIA</v>
      </c>
      <c r="B77" s="26" t="str">
        <f>' turmas sistema atual'!B76</f>
        <v>NC6BCS0001-15SA</v>
      </c>
      <c r="C77" s="35" t="s">
        <v>5121</v>
      </c>
      <c r="D77" s="26" t="str">
        <f>' turmas sistema atual'!C76</f>
        <v>Base Experimental das Ciências Naturais C6-noturno (Santo André)</v>
      </c>
      <c r="E77" s="26" t="str">
        <f>' turmas sistema atual'!E76</f>
        <v>Base Experimental das Ciências Naturais</v>
      </c>
      <c r="F77" s="26" t="str">
        <f>' turmas sistema atual'!G76</f>
        <v>BCS0001-15</v>
      </c>
      <c r="G77" s="26" t="str">
        <f>' turmas sistema atual'!H76</f>
        <v>C6</v>
      </c>
      <c r="H77" s="26" t="str">
        <f>' turmas sistema atual'!AB76</f>
        <v/>
      </c>
      <c r="I77" s="27" t="str">
        <f>' turmas sistema atual'!AC76</f>
        <v xml:space="preserve">quinta das 19:00 às 22:00, semanal </v>
      </c>
      <c r="J77" s="27">
        <f>' turmas sistema atual'!I76</f>
        <v>0</v>
      </c>
      <c r="K77" s="27" t="str">
        <f>' turmas sistema atual'!J76</f>
        <v xml:space="preserve">quinta das 19:00 às 22:00, sala 401-3, semanal </v>
      </c>
      <c r="L77" s="27" t="str">
        <f>' turmas sistema atual'!K76</f>
        <v>Santo André</v>
      </c>
      <c r="M77" s="27" t="str">
        <f>' turmas sistema atual'!L76</f>
        <v>noturno</v>
      </c>
      <c r="N77" s="27" t="str">
        <f>' turmas sistema atual'!M76</f>
        <v>0-3-2</v>
      </c>
      <c r="O77" s="27">
        <f>' turmas sistema atual'!N76</f>
        <v>31</v>
      </c>
      <c r="P77" s="27">
        <f>' turmas sistema atual'!O76</f>
        <v>28</v>
      </c>
      <c r="Q77" s="27">
        <f t="shared" si="1"/>
        <v>3</v>
      </c>
      <c r="R77" s="47" t="str">
        <f>VLOOKUP(B77,preenchimento!$A$2:$G$1067,7,FALSE)</f>
        <v>-</v>
      </c>
      <c r="S77" s="27">
        <f>' turmas sistema atual'!N76</f>
        <v>31</v>
      </c>
      <c r="T77" s="27">
        <f>' turmas sistema atual'!O76</f>
        <v>28</v>
      </c>
      <c r="U77" s="47">
        <f>VLOOKUP(B77,preenchimento!$A$2:$J$1067,10,FALSE)</f>
        <v>0</v>
      </c>
      <c r="V77" s="26" t="str">
        <f>UPPER(' turmas sistema atual'!P76)</f>
        <v/>
      </c>
      <c r="W77" s="26" t="str">
        <f>UPPER(' turmas sistema atual'!R76)</f>
        <v/>
      </c>
      <c r="X77" s="26" t="str">
        <f>UPPER(' turmas sistema atual'!T76)</f>
        <v>HELOISA FRANÇA MALTEZ</v>
      </c>
      <c r="Y77" s="26" t="str">
        <f>UPPER(' turmas sistema atual'!V76)</f>
        <v/>
      </c>
    </row>
    <row r="78" spans="1:25" ht="47.25" customHeight="1" thickBot="1">
      <c r="A78" s="26" t="str">
        <f>' turmas sistema atual'!A77</f>
        <v>BACHARELADO EM CIÊNCIA E TECNOLOGIA</v>
      </c>
      <c r="B78" s="26" t="str">
        <f>' turmas sistema atual'!B77</f>
        <v>DA1BCS0001-15SB</v>
      </c>
      <c r="C78" s="35" t="s">
        <v>5121</v>
      </c>
      <c r="D78" s="26" t="str">
        <f>' turmas sistema atual'!C77</f>
        <v>Base Experimental das Ciências Naturais A1-diurno (São Bernardo do Campo)</v>
      </c>
      <c r="E78" s="26" t="str">
        <f>' turmas sistema atual'!E77</f>
        <v>Base Experimental das Ciências Naturais</v>
      </c>
      <c r="F78" s="26" t="str">
        <f>' turmas sistema atual'!G77</f>
        <v>BCS0001-15</v>
      </c>
      <c r="G78" s="26" t="str">
        <f>' turmas sistema atual'!H77</f>
        <v>A1</v>
      </c>
      <c r="H78" s="26" t="str">
        <f>' turmas sistema atual'!AB77</f>
        <v/>
      </c>
      <c r="I78" s="27" t="str">
        <f>' turmas sistema atual'!AC77</f>
        <v xml:space="preserve">segunda das 09:00 às 12:00, semanal </v>
      </c>
      <c r="J78" s="27">
        <f>' turmas sistema atual'!I77</f>
        <v>0</v>
      </c>
      <c r="K78" s="27" t="str">
        <f>' turmas sistema atual'!J77</f>
        <v xml:space="preserve">segunda das 09:00 às 12:00, sala A1-L301-SB, semanal </v>
      </c>
      <c r="L78" s="27" t="str">
        <f>' turmas sistema atual'!K77</f>
        <v>São Bernardo do Campo</v>
      </c>
      <c r="M78" s="27" t="str">
        <f>' turmas sistema atual'!L77</f>
        <v>diurno</v>
      </c>
      <c r="N78" s="27" t="str">
        <f>' turmas sistema atual'!M77</f>
        <v>0-3-2</v>
      </c>
      <c r="O78" s="27">
        <f>' turmas sistema atual'!N77</f>
        <v>30</v>
      </c>
      <c r="P78" s="27">
        <f>' turmas sistema atual'!O77</f>
        <v>27</v>
      </c>
      <c r="Q78" s="27">
        <f t="shared" si="1"/>
        <v>3</v>
      </c>
      <c r="R78" s="47" t="str">
        <f>VLOOKUP(B78,preenchimento!$A$2:$G$1067,7,FALSE)</f>
        <v>-</v>
      </c>
      <c r="S78" s="27">
        <f>' turmas sistema atual'!N77</f>
        <v>30</v>
      </c>
      <c r="T78" s="27">
        <f>' turmas sistema atual'!O77</f>
        <v>27</v>
      </c>
      <c r="U78" s="47">
        <f>VLOOKUP(B78,preenchimento!$A$2:$J$1067,10,FALSE)</f>
        <v>0</v>
      </c>
      <c r="V78" s="26" t="str">
        <f>UPPER(' turmas sistema atual'!P77)</f>
        <v/>
      </c>
      <c r="W78" s="26" t="str">
        <f>UPPER(' turmas sistema atual'!R77)</f>
        <v/>
      </c>
      <c r="X78" s="26" t="str">
        <f>UPPER(' turmas sistema atual'!T77)</f>
        <v>JULLIANE VASCONCELOS JOVIANO DOS SANTOS</v>
      </c>
      <c r="Y78" s="26" t="str">
        <f>UPPER(' turmas sistema atual'!V77)</f>
        <v/>
      </c>
    </row>
    <row r="79" spans="1:25" ht="47.25" customHeight="1" thickBot="1">
      <c r="A79" s="26" t="str">
        <f>' turmas sistema atual'!A78</f>
        <v>BACHARELADO EM CIÊNCIA E TECNOLOGIA</v>
      </c>
      <c r="B79" s="26" t="str">
        <f>' turmas sistema atual'!B78</f>
        <v>DA2BCS0001-15SB</v>
      </c>
      <c r="C79" s="35" t="s">
        <v>5121</v>
      </c>
      <c r="D79" s="26" t="str">
        <f>' turmas sistema atual'!C78</f>
        <v>Base Experimental das Ciências Naturais A2-diurno (São Bernardo do Campo)</v>
      </c>
      <c r="E79" s="26" t="str">
        <f>' turmas sistema atual'!E78</f>
        <v>Base Experimental das Ciências Naturais</v>
      </c>
      <c r="F79" s="26" t="str">
        <f>' turmas sistema atual'!G78</f>
        <v>BCS0001-15</v>
      </c>
      <c r="G79" s="26" t="str">
        <f>' turmas sistema atual'!H78</f>
        <v>A2</v>
      </c>
      <c r="H79" s="26" t="str">
        <f>' turmas sistema atual'!AB78</f>
        <v/>
      </c>
      <c r="I79" s="27" t="str">
        <f>' turmas sistema atual'!AC78</f>
        <v xml:space="preserve">segunda das 09:00 às 12:00, semanal </v>
      </c>
      <c r="J79" s="27">
        <f>' turmas sistema atual'!I78</f>
        <v>0</v>
      </c>
      <c r="K79" s="27" t="str">
        <f>' turmas sistema atual'!J78</f>
        <v xml:space="preserve">segunda das 09:00 às 12:00, sala A1-L302-SB, semanal </v>
      </c>
      <c r="L79" s="27" t="str">
        <f>' turmas sistema atual'!K78</f>
        <v>São Bernardo do Campo</v>
      </c>
      <c r="M79" s="27" t="str">
        <f>' turmas sistema atual'!L78</f>
        <v>diurno</v>
      </c>
      <c r="N79" s="27" t="str">
        <f>' turmas sistema atual'!M78</f>
        <v>0-3-2</v>
      </c>
      <c r="O79" s="27">
        <f>' turmas sistema atual'!N78</f>
        <v>30</v>
      </c>
      <c r="P79" s="27">
        <f>' turmas sistema atual'!O78</f>
        <v>27</v>
      </c>
      <c r="Q79" s="27">
        <f t="shared" si="1"/>
        <v>3</v>
      </c>
      <c r="R79" s="47" t="str">
        <f>VLOOKUP(B79,preenchimento!$A$2:$G$1067,7,FALSE)</f>
        <v>-</v>
      </c>
      <c r="S79" s="27">
        <f>' turmas sistema atual'!N78</f>
        <v>30</v>
      </c>
      <c r="T79" s="27">
        <f>' turmas sistema atual'!O78</f>
        <v>27</v>
      </c>
      <c r="U79" s="47">
        <f>VLOOKUP(B79,preenchimento!$A$2:$J$1067,10,FALSE)</f>
        <v>0</v>
      </c>
      <c r="V79" s="26" t="str">
        <f>UPPER(' turmas sistema atual'!P78)</f>
        <v/>
      </c>
      <c r="W79" s="26" t="str">
        <f>UPPER(' turmas sistema atual'!R78)</f>
        <v/>
      </c>
      <c r="X79" s="26" t="str">
        <f>UPPER(' turmas sistema atual'!T78)</f>
        <v>SERGIO HENRIQUE FERREIRA DE OLIVEIRA</v>
      </c>
      <c r="Y79" s="26" t="str">
        <f>UPPER(' turmas sistema atual'!V78)</f>
        <v/>
      </c>
    </row>
    <row r="80" spans="1:25" ht="47.25" customHeight="1" thickBot="1">
      <c r="A80" s="26" t="str">
        <f>' turmas sistema atual'!A79</f>
        <v>BACHARELADO EM CIÊNCIA E TECNOLOGIA</v>
      </c>
      <c r="B80" s="26" t="str">
        <f>' turmas sistema atual'!B79</f>
        <v>DA3BCS0001-15SB</v>
      </c>
      <c r="C80" s="35" t="s">
        <v>5121</v>
      </c>
      <c r="D80" s="26" t="str">
        <f>' turmas sistema atual'!C79</f>
        <v>Base Experimental das Ciências Naturais A3-diurno (São Bernardo do Campo)</v>
      </c>
      <c r="E80" s="26" t="str">
        <f>' turmas sistema atual'!E79</f>
        <v>Base Experimental das Ciências Naturais</v>
      </c>
      <c r="F80" s="26" t="str">
        <f>' turmas sistema atual'!G79</f>
        <v>BCS0001-15</v>
      </c>
      <c r="G80" s="26" t="str">
        <f>' turmas sistema atual'!H79</f>
        <v>A3</v>
      </c>
      <c r="H80" s="26" t="str">
        <f>' turmas sistema atual'!AB79</f>
        <v/>
      </c>
      <c r="I80" s="27" t="str">
        <f>' turmas sistema atual'!AC79</f>
        <v xml:space="preserve">segunda das 09:00 às 12:00, semanal </v>
      </c>
      <c r="J80" s="27">
        <f>' turmas sistema atual'!I79</f>
        <v>0</v>
      </c>
      <c r="K80" s="27" t="str">
        <f>' turmas sistema atual'!J79</f>
        <v xml:space="preserve">segunda das 09:00 às 12:00, sala A1-L305-SB, semanal </v>
      </c>
      <c r="L80" s="27" t="str">
        <f>' turmas sistema atual'!K79</f>
        <v>São Bernardo do Campo</v>
      </c>
      <c r="M80" s="27" t="str">
        <f>' turmas sistema atual'!L79</f>
        <v>diurno</v>
      </c>
      <c r="N80" s="27" t="str">
        <f>' turmas sistema atual'!M79</f>
        <v>0-3-2</v>
      </c>
      <c r="O80" s="27">
        <f>' turmas sistema atual'!N79</f>
        <v>30</v>
      </c>
      <c r="P80" s="27">
        <f>' turmas sistema atual'!O79</f>
        <v>27</v>
      </c>
      <c r="Q80" s="27">
        <f t="shared" si="1"/>
        <v>3</v>
      </c>
      <c r="R80" s="47" t="str">
        <f>VLOOKUP(B80,preenchimento!$A$2:$G$1067,7,FALSE)</f>
        <v>-</v>
      </c>
      <c r="S80" s="27">
        <f>' turmas sistema atual'!N79</f>
        <v>30</v>
      </c>
      <c r="T80" s="27">
        <f>' turmas sistema atual'!O79</f>
        <v>27</v>
      </c>
      <c r="U80" s="47">
        <f>VLOOKUP(B80,preenchimento!$A$2:$J$1067,10,FALSE)</f>
        <v>0</v>
      </c>
      <c r="V80" s="26" t="str">
        <f>UPPER(' turmas sistema atual'!P79)</f>
        <v/>
      </c>
      <c r="W80" s="26" t="str">
        <f>UPPER(' turmas sistema atual'!R79)</f>
        <v/>
      </c>
      <c r="X80" s="26" t="str">
        <f>UPPER(' turmas sistema atual'!T79)</f>
        <v>JULIANA CARDINALI REZENDE</v>
      </c>
      <c r="Y80" s="26" t="str">
        <f>UPPER(' turmas sistema atual'!V79)</f>
        <v/>
      </c>
    </row>
    <row r="81" spans="1:25" ht="47.25" customHeight="1" thickBot="1">
      <c r="A81" s="26" t="str">
        <f>' turmas sistema atual'!A80</f>
        <v>BACHARELADO EM CIÊNCIA E TECNOLOGIA</v>
      </c>
      <c r="B81" s="26" t="str">
        <f>' turmas sistema atual'!B80</f>
        <v>DB1BCS0001-15SB</v>
      </c>
      <c r="C81" s="35" t="s">
        <v>5121</v>
      </c>
      <c r="D81" s="26" t="str">
        <f>' turmas sistema atual'!C80</f>
        <v>Base Experimental das Ciências Naturais B1-diurno (São Bernardo do Campo)</v>
      </c>
      <c r="E81" s="26" t="str">
        <f>' turmas sistema atual'!E80</f>
        <v>Base Experimental das Ciências Naturais</v>
      </c>
      <c r="F81" s="26" t="str">
        <f>' turmas sistema atual'!G80</f>
        <v>BCS0001-15</v>
      </c>
      <c r="G81" s="26" t="str">
        <f>' turmas sistema atual'!H80</f>
        <v>B1</v>
      </c>
      <c r="H81" s="26" t="str">
        <f>' turmas sistema atual'!AB80</f>
        <v/>
      </c>
      <c r="I81" s="27" t="str">
        <f>' turmas sistema atual'!AC80</f>
        <v xml:space="preserve">quarta das 09:00 às 12:00, semanal </v>
      </c>
      <c r="J81" s="27">
        <f>' turmas sistema atual'!I80</f>
        <v>0</v>
      </c>
      <c r="K81" s="27" t="str">
        <f>' turmas sistema atual'!J80</f>
        <v xml:space="preserve">quarta das 09:00 às 12:00, sala A1-L301-SB, semanal </v>
      </c>
      <c r="L81" s="27" t="str">
        <f>' turmas sistema atual'!K80</f>
        <v>São Bernardo do Campo</v>
      </c>
      <c r="M81" s="27" t="str">
        <f>' turmas sistema atual'!L80</f>
        <v>diurno</v>
      </c>
      <c r="N81" s="27" t="str">
        <f>' turmas sistema atual'!M80</f>
        <v>0-3-2</v>
      </c>
      <c r="O81" s="27">
        <f>' turmas sistema atual'!N80</f>
        <v>30</v>
      </c>
      <c r="P81" s="27">
        <f>' turmas sistema atual'!O80</f>
        <v>27</v>
      </c>
      <c r="Q81" s="27">
        <f t="shared" si="1"/>
        <v>3</v>
      </c>
      <c r="R81" s="47" t="str">
        <f>VLOOKUP(B81,preenchimento!$A$2:$G$1067,7,FALSE)</f>
        <v>-</v>
      </c>
      <c r="S81" s="27">
        <f>' turmas sistema atual'!N80</f>
        <v>30</v>
      </c>
      <c r="T81" s="27">
        <f>' turmas sistema atual'!O80</f>
        <v>27</v>
      </c>
      <c r="U81" s="47">
        <f>VLOOKUP(B81,preenchimento!$A$2:$J$1067,10,FALSE)</f>
        <v>0</v>
      </c>
      <c r="V81" s="26" t="str">
        <f>UPPER(' turmas sistema atual'!P80)</f>
        <v/>
      </c>
      <c r="W81" s="26" t="str">
        <f>UPPER(' turmas sistema atual'!R80)</f>
        <v/>
      </c>
      <c r="X81" s="26" t="str">
        <f>UPPER(' turmas sistema atual'!T80)</f>
        <v>JOHN ANDREW SIMS</v>
      </c>
      <c r="Y81" s="26" t="str">
        <f>UPPER(' turmas sistema atual'!V80)</f>
        <v/>
      </c>
    </row>
    <row r="82" spans="1:25" ht="47.25" customHeight="1" thickBot="1">
      <c r="A82" s="26" t="str">
        <f>' turmas sistema atual'!A81</f>
        <v>BACHARELADO EM CIÊNCIA E TECNOLOGIA</v>
      </c>
      <c r="B82" s="26" t="str">
        <f>' turmas sistema atual'!B81</f>
        <v>DB2BCS0001-15SB</v>
      </c>
      <c r="C82" s="35" t="s">
        <v>5121</v>
      </c>
      <c r="D82" s="26" t="str">
        <f>' turmas sistema atual'!C81</f>
        <v>Base Experimental das Ciências Naturais B2-diurno (São Bernardo do Campo)</v>
      </c>
      <c r="E82" s="26" t="str">
        <f>' turmas sistema atual'!E81</f>
        <v>Base Experimental das Ciências Naturais</v>
      </c>
      <c r="F82" s="26" t="str">
        <f>' turmas sistema atual'!G81</f>
        <v>BCS0001-15</v>
      </c>
      <c r="G82" s="26" t="str">
        <f>' turmas sistema atual'!H81</f>
        <v>B2</v>
      </c>
      <c r="H82" s="26" t="str">
        <f>' turmas sistema atual'!AB81</f>
        <v/>
      </c>
      <c r="I82" s="27" t="str">
        <f>' turmas sistema atual'!AC81</f>
        <v xml:space="preserve">quarta das 09:00 às 12:00, semanal </v>
      </c>
      <c r="J82" s="27">
        <f>' turmas sistema atual'!I81</f>
        <v>0</v>
      </c>
      <c r="K82" s="27" t="str">
        <f>' turmas sistema atual'!J81</f>
        <v xml:space="preserve">quarta das 09:00 às 12:00, sala A1-L302-SB, semanal </v>
      </c>
      <c r="L82" s="27" t="str">
        <f>' turmas sistema atual'!K81</f>
        <v>São Bernardo do Campo</v>
      </c>
      <c r="M82" s="27" t="str">
        <f>' turmas sistema atual'!L81</f>
        <v>diurno</v>
      </c>
      <c r="N82" s="27" t="str">
        <f>' turmas sistema atual'!M81</f>
        <v>0-3-2</v>
      </c>
      <c r="O82" s="27">
        <f>' turmas sistema atual'!N81</f>
        <v>30</v>
      </c>
      <c r="P82" s="27">
        <f>' turmas sistema atual'!O81</f>
        <v>27</v>
      </c>
      <c r="Q82" s="27">
        <f t="shared" si="1"/>
        <v>3</v>
      </c>
      <c r="R82" s="47" t="str">
        <f>VLOOKUP(B82,preenchimento!$A$2:$G$1067,7,FALSE)</f>
        <v>-</v>
      </c>
      <c r="S82" s="27">
        <f>' turmas sistema atual'!N81</f>
        <v>30</v>
      </c>
      <c r="T82" s="27">
        <f>' turmas sistema atual'!O81</f>
        <v>27</v>
      </c>
      <c r="U82" s="47">
        <f>VLOOKUP(B82,preenchimento!$A$2:$J$1067,10,FALSE)</f>
        <v>0</v>
      </c>
      <c r="V82" s="26" t="str">
        <f>UPPER(' turmas sistema atual'!P81)</f>
        <v/>
      </c>
      <c r="W82" s="26" t="str">
        <f>UPPER(' turmas sistema atual'!R81)</f>
        <v/>
      </c>
      <c r="X82" s="26" t="str">
        <f>UPPER(' turmas sistema atual'!T81)</f>
        <v>MARCELO BUSSOTTI REYES</v>
      </c>
      <c r="Y82" s="26" t="str">
        <f>UPPER(' turmas sistema atual'!V81)</f>
        <v/>
      </c>
    </row>
    <row r="83" spans="1:25" ht="47.25" customHeight="1" thickBot="1">
      <c r="A83" s="26" t="str">
        <f>' turmas sistema atual'!A82</f>
        <v>BACHARELADO EM CIÊNCIA E TECNOLOGIA</v>
      </c>
      <c r="B83" s="26" t="str">
        <f>' turmas sistema atual'!B82</f>
        <v>DB3BCS0001-15SB</v>
      </c>
      <c r="C83" s="35" t="s">
        <v>5121</v>
      </c>
      <c r="D83" s="26" t="str">
        <f>' turmas sistema atual'!C82</f>
        <v>Base Experimental das Ciências Naturais B3-diurno (São Bernardo do Campo)</v>
      </c>
      <c r="E83" s="26" t="str">
        <f>' turmas sistema atual'!E82</f>
        <v>Base Experimental das Ciências Naturais</v>
      </c>
      <c r="F83" s="26" t="str">
        <f>' turmas sistema atual'!G82</f>
        <v>BCS0001-15</v>
      </c>
      <c r="G83" s="26" t="str">
        <f>' turmas sistema atual'!H82</f>
        <v>B3</v>
      </c>
      <c r="H83" s="26" t="str">
        <f>' turmas sistema atual'!AB82</f>
        <v/>
      </c>
      <c r="I83" s="27" t="str">
        <f>' turmas sistema atual'!AC82</f>
        <v xml:space="preserve">quarta das 09:00 às 12:00, semanal </v>
      </c>
      <c r="J83" s="27">
        <f>' turmas sistema atual'!I82</f>
        <v>0</v>
      </c>
      <c r="K83" s="27" t="str">
        <f>' turmas sistema atual'!J82</f>
        <v xml:space="preserve">quarta das 09:00 às 12:00, sala A1-L305-SB, semanal </v>
      </c>
      <c r="L83" s="27" t="str">
        <f>' turmas sistema atual'!K82</f>
        <v>São Bernardo do Campo</v>
      </c>
      <c r="M83" s="27" t="str">
        <f>' turmas sistema atual'!L82</f>
        <v>diurno</v>
      </c>
      <c r="N83" s="27" t="str">
        <f>' turmas sistema atual'!M82</f>
        <v>0-3-2</v>
      </c>
      <c r="O83" s="27">
        <f>' turmas sistema atual'!N82</f>
        <v>30</v>
      </c>
      <c r="P83" s="27">
        <f>' turmas sistema atual'!O82</f>
        <v>27</v>
      </c>
      <c r="Q83" s="27">
        <f t="shared" si="1"/>
        <v>3</v>
      </c>
      <c r="R83" s="47" t="str">
        <f>VLOOKUP(B83,preenchimento!$A$2:$G$1067,7,FALSE)</f>
        <v>-</v>
      </c>
      <c r="S83" s="27">
        <f>' turmas sistema atual'!N82</f>
        <v>30</v>
      </c>
      <c r="T83" s="27">
        <f>' turmas sistema atual'!O82</f>
        <v>27</v>
      </c>
      <c r="U83" s="47">
        <f>VLOOKUP(B83,preenchimento!$A$2:$J$1067,10,FALSE)</f>
        <v>0</v>
      </c>
      <c r="V83" s="26" t="str">
        <f>UPPER(' turmas sistema atual'!P82)</f>
        <v/>
      </c>
      <c r="W83" s="26" t="str">
        <f>UPPER(' turmas sistema atual'!R82)</f>
        <v/>
      </c>
      <c r="X83" s="26" t="str">
        <f>UPPER(' turmas sistema atual'!T82)</f>
        <v>GISELLE CERCHIARO</v>
      </c>
      <c r="Y83" s="26" t="str">
        <f>UPPER(' turmas sistema atual'!V82)</f>
        <v/>
      </c>
    </row>
    <row r="84" spans="1:25" ht="47.25" customHeight="1" thickBot="1">
      <c r="A84" s="26" t="str">
        <f>' turmas sistema atual'!A83</f>
        <v>BACHARELADO EM CIÊNCIA E TECNOLOGIA</v>
      </c>
      <c r="B84" s="26" t="str">
        <f>' turmas sistema atual'!B83</f>
        <v>DC1BCS0001-15SB</v>
      </c>
      <c r="C84" s="35" t="s">
        <v>5121</v>
      </c>
      <c r="D84" s="26" t="str">
        <f>' turmas sistema atual'!C83</f>
        <v>Base Experimental das Ciências Naturais C1-diurno (São Bernardo do Campo)</v>
      </c>
      <c r="E84" s="26" t="str">
        <f>' turmas sistema atual'!E83</f>
        <v>Base Experimental das Ciências Naturais</v>
      </c>
      <c r="F84" s="26" t="str">
        <f>' turmas sistema atual'!G83</f>
        <v>BCS0001-15</v>
      </c>
      <c r="G84" s="26" t="str">
        <f>' turmas sistema atual'!H83</f>
        <v>C1</v>
      </c>
      <c r="H84" s="26" t="str">
        <f>' turmas sistema atual'!AB83</f>
        <v/>
      </c>
      <c r="I84" s="27" t="str">
        <f>' turmas sistema atual'!AC83</f>
        <v xml:space="preserve">quinta das 09:00 às 12:00, semanal </v>
      </c>
      <c r="J84" s="27">
        <f>' turmas sistema atual'!I83</f>
        <v>0</v>
      </c>
      <c r="K84" s="27" t="str">
        <f>' turmas sistema atual'!J83</f>
        <v xml:space="preserve">quinta das 09:00 às 12:00, sala A1-L301-SB, semanal </v>
      </c>
      <c r="L84" s="27" t="str">
        <f>' turmas sistema atual'!K83</f>
        <v>São Bernardo do Campo</v>
      </c>
      <c r="M84" s="27" t="str">
        <f>' turmas sistema atual'!L83</f>
        <v>diurno</v>
      </c>
      <c r="N84" s="27" t="str">
        <f>' turmas sistema atual'!M83</f>
        <v>0-3-2</v>
      </c>
      <c r="O84" s="27">
        <f>' turmas sistema atual'!N83</f>
        <v>30</v>
      </c>
      <c r="P84" s="27">
        <f>' turmas sistema atual'!O83</f>
        <v>27</v>
      </c>
      <c r="Q84" s="27">
        <f t="shared" si="1"/>
        <v>3</v>
      </c>
      <c r="R84" s="47" t="str">
        <f>VLOOKUP(B84,preenchimento!$A$2:$G$1067,7,FALSE)</f>
        <v>-</v>
      </c>
      <c r="S84" s="27">
        <f>' turmas sistema atual'!N83</f>
        <v>30</v>
      </c>
      <c r="T84" s="27">
        <f>' turmas sistema atual'!O83</f>
        <v>27</v>
      </c>
      <c r="U84" s="47">
        <f>VLOOKUP(B84,preenchimento!$A$2:$J$1067,10,FALSE)</f>
        <v>0</v>
      </c>
      <c r="V84" s="26" t="str">
        <f>UPPER(' turmas sistema atual'!P83)</f>
        <v/>
      </c>
      <c r="W84" s="26" t="str">
        <f>UPPER(' turmas sistema atual'!R83)</f>
        <v/>
      </c>
      <c r="X84" s="26" t="str">
        <f>UPPER(' turmas sistema atual'!T83)</f>
        <v>RENATA SIMOES</v>
      </c>
      <c r="Y84" s="26" t="str">
        <f>UPPER(' turmas sistema atual'!V83)</f>
        <v/>
      </c>
    </row>
    <row r="85" spans="1:25" ht="47.25" customHeight="1" thickBot="1">
      <c r="A85" s="26" t="str">
        <f>' turmas sistema atual'!A84</f>
        <v>BACHARELADO EM CIÊNCIA E TECNOLOGIA</v>
      </c>
      <c r="B85" s="26" t="str">
        <f>' turmas sistema atual'!B84</f>
        <v>DC2BCS0001-15SB</v>
      </c>
      <c r="C85" s="35" t="s">
        <v>5121</v>
      </c>
      <c r="D85" s="26" t="str">
        <f>' turmas sistema atual'!C84</f>
        <v>Base Experimental das Ciências Naturais C2-diurno (São Bernardo do Campo)</v>
      </c>
      <c r="E85" s="26" t="str">
        <f>' turmas sistema atual'!E84</f>
        <v>Base Experimental das Ciências Naturais</v>
      </c>
      <c r="F85" s="26" t="str">
        <f>' turmas sistema atual'!G84</f>
        <v>BCS0001-15</v>
      </c>
      <c r="G85" s="26" t="str">
        <f>' turmas sistema atual'!H84</f>
        <v>C2</v>
      </c>
      <c r="H85" s="26" t="str">
        <f>' turmas sistema atual'!AB84</f>
        <v/>
      </c>
      <c r="I85" s="27" t="str">
        <f>' turmas sistema atual'!AC84</f>
        <v xml:space="preserve">quinta das 09:00 às 12:00, semanal </v>
      </c>
      <c r="J85" s="27">
        <f>' turmas sistema atual'!I84</f>
        <v>0</v>
      </c>
      <c r="K85" s="27" t="str">
        <f>' turmas sistema atual'!J84</f>
        <v xml:space="preserve">quinta das 09:00 às 12:00, sala A1-L302-SB, semanal </v>
      </c>
      <c r="L85" s="27" t="str">
        <f>' turmas sistema atual'!K84</f>
        <v>São Bernardo do Campo</v>
      </c>
      <c r="M85" s="27" t="str">
        <f>' turmas sistema atual'!L84</f>
        <v>diurno</v>
      </c>
      <c r="N85" s="27" t="str">
        <f>' turmas sistema atual'!M84</f>
        <v>0-3-2</v>
      </c>
      <c r="O85" s="27">
        <f>' turmas sistema atual'!N84</f>
        <v>30</v>
      </c>
      <c r="P85" s="27">
        <f>' turmas sistema atual'!O84</f>
        <v>27</v>
      </c>
      <c r="Q85" s="27">
        <f t="shared" si="1"/>
        <v>3</v>
      </c>
      <c r="R85" s="47" t="str">
        <f>VLOOKUP(B85,preenchimento!$A$2:$G$1067,7,FALSE)</f>
        <v>-</v>
      </c>
      <c r="S85" s="27">
        <f>' turmas sistema atual'!N84</f>
        <v>30</v>
      </c>
      <c r="T85" s="27">
        <f>' turmas sistema atual'!O84</f>
        <v>27</v>
      </c>
      <c r="U85" s="47">
        <f>VLOOKUP(B85,preenchimento!$A$2:$J$1067,10,FALSE)</f>
        <v>0</v>
      </c>
      <c r="V85" s="26" t="str">
        <f>UPPER(' turmas sistema atual'!P84)</f>
        <v/>
      </c>
      <c r="W85" s="26" t="str">
        <f>UPPER(' turmas sistema atual'!R84)</f>
        <v/>
      </c>
      <c r="X85" s="26" t="str">
        <f>UPPER(' turmas sistema atual'!T84)</f>
        <v>MAURO COELHO DOS SANTOS</v>
      </c>
      <c r="Y85" s="26" t="str">
        <f>UPPER(' turmas sistema atual'!V84)</f>
        <v/>
      </c>
    </row>
    <row r="86" spans="1:25" ht="47.25" customHeight="1" thickBot="1">
      <c r="A86" s="26" t="str">
        <f>' turmas sistema atual'!A85</f>
        <v>BACHARELADO EM CIÊNCIA E TECNOLOGIA</v>
      </c>
      <c r="B86" s="26" t="str">
        <f>' turmas sistema atual'!B85</f>
        <v>NA1BCS0001-15SB</v>
      </c>
      <c r="C86" s="35" t="s">
        <v>5121</v>
      </c>
      <c r="D86" s="26" t="str">
        <f>' turmas sistema atual'!C85</f>
        <v>Base Experimental das Ciências Naturais A1-noturno (São Bernardo do Campo)</v>
      </c>
      <c r="E86" s="26" t="str">
        <f>' turmas sistema atual'!E85</f>
        <v>Base Experimental das Ciências Naturais</v>
      </c>
      <c r="F86" s="26" t="str">
        <f>' turmas sistema atual'!G85</f>
        <v>BCS0001-15</v>
      </c>
      <c r="G86" s="26" t="str">
        <f>' turmas sistema atual'!H85</f>
        <v>A1</v>
      </c>
      <c r="H86" s="26" t="str">
        <f>' turmas sistema atual'!AB85</f>
        <v/>
      </c>
      <c r="I86" s="27" t="str">
        <f>' turmas sistema atual'!AC85</f>
        <v xml:space="preserve">segunda das 19:00 às 22:00, semanal </v>
      </c>
      <c r="J86" s="27">
        <f>' turmas sistema atual'!I85</f>
        <v>0</v>
      </c>
      <c r="K86" s="27" t="str">
        <f>' turmas sistema atual'!J85</f>
        <v xml:space="preserve">segunda das 19:00 às 22:00, sala A1-L301-SB, semanal </v>
      </c>
      <c r="L86" s="27" t="str">
        <f>' turmas sistema atual'!K85</f>
        <v>São Bernardo do Campo</v>
      </c>
      <c r="M86" s="27" t="str">
        <f>' turmas sistema atual'!L85</f>
        <v>noturno</v>
      </c>
      <c r="N86" s="27" t="str">
        <f>' turmas sistema atual'!M85</f>
        <v>0-3-2</v>
      </c>
      <c r="O86" s="27">
        <f>' turmas sistema atual'!N85</f>
        <v>30</v>
      </c>
      <c r="P86" s="27">
        <f>' turmas sistema atual'!O85</f>
        <v>28</v>
      </c>
      <c r="Q86" s="27">
        <f t="shared" si="1"/>
        <v>2</v>
      </c>
      <c r="R86" s="47" t="str">
        <f>VLOOKUP(B86,preenchimento!$A$2:$G$1067,7,FALSE)</f>
        <v>-</v>
      </c>
      <c r="S86" s="27">
        <f>' turmas sistema atual'!N85</f>
        <v>30</v>
      </c>
      <c r="T86" s="27">
        <f>' turmas sistema atual'!O85</f>
        <v>28</v>
      </c>
      <c r="U86" s="47">
        <f>VLOOKUP(B86,preenchimento!$A$2:$J$1067,10,FALSE)</f>
        <v>0</v>
      </c>
      <c r="V86" s="26" t="str">
        <f>UPPER(' turmas sistema atual'!P85)</f>
        <v/>
      </c>
      <c r="W86" s="26" t="str">
        <f>UPPER(' turmas sistema atual'!R85)</f>
        <v/>
      </c>
      <c r="X86" s="26" t="str">
        <f>UPPER(' turmas sistema atual'!T85)</f>
        <v>JULLIANE VASCONCELOS JOVIANO DOS SANTOS</v>
      </c>
      <c r="Y86" s="26" t="str">
        <f>UPPER(' turmas sistema atual'!V85)</f>
        <v/>
      </c>
    </row>
    <row r="87" spans="1:25" ht="47.25" customHeight="1" thickBot="1">
      <c r="A87" s="26" t="str">
        <f>' turmas sistema atual'!A86</f>
        <v>BACHARELADO EM CIÊNCIA E TECNOLOGIA</v>
      </c>
      <c r="B87" s="26" t="str">
        <f>' turmas sistema atual'!B86</f>
        <v>NA2BCS0001-15SB</v>
      </c>
      <c r="C87" s="35" t="s">
        <v>5121</v>
      </c>
      <c r="D87" s="26" t="str">
        <f>' turmas sistema atual'!C86</f>
        <v>Base Experimental das Ciências Naturais A2-noturno (São Bernardo do Campo)</v>
      </c>
      <c r="E87" s="26" t="str">
        <f>' turmas sistema atual'!E86</f>
        <v>Base Experimental das Ciências Naturais</v>
      </c>
      <c r="F87" s="26" t="str">
        <f>' turmas sistema atual'!G86</f>
        <v>BCS0001-15</v>
      </c>
      <c r="G87" s="26" t="str">
        <f>' turmas sistema atual'!H86</f>
        <v>A2</v>
      </c>
      <c r="H87" s="26" t="str">
        <f>' turmas sistema atual'!AB86</f>
        <v/>
      </c>
      <c r="I87" s="27" t="str">
        <f>' turmas sistema atual'!AC86</f>
        <v xml:space="preserve">segunda das 19:00 às 22:00, semanal </v>
      </c>
      <c r="J87" s="27">
        <f>' turmas sistema atual'!I86</f>
        <v>0</v>
      </c>
      <c r="K87" s="27" t="str">
        <f>' turmas sistema atual'!J86</f>
        <v xml:space="preserve">segunda das 19:00 às 22:00, sala A1-L302-SB, semanal </v>
      </c>
      <c r="L87" s="27" t="str">
        <f>' turmas sistema atual'!K86</f>
        <v>São Bernardo do Campo</v>
      </c>
      <c r="M87" s="27" t="str">
        <f>' turmas sistema atual'!L86</f>
        <v>noturno</v>
      </c>
      <c r="N87" s="27" t="str">
        <f>' turmas sistema atual'!M86</f>
        <v>0-3-2</v>
      </c>
      <c r="O87" s="27">
        <f>' turmas sistema atual'!N86</f>
        <v>30</v>
      </c>
      <c r="P87" s="27">
        <f>' turmas sistema atual'!O86</f>
        <v>28</v>
      </c>
      <c r="Q87" s="27">
        <f t="shared" si="1"/>
        <v>2</v>
      </c>
      <c r="R87" s="47" t="str">
        <f>VLOOKUP(B87,preenchimento!$A$2:$G$1067,7,FALSE)</f>
        <v>-</v>
      </c>
      <c r="S87" s="27">
        <f>' turmas sistema atual'!N86</f>
        <v>30</v>
      </c>
      <c r="T87" s="27">
        <f>' turmas sistema atual'!O86</f>
        <v>28</v>
      </c>
      <c r="U87" s="47">
        <f>VLOOKUP(B87,preenchimento!$A$2:$J$1067,10,FALSE)</f>
        <v>0</v>
      </c>
      <c r="V87" s="26" t="str">
        <f>UPPER(' turmas sistema atual'!P86)</f>
        <v/>
      </c>
      <c r="W87" s="26" t="str">
        <f>UPPER(' turmas sistema atual'!R86)</f>
        <v/>
      </c>
      <c r="X87" s="26" t="str">
        <f>UPPER(' turmas sistema atual'!T86)</f>
        <v>FERNANDA NASCIMENTO ALMEIDA</v>
      </c>
      <c r="Y87" s="26" t="str">
        <f>UPPER(' turmas sistema atual'!V86)</f>
        <v/>
      </c>
    </row>
    <row r="88" spans="1:25" ht="47.25" customHeight="1" thickBot="1">
      <c r="A88" s="26" t="str">
        <f>' turmas sistema atual'!A87</f>
        <v>BACHARELADO EM CIÊNCIA E TECNOLOGIA</v>
      </c>
      <c r="B88" s="26" t="str">
        <f>' turmas sistema atual'!B87</f>
        <v>NA3BCS0001-15SB</v>
      </c>
      <c r="C88" s="35" t="s">
        <v>5121</v>
      </c>
      <c r="D88" s="26" t="str">
        <f>' turmas sistema atual'!C87</f>
        <v>Base Experimental das Ciências Naturais A3-noturno (São Bernardo do Campo)</v>
      </c>
      <c r="E88" s="26" t="str">
        <f>' turmas sistema atual'!E87</f>
        <v>Base Experimental das Ciências Naturais</v>
      </c>
      <c r="F88" s="26" t="str">
        <f>' turmas sistema atual'!G87</f>
        <v>BCS0001-15</v>
      </c>
      <c r="G88" s="26" t="str">
        <f>' turmas sistema atual'!H87</f>
        <v>A3</v>
      </c>
      <c r="H88" s="26" t="str">
        <f>' turmas sistema atual'!AB87</f>
        <v/>
      </c>
      <c r="I88" s="27" t="str">
        <f>' turmas sistema atual'!AC87</f>
        <v xml:space="preserve">segunda das 19:00 às 22:00, semanal </v>
      </c>
      <c r="J88" s="27">
        <f>' turmas sistema atual'!I87</f>
        <v>0</v>
      </c>
      <c r="K88" s="27" t="str">
        <f>' turmas sistema atual'!J87</f>
        <v xml:space="preserve">segunda das 19:00 às 22:00, sala A1-L305-SB, semanal </v>
      </c>
      <c r="L88" s="27" t="str">
        <f>' turmas sistema atual'!K87</f>
        <v>São Bernardo do Campo</v>
      </c>
      <c r="M88" s="27" t="str">
        <f>' turmas sistema atual'!L87</f>
        <v>noturno</v>
      </c>
      <c r="N88" s="27" t="str">
        <f>' turmas sistema atual'!M87</f>
        <v>0-3-2</v>
      </c>
      <c r="O88" s="27">
        <f>' turmas sistema atual'!N87</f>
        <v>30</v>
      </c>
      <c r="P88" s="27">
        <f>' turmas sistema atual'!O87</f>
        <v>28</v>
      </c>
      <c r="Q88" s="27">
        <f t="shared" si="1"/>
        <v>2</v>
      </c>
      <c r="R88" s="47" t="str">
        <f>VLOOKUP(B88,preenchimento!$A$2:$G$1067,7,FALSE)</f>
        <v>-</v>
      </c>
      <c r="S88" s="27">
        <f>' turmas sistema atual'!N87</f>
        <v>30</v>
      </c>
      <c r="T88" s="27">
        <f>' turmas sistema atual'!O87</f>
        <v>28</v>
      </c>
      <c r="U88" s="47">
        <f>VLOOKUP(B88,preenchimento!$A$2:$J$1067,10,FALSE)</f>
        <v>0</v>
      </c>
      <c r="V88" s="26" t="str">
        <f>UPPER(' turmas sistema atual'!P87)</f>
        <v/>
      </c>
      <c r="W88" s="26" t="str">
        <f>UPPER(' turmas sistema atual'!R87)</f>
        <v/>
      </c>
      <c r="X88" s="26" t="str">
        <f>UPPER(' turmas sistema atual'!T87)</f>
        <v>ELIZABETH TEODOROV</v>
      </c>
      <c r="Y88" s="26" t="str">
        <f>UPPER(' turmas sistema atual'!V87)</f>
        <v/>
      </c>
    </row>
    <row r="89" spans="1:25" ht="47.25" customHeight="1" thickBot="1">
      <c r="A89" s="26" t="str">
        <f>' turmas sistema atual'!A88</f>
        <v>BACHARELADO EM CIÊNCIA E TECNOLOGIA</v>
      </c>
      <c r="B89" s="26" t="str">
        <f>' turmas sistema atual'!B88</f>
        <v>NB1BCS0001-15SB</v>
      </c>
      <c r="C89" s="35" t="s">
        <v>5121</v>
      </c>
      <c r="D89" s="26" t="str">
        <f>' turmas sistema atual'!C88</f>
        <v>Base Experimental das Ciências Naturais B1-noturno (São Bernardo do Campo)</v>
      </c>
      <c r="E89" s="26" t="str">
        <f>' turmas sistema atual'!E88</f>
        <v>Base Experimental das Ciências Naturais</v>
      </c>
      <c r="F89" s="26" t="str">
        <f>' turmas sistema atual'!G88</f>
        <v>BCS0001-15</v>
      </c>
      <c r="G89" s="26" t="str">
        <f>' turmas sistema atual'!H88</f>
        <v>B1</v>
      </c>
      <c r="H89" s="26" t="str">
        <f>' turmas sistema atual'!AB88</f>
        <v/>
      </c>
      <c r="I89" s="27" t="str">
        <f>' turmas sistema atual'!AC88</f>
        <v xml:space="preserve">quarta das 19:00 às 22:00, semanal </v>
      </c>
      <c r="J89" s="27">
        <f>' turmas sistema atual'!I88</f>
        <v>0</v>
      </c>
      <c r="K89" s="27" t="str">
        <f>' turmas sistema atual'!J88</f>
        <v xml:space="preserve">quarta das 19:00 às 22:00, sala A1-L301-SB, semanal </v>
      </c>
      <c r="L89" s="27" t="str">
        <f>' turmas sistema atual'!K88</f>
        <v>São Bernardo do Campo</v>
      </c>
      <c r="M89" s="27" t="str">
        <f>' turmas sistema atual'!L88</f>
        <v>noturno</v>
      </c>
      <c r="N89" s="27" t="str">
        <f>' turmas sistema atual'!M88</f>
        <v>0-3-2</v>
      </c>
      <c r="O89" s="27">
        <f>' turmas sistema atual'!N88</f>
        <v>30</v>
      </c>
      <c r="P89" s="27">
        <f>' turmas sistema atual'!O88</f>
        <v>27</v>
      </c>
      <c r="Q89" s="27">
        <f t="shared" si="1"/>
        <v>3</v>
      </c>
      <c r="R89" s="47" t="str">
        <f>VLOOKUP(B89,preenchimento!$A$2:$G$1067,7,FALSE)</f>
        <v>-</v>
      </c>
      <c r="S89" s="27">
        <f>' turmas sistema atual'!N88</f>
        <v>30</v>
      </c>
      <c r="T89" s="27">
        <f>' turmas sistema atual'!O88</f>
        <v>27</v>
      </c>
      <c r="U89" s="47">
        <f>VLOOKUP(B89,preenchimento!$A$2:$J$1067,10,FALSE)</f>
        <v>0</v>
      </c>
      <c r="V89" s="26" t="str">
        <f>UPPER(' turmas sistema atual'!P88)</f>
        <v/>
      </c>
      <c r="W89" s="26" t="str">
        <f>UPPER(' turmas sistema atual'!R88)</f>
        <v/>
      </c>
      <c r="X89" s="26" t="str">
        <f>UPPER(' turmas sistema atual'!T88)</f>
        <v>ELIZABETH TEODOROV</v>
      </c>
      <c r="Y89" s="26" t="str">
        <f>UPPER(' turmas sistema atual'!V88)</f>
        <v/>
      </c>
    </row>
    <row r="90" spans="1:25" ht="47.25" customHeight="1" thickBot="1">
      <c r="A90" s="26" t="str">
        <f>' turmas sistema atual'!A89</f>
        <v>BACHARELADO EM CIÊNCIA E TECNOLOGIA</v>
      </c>
      <c r="B90" s="26" t="str">
        <f>' turmas sistema atual'!B89</f>
        <v>NB2BCS0001-15SB</v>
      </c>
      <c r="C90" s="35" t="s">
        <v>5121</v>
      </c>
      <c r="D90" s="26" t="str">
        <f>' turmas sistema atual'!C89</f>
        <v>Base Experimental das Ciências Naturais B2-noturno (São Bernardo do Campo)</v>
      </c>
      <c r="E90" s="26" t="str">
        <f>' turmas sistema atual'!E89</f>
        <v>Base Experimental das Ciências Naturais</v>
      </c>
      <c r="F90" s="26" t="str">
        <f>' turmas sistema atual'!G89</f>
        <v>BCS0001-15</v>
      </c>
      <c r="G90" s="26" t="str">
        <f>' turmas sistema atual'!H89</f>
        <v>B2</v>
      </c>
      <c r="H90" s="26" t="str">
        <f>' turmas sistema atual'!AB89</f>
        <v/>
      </c>
      <c r="I90" s="27" t="str">
        <f>' turmas sistema atual'!AC89</f>
        <v xml:space="preserve">quarta das 19:00 às 22:00, semanal </v>
      </c>
      <c r="J90" s="27">
        <f>' turmas sistema atual'!I89</f>
        <v>0</v>
      </c>
      <c r="K90" s="27" t="str">
        <f>' turmas sistema atual'!J89</f>
        <v xml:space="preserve">quarta das 19:00 às 22:00, sala A1-L302-SB, semanal </v>
      </c>
      <c r="L90" s="27" t="str">
        <f>' turmas sistema atual'!K89</f>
        <v>São Bernardo do Campo</v>
      </c>
      <c r="M90" s="27" t="str">
        <f>' turmas sistema atual'!L89</f>
        <v>noturno</v>
      </c>
      <c r="N90" s="27" t="str">
        <f>' turmas sistema atual'!M89</f>
        <v>0-3-2</v>
      </c>
      <c r="O90" s="27">
        <f>' turmas sistema atual'!N89</f>
        <v>30</v>
      </c>
      <c r="P90" s="27">
        <f>' turmas sistema atual'!O89</f>
        <v>27</v>
      </c>
      <c r="Q90" s="27">
        <f t="shared" si="1"/>
        <v>3</v>
      </c>
      <c r="R90" s="47" t="str">
        <f>VLOOKUP(B90,preenchimento!$A$2:$G$1067,7,FALSE)</f>
        <v>-</v>
      </c>
      <c r="S90" s="27">
        <f>' turmas sistema atual'!N89</f>
        <v>30</v>
      </c>
      <c r="T90" s="27">
        <f>' turmas sistema atual'!O89</f>
        <v>27</v>
      </c>
      <c r="U90" s="47">
        <f>VLOOKUP(B90,preenchimento!$A$2:$J$1067,10,FALSE)</f>
        <v>0</v>
      </c>
      <c r="V90" s="26" t="str">
        <f>UPPER(' turmas sistema atual'!P89)</f>
        <v/>
      </c>
      <c r="W90" s="26" t="str">
        <f>UPPER(' turmas sistema atual'!R89)</f>
        <v/>
      </c>
      <c r="X90" s="26" t="str">
        <f>UPPER(' turmas sistema atual'!T89)</f>
        <v>FULVIO RIELI MENDES</v>
      </c>
      <c r="Y90" s="26" t="str">
        <f>UPPER(' turmas sistema atual'!V89)</f>
        <v/>
      </c>
    </row>
    <row r="91" spans="1:25" ht="47.25" customHeight="1" thickBot="1">
      <c r="A91" s="26" t="str">
        <f>' turmas sistema atual'!A90</f>
        <v>BACHARELADO EM CIÊNCIA E TECNOLOGIA</v>
      </c>
      <c r="B91" s="26" t="str">
        <f>' turmas sistema atual'!B90</f>
        <v>NB3BCS0001-15SB</v>
      </c>
      <c r="C91" s="35" t="s">
        <v>5121</v>
      </c>
      <c r="D91" s="26" t="str">
        <f>' turmas sistema atual'!C90</f>
        <v>Base Experimental das Ciências Naturais B3-noturno (São Bernardo do Campo)</v>
      </c>
      <c r="E91" s="26" t="str">
        <f>' turmas sistema atual'!E90</f>
        <v>Base Experimental das Ciências Naturais</v>
      </c>
      <c r="F91" s="26" t="str">
        <f>' turmas sistema atual'!G90</f>
        <v>BCS0001-15</v>
      </c>
      <c r="G91" s="26" t="str">
        <f>' turmas sistema atual'!H90</f>
        <v>B3</v>
      </c>
      <c r="H91" s="26" t="str">
        <f>' turmas sistema atual'!AB90</f>
        <v/>
      </c>
      <c r="I91" s="27" t="str">
        <f>' turmas sistema atual'!AC90</f>
        <v xml:space="preserve">quarta das 19:00 às 22:00, semanal </v>
      </c>
      <c r="J91" s="27">
        <f>' turmas sistema atual'!I90</f>
        <v>0</v>
      </c>
      <c r="K91" s="27" t="str">
        <f>' turmas sistema atual'!J90</f>
        <v xml:space="preserve">quarta das 19:00 às 22:00, sala A1-L305-SB, semanal </v>
      </c>
      <c r="L91" s="27" t="str">
        <f>' turmas sistema atual'!K90</f>
        <v>São Bernardo do Campo</v>
      </c>
      <c r="M91" s="27" t="str">
        <f>' turmas sistema atual'!L90</f>
        <v>noturno</v>
      </c>
      <c r="N91" s="27" t="str">
        <f>' turmas sistema atual'!M90</f>
        <v>0-3-2</v>
      </c>
      <c r="O91" s="27">
        <f>' turmas sistema atual'!N90</f>
        <v>30</v>
      </c>
      <c r="P91" s="27">
        <f>' turmas sistema atual'!O90</f>
        <v>27</v>
      </c>
      <c r="Q91" s="27">
        <f t="shared" si="1"/>
        <v>3</v>
      </c>
      <c r="R91" s="47" t="str">
        <f>VLOOKUP(B91,preenchimento!$A$2:$G$1067,7,FALSE)</f>
        <v>-</v>
      </c>
      <c r="S91" s="27">
        <f>' turmas sistema atual'!N90</f>
        <v>30</v>
      </c>
      <c r="T91" s="27">
        <f>' turmas sistema atual'!O90</f>
        <v>27</v>
      </c>
      <c r="U91" s="47">
        <f>VLOOKUP(B91,preenchimento!$A$2:$J$1067,10,FALSE)</f>
        <v>0</v>
      </c>
      <c r="V91" s="26" t="str">
        <f>UPPER(' turmas sistema atual'!P90)</f>
        <v/>
      </c>
      <c r="W91" s="26" t="str">
        <f>UPPER(' turmas sistema atual'!R90)</f>
        <v/>
      </c>
      <c r="X91" s="26" t="str">
        <f>UPPER(' turmas sistema atual'!T90)</f>
        <v>ALEXSANDRE FIGUEIREDO LAGO</v>
      </c>
      <c r="Y91" s="26" t="str">
        <f>UPPER(' turmas sistema atual'!V90)</f>
        <v/>
      </c>
    </row>
    <row r="92" spans="1:25" ht="47.25" customHeight="1" thickBot="1">
      <c r="A92" s="26" t="str">
        <f>' turmas sistema atual'!A91</f>
        <v>BACHARELADO EM CIÊNCIA E TECNOLOGIA</v>
      </c>
      <c r="B92" s="26" t="str">
        <f>' turmas sistema atual'!B91</f>
        <v>NC1BCS0001-15SB</v>
      </c>
      <c r="C92" s="35" t="s">
        <v>5121</v>
      </c>
      <c r="D92" s="26" t="str">
        <f>' turmas sistema atual'!C91</f>
        <v>Base Experimental das Ciências Naturais C1-noturno (São Bernardo do Campo)</v>
      </c>
      <c r="E92" s="26" t="str">
        <f>' turmas sistema atual'!E91</f>
        <v>Base Experimental das Ciências Naturais</v>
      </c>
      <c r="F92" s="26" t="str">
        <f>' turmas sistema atual'!G91</f>
        <v>BCS0001-15</v>
      </c>
      <c r="G92" s="26" t="str">
        <f>' turmas sistema atual'!H91</f>
        <v>C1</v>
      </c>
      <c r="H92" s="26" t="str">
        <f>' turmas sistema atual'!AB91</f>
        <v/>
      </c>
      <c r="I92" s="27" t="str">
        <f>' turmas sistema atual'!AC91</f>
        <v xml:space="preserve">quinta das 19:00 às 22:00, semanal </v>
      </c>
      <c r="J92" s="27">
        <f>' turmas sistema atual'!I91</f>
        <v>0</v>
      </c>
      <c r="K92" s="27" t="str">
        <f>' turmas sistema atual'!J91</f>
        <v xml:space="preserve">quinta das 19:00 às 22:00, sala A1-L301-SB, semanal </v>
      </c>
      <c r="L92" s="27" t="str">
        <f>' turmas sistema atual'!K91</f>
        <v>São Bernardo do Campo</v>
      </c>
      <c r="M92" s="27" t="str">
        <f>' turmas sistema atual'!L91</f>
        <v>noturno</v>
      </c>
      <c r="N92" s="27" t="str">
        <f>' turmas sistema atual'!M91</f>
        <v>0-3-2</v>
      </c>
      <c r="O92" s="27">
        <f>' turmas sistema atual'!N91</f>
        <v>30</v>
      </c>
      <c r="P92" s="27">
        <f>' turmas sistema atual'!O91</f>
        <v>27</v>
      </c>
      <c r="Q92" s="27">
        <f t="shared" si="1"/>
        <v>3</v>
      </c>
      <c r="R92" s="47" t="str">
        <f>VLOOKUP(B92,preenchimento!$A$2:$G$1067,7,FALSE)</f>
        <v>-</v>
      </c>
      <c r="S92" s="27">
        <f>' turmas sistema atual'!N91</f>
        <v>30</v>
      </c>
      <c r="T92" s="27">
        <f>' turmas sistema atual'!O91</f>
        <v>27</v>
      </c>
      <c r="U92" s="47">
        <f>VLOOKUP(B92,preenchimento!$A$2:$J$1067,10,FALSE)</f>
        <v>0</v>
      </c>
      <c r="V92" s="26" t="str">
        <f>UPPER(' turmas sistema atual'!P91)</f>
        <v/>
      </c>
      <c r="W92" s="26" t="str">
        <f>UPPER(' turmas sistema atual'!R91)</f>
        <v/>
      </c>
      <c r="X92" s="26" t="str">
        <f>UPPER(' turmas sistema atual'!T91)</f>
        <v>FULVIO RIELI MENDES</v>
      </c>
      <c r="Y92" s="26" t="str">
        <f>UPPER(' turmas sistema atual'!V91)</f>
        <v/>
      </c>
    </row>
    <row r="93" spans="1:25" ht="47.25" customHeight="1" thickBot="1">
      <c r="A93" s="26" t="str">
        <f>' turmas sistema atual'!A92</f>
        <v>BACHARELADO EM CIÊNCIA E TECNOLOGIA</v>
      </c>
      <c r="B93" s="26" t="str">
        <f>' turmas sistema atual'!B92</f>
        <v>NC2BCS0001-15SB</v>
      </c>
      <c r="C93" s="35" t="s">
        <v>5121</v>
      </c>
      <c r="D93" s="26" t="str">
        <f>' turmas sistema atual'!C92</f>
        <v>Base Experimental das Ciências Naturais C2-noturno (São Bernardo do Campo)</v>
      </c>
      <c r="E93" s="26" t="str">
        <f>' turmas sistema atual'!E92</f>
        <v>Base Experimental das Ciências Naturais</v>
      </c>
      <c r="F93" s="26" t="str">
        <f>' turmas sistema atual'!G92</f>
        <v>BCS0001-15</v>
      </c>
      <c r="G93" s="26" t="str">
        <f>' turmas sistema atual'!H92</f>
        <v>C2</v>
      </c>
      <c r="H93" s="26" t="str">
        <f>' turmas sistema atual'!AB92</f>
        <v/>
      </c>
      <c r="I93" s="27" t="str">
        <f>' turmas sistema atual'!AC92</f>
        <v xml:space="preserve">quinta das 19:00 às 22:00, semanal </v>
      </c>
      <c r="J93" s="27">
        <f>' turmas sistema atual'!I92</f>
        <v>0</v>
      </c>
      <c r="K93" s="27" t="str">
        <f>' turmas sistema atual'!J92</f>
        <v xml:space="preserve">quinta das 19:00 às 22:00, sala A1-L302-SB, semanal </v>
      </c>
      <c r="L93" s="27" t="str">
        <f>' turmas sistema atual'!K92</f>
        <v>São Bernardo do Campo</v>
      </c>
      <c r="M93" s="27" t="str">
        <f>' turmas sistema atual'!L92</f>
        <v>noturno</v>
      </c>
      <c r="N93" s="27" t="str">
        <f>' turmas sistema atual'!M92</f>
        <v>0-3-2</v>
      </c>
      <c r="O93" s="27">
        <f>' turmas sistema atual'!N92</f>
        <v>30</v>
      </c>
      <c r="P93" s="27">
        <f>' turmas sistema atual'!O92</f>
        <v>27</v>
      </c>
      <c r="Q93" s="27">
        <f t="shared" si="1"/>
        <v>3</v>
      </c>
      <c r="R93" s="47" t="str">
        <f>VLOOKUP(B93,preenchimento!$A$2:$G$1067,7,FALSE)</f>
        <v>-</v>
      </c>
      <c r="S93" s="27">
        <f>' turmas sistema atual'!N92</f>
        <v>30</v>
      </c>
      <c r="T93" s="27">
        <f>' turmas sistema atual'!O92</f>
        <v>27</v>
      </c>
      <c r="U93" s="47">
        <f>VLOOKUP(B93,preenchimento!$A$2:$J$1067,10,FALSE)</f>
        <v>0</v>
      </c>
      <c r="V93" s="26" t="str">
        <f>UPPER(' turmas sistema atual'!P92)</f>
        <v/>
      </c>
      <c r="W93" s="26" t="str">
        <f>UPPER(' turmas sistema atual'!R92)</f>
        <v/>
      </c>
      <c r="X93" s="26" t="str">
        <f>UPPER(' turmas sistema atual'!T92)</f>
        <v>DANILO TRABUCO DO AMARAL</v>
      </c>
      <c r="Y93" s="26" t="str">
        <f>UPPER(' turmas sistema atual'!V92)</f>
        <v/>
      </c>
    </row>
    <row r="94" spans="1:25" ht="47.25" customHeight="1" thickBot="1">
      <c r="A94" s="26" t="str">
        <f>' turmas sistema atual'!A93</f>
        <v>LICENCIATURA EM CIÊNCIAS NATURAIS E EXATAS</v>
      </c>
      <c r="B94" s="26" t="str">
        <f>' turmas sistema atual'!B93</f>
        <v>DA7BCS0001-15SA</v>
      </c>
      <c r="C94" s="35" t="s">
        <v>5121</v>
      </c>
      <c r="D94" s="26" t="str">
        <f>' turmas sistema atual'!C93</f>
        <v>Base Experimental das Ciências Naturais A7-diurno (Santo André)</v>
      </c>
      <c r="E94" s="26" t="str">
        <f>' turmas sistema atual'!E93</f>
        <v>Base Experimental das Ciências Naturais</v>
      </c>
      <c r="F94" s="26" t="str">
        <f>' turmas sistema atual'!G93</f>
        <v>BCS0001-15</v>
      </c>
      <c r="G94" s="26" t="str">
        <f>' turmas sistema atual'!H93</f>
        <v>A7</v>
      </c>
      <c r="H94" s="26" t="str">
        <f>' turmas sistema atual'!AB93</f>
        <v/>
      </c>
      <c r="I94" s="27" t="str">
        <f>' turmas sistema atual'!AC93</f>
        <v xml:space="preserve">segunda das 09:00 às 12:00, semanal </v>
      </c>
      <c r="J94" s="27">
        <f>' turmas sistema atual'!I93</f>
        <v>0</v>
      </c>
      <c r="K94" s="27" t="str">
        <f>' turmas sistema atual'!J93</f>
        <v xml:space="preserve">segunda das 09:00 às 12:00, sala 408-3, semanal </v>
      </c>
      <c r="L94" s="27" t="str">
        <f>' turmas sistema atual'!K93</f>
        <v>Santo André</v>
      </c>
      <c r="M94" s="27" t="str">
        <f>' turmas sistema atual'!L93</f>
        <v>diurno</v>
      </c>
      <c r="N94" s="27" t="str">
        <f>' turmas sistema atual'!M93</f>
        <v>0-3-2</v>
      </c>
      <c r="O94" s="27">
        <f>' turmas sistema atual'!N93</f>
        <v>30</v>
      </c>
      <c r="P94" s="27">
        <f>' turmas sistema atual'!O93</f>
        <v>0</v>
      </c>
      <c r="Q94" s="27">
        <f t="shared" si="1"/>
        <v>30</v>
      </c>
      <c r="R94" s="47" t="str">
        <f>VLOOKUP(B94,preenchimento!$A$2:$G$1067,7,FALSE)</f>
        <v>SIM</v>
      </c>
      <c r="S94" s="27">
        <f>' turmas sistema atual'!N93</f>
        <v>30</v>
      </c>
      <c r="T94" s="27">
        <f>' turmas sistema atual'!O93</f>
        <v>0</v>
      </c>
      <c r="U94" s="47">
        <f>VLOOKUP(B94,preenchimento!$A$2:$J$1067,10,FALSE)</f>
        <v>0</v>
      </c>
      <c r="V94" s="26" t="str">
        <f>UPPER(' turmas sistema atual'!P93)</f>
        <v/>
      </c>
      <c r="W94" s="26" t="str">
        <f>UPPER(' turmas sistema atual'!R93)</f>
        <v/>
      </c>
      <c r="X94" s="26" t="str">
        <f>UPPER(' turmas sistema atual'!T93)</f>
        <v>ADRIANA PUGLIESE NETTO LAMAS</v>
      </c>
      <c r="Y94" s="26" t="str">
        <f>UPPER(' turmas sistema atual'!V93)</f>
        <v/>
      </c>
    </row>
    <row r="95" spans="1:25" ht="47.25" customHeight="1" thickBot="1">
      <c r="A95" s="26" t="str">
        <f>' turmas sistema atual'!A94</f>
        <v>LICENCIATURA EM CIÊNCIAS NATURAIS E EXATAS</v>
      </c>
      <c r="B95" s="26" t="str">
        <f>' turmas sistema atual'!B94</f>
        <v>NA7BCS0001-15SA</v>
      </c>
      <c r="C95" s="35" t="s">
        <v>5121</v>
      </c>
      <c r="D95" s="26" t="str">
        <f>' turmas sistema atual'!C94</f>
        <v>Base Experimental das Ciências Naturais A7-noturno (Santo André)</v>
      </c>
      <c r="E95" s="26" t="str">
        <f>' turmas sistema atual'!E94</f>
        <v>Base Experimental das Ciências Naturais</v>
      </c>
      <c r="F95" s="26" t="str">
        <f>' turmas sistema atual'!G94</f>
        <v>BCS0001-15</v>
      </c>
      <c r="G95" s="26" t="str">
        <f>' turmas sistema atual'!H94</f>
        <v>A7</v>
      </c>
      <c r="H95" s="26" t="str">
        <f>' turmas sistema atual'!AB94</f>
        <v/>
      </c>
      <c r="I95" s="27" t="str">
        <f>' turmas sistema atual'!AC94</f>
        <v xml:space="preserve">segunda das 19:00 às 22:00, semanal </v>
      </c>
      <c r="J95" s="27">
        <f>' turmas sistema atual'!I94</f>
        <v>0</v>
      </c>
      <c r="K95" s="27" t="str">
        <f>' turmas sistema atual'!J94</f>
        <v xml:space="preserve">segunda das 19:00 às 22:00, sala 408-3, semanal </v>
      </c>
      <c r="L95" s="27" t="str">
        <f>' turmas sistema atual'!K94</f>
        <v>Santo André</v>
      </c>
      <c r="M95" s="27" t="str">
        <f>' turmas sistema atual'!L94</f>
        <v>noturno</v>
      </c>
      <c r="N95" s="27" t="str">
        <f>' turmas sistema atual'!M94</f>
        <v>0-3-2</v>
      </c>
      <c r="O95" s="27">
        <f>' turmas sistema atual'!N94</f>
        <v>30</v>
      </c>
      <c r="P95" s="27">
        <f>' turmas sistema atual'!O94</f>
        <v>0</v>
      </c>
      <c r="Q95" s="27">
        <f t="shared" si="1"/>
        <v>30</v>
      </c>
      <c r="R95" s="47" t="str">
        <f>VLOOKUP(B95,preenchimento!$A$2:$G$1067,7,FALSE)</f>
        <v>SIM</v>
      </c>
      <c r="S95" s="27">
        <f>' turmas sistema atual'!N94</f>
        <v>30</v>
      </c>
      <c r="T95" s="27">
        <f>' turmas sistema atual'!O94</f>
        <v>0</v>
      </c>
      <c r="U95" s="47">
        <f>VLOOKUP(B95,preenchimento!$A$2:$J$1067,10,FALSE)</f>
        <v>0</v>
      </c>
      <c r="V95" s="26" t="str">
        <f>UPPER(' turmas sistema atual'!P94)</f>
        <v/>
      </c>
      <c r="W95" s="26" t="str">
        <f>UPPER(' turmas sistema atual'!R94)</f>
        <v/>
      </c>
      <c r="X95" s="26" t="str">
        <f>UPPER(' turmas sistema atual'!T94)</f>
        <v>PAULO DE AVILA JUNIOR</v>
      </c>
      <c r="Y95" s="26" t="str">
        <f>UPPER(' turmas sistema atual'!V94)</f>
        <v/>
      </c>
    </row>
    <row r="96" spans="1:25" ht="47.25" customHeight="1" thickBot="1">
      <c r="A96" s="26" t="str">
        <f>' turmas sistema atual'!A95</f>
        <v>LICENCIATURA EM CIÊNCIAS NATURAIS E EXATAS</v>
      </c>
      <c r="B96" s="26" t="str">
        <f>' turmas sistema atual'!B95</f>
        <v>DC7BCS0001-15SA</v>
      </c>
      <c r="C96" s="35" t="s">
        <v>5121</v>
      </c>
      <c r="D96" s="26" t="str">
        <f>' turmas sistema atual'!C95</f>
        <v>Base Experimental das Ciências Naturais C7-diurno (Santo André)</v>
      </c>
      <c r="E96" s="26" t="str">
        <f>' turmas sistema atual'!E95</f>
        <v>Base Experimental das Ciências Naturais</v>
      </c>
      <c r="F96" s="26" t="str">
        <f>' turmas sistema atual'!G95</f>
        <v>BCS0001-15</v>
      </c>
      <c r="G96" s="26" t="str">
        <f>' turmas sistema atual'!H95</f>
        <v>C7</v>
      </c>
      <c r="H96" s="26" t="str">
        <f>' turmas sistema atual'!AB95</f>
        <v/>
      </c>
      <c r="I96" s="27" t="str">
        <f>' turmas sistema atual'!AC95</f>
        <v xml:space="preserve">quinta das 09:00 às 12:00, semanal </v>
      </c>
      <c r="J96" s="27">
        <f>' turmas sistema atual'!I95</f>
        <v>0</v>
      </c>
      <c r="K96" s="27" t="str">
        <f>' turmas sistema atual'!J95</f>
        <v xml:space="preserve">quinta das 09:00 às 12:00, sala 408-3, semanal </v>
      </c>
      <c r="L96" s="27" t="str">
        <f>' turmas sistema atual'!K95</f>
        <v>Santo André</v>
      </c>
      <c r="M96" s="27" t="str">
        <f>' turmas sistema atual'!L95</f>
        <v>diurno</v>
      </c>
      <c r="N96" s="27" t="str">
        <f>' turmas sistema atual'!M95</f>
        <v>0-3-2</v>
      </c>
      <c r="O96" s="27">
        <f>' turmas sistema atual'!N95</f>
        <v>30</v>
      </c>
      <c r="P96" s="27">
        <f>' turmas sistema atual'!O95</f>
        <v>0</v>
      </c>
      <c r="Q96" s="27">
        <f t="shared" si="1"/>
        <v>30</v>
      </c>
      <c r="R96" s="47" t="str">
        <f>VLOOKUP(B96,preenchimento!$A$2:$G$1067,7,FALSE)</f>
        <v>-</v>
      </c>
      <c r="S96" s="27">
        <f>' turmas sistema atual'!N95</f>
        <v>30</v>
      </c>
      <c r="T96" s="27">
        <f>' turmas sistema atual'!O95</f>
        <v>0</v>
      </c>
      <c r="U96" s="47">
        <f>VLOOKUP(B96,preenchimento!$A$2:$J$1067,10,FALSE)</f>
        <v>0</v>
      </c>
      <c r="V96" s="26" t="str">
        <f>UPPER(' turmas sistema atual'!P95)</f>
        <v/>
      </c>
      <c r="W96" s="26" t="str">
        <f>UPPER(' turmas sistema atual'!R95)</f>
        <v/>
      </c>
      <c r="X96" s="26" t="str">
        <f>UPPER(' turmas sistema atual'!T95)</f>
        <v>THIAGO MARINHO DEL CORSO</v>
      </c>
      <c r="Y96" s="26" t="str">
        <f>UPPER(' turmas sistema atual'!V95)</f>
        <v/>
      </c>
    </row>
    <row r="97" spans="1:25" ht="47.25" customHeight="1" thickBot="1">
      <c r="A97" s="26" t="str">
        <f>' turmas sistema atual'!A96</f>
        <v>LICENCIATURA EM CIÊNCIAS NATURAIS E EXATAS</v>
      </c>
      <c r="B97" s="26" t="str">
        <f>' turmas sistema atual'!B96</f>
        <v>NC7BCS0001-15SA</v>
      </c>
      <c r="C97" s="35" t="s">
        <v>5121</v>
      </c>
      <c r="D97" s="26" t="str">
        <f>' turmas sistema atual'!C96</f>
        <v>Base Experimental das Ciências Naturais C7-noturno (Santo André)</v>
      </c>
      <c r="E97" s="26" t="str">
        <f>' turmas sistema atual'!E96</f>
        <v>Base Experimental das Ciências Naturais</v>
      </c>
      <c r="F97" s="26" t="str">
        <f>' turmas sistema atual'!G96</f>
        <v>BCS0001-15</v>
      </c>
      <c r="G97" s="26" t="str">
        <f>' turmas sistema atual'!H96</f>
        <v>C7</v>
      </c>
      <c r="H97" s="26" t="str">
        <f>' turmas sistema atual'!AB96</f>
        <v/>
      </c>
      <c r="I97" s="27" t="str">
        <f>' turmas sistema atual'!AC96</f>
        <v xml:space="preserve">quinta das 19:00 às 22:00, semanal </v>
      </c>
      <c r="J97" s="27">
        <f>' turmas sistema atual'!I96</f>
        <v>0</v>
      </c>
      <c r="K97" s="27" t="str">
        <f>' turmas sistema atual'!J96</f>
        <v xml:space="preserve">quinta das 19:00 às 22:00, sala 408-3, semanal </v>
      </c>
      <c r="L97" s="27" t="str">
        <f>' turmas sistema atual'!K96</f>
        <v>Santo André</v>
      </c>
      <c r="M97" s="27" t="str">
        <f>' turmas sistema atual'!L96</f>
        <v>noturno</v>
      </c>
      <c r="N97" s="27" t="str">
        <f>' turmas sistema atual'!M96</f>
        <v>0-3-2</v>
      </c>
      <c r="O97" s="27">
        <f>' turmas sistema atual'!N96</f>
        <v>30</v>
      </c>
      <c r="P97" s="27">
        <f>' turmas sistema atual'!O96</f>
        <v>0</v>
      </c>
      <c r="Q97" s="27">
        <f t="shared" si="1"/>
        <v>30</v>
      </c>
      <c r="R97" s="47" t="str">
        <f>VLOOKUP(B97,preenchimento!$A$2:$G$1067,7,FALSE)</f>
        <v>SIM</v>
      </c>
      <c r="S97" s="27">
        <f>' turmas sistema atual'!N96</f>
        <v>30</v>
      </c>
      <c r="T97" s="27">
        <f>' turmas sistema atual'!O96</f>
        <v>0</v>
      </c>
      <c r="U97" s="47">
        <f>VLOOKUP(B97,preenchimento!$A$2:$J$1067,10,FALSE)</f>
        <v>0</v>
      </c>
      <c r="V97" s="26" t="str">
        <f>UPPER(' turmas sistema atual'!P96)</f>
        <v/>
      </c>
      <c r="W97" s="26" t="str">
        <f>UPPER(' turmas sistema atual'!R96)</f>
        <v/>
      </c>
      <c r="X97" s="26" t="str">
        <f>UPPER(' turmas sistema atual'!T96)</f>
        <v>PAULO DE AVILA JUNIOR</v>
      </c>
      <c r="Y97" s="26" t="str">
        <f>UPPER(' turmas sistema atual'!V96)</f>
        <v/>
      </c>
    </row>
    <row r="98" spans="1:25" ht="47.25" customHeight="1" thickBot="1">
      <c r="A98" s="26" t="str">
        <f>' turmas sistema atual'!A97</f>
        <v>ENGENHARIA BIOMÉDICA</v>
      </c>
      <c r="B98" s="26" t="str">
        <f>' turmas sistema atual'!B97</f>
        <v>DA1ESTB002-17SB</v>
      </c>
      <c r="C98" s="35" t="s">
        <v>5121</v>
      </c>
      <c r="D98" s="26" t="str">
        <f>' turmas sistema atual'!C97</f>
        <v>Bases Biológicas para Engenharia I A1-diurno (São Bernardo do Campo)</v>
      </c>
      <c r="E98" s="26" t="str">
        <f>' turmas sistema atual'!E97</f>
        <v>Bases Biológicas para Engenharia I</v>
      </c>
      <c r="F98" s="26" t="str">
        <f>' turmas sistema atual'!G97</f>
        <v>ESTB002-17</v>
      </c>
      <c r="G98" s="26" t="str">
        <f>' turmas sistema atual'!H97</f>
        <v>A1</v>
      </c>
      <c r="H98" s="26" t="str">
        <f>' turmas sistema atual'!AB97</f>
        <v>terça das 10:00 às 13:00, semanal ; quinta das 08:00 às 10:00, quinzenal I</v>
      </c>
      <c r="I98" s="27" t="str">
        <f>' turmas sistema atual'!AC97</f>
        <v>quinta das 08:00 às 10:00, quinzenal II</v>
      </c>
      <c r="J98" s="27" t="str">
        <f>' turmas sistema atual'!I97</f>
        <v>terça das 10:00 às 13:00, sala A1-S104-SB, semanal , quinta das 08:00 às 10:00, sala A1-S104-SB, quinzenal I</v>
      </c>
      <c r="K98" s="27" t="str">
        <f>' turmas sistema atual'!J97</f>
        <v>quinta das 08:00 às 10:00, sala O-L04, quinzenal II</v>
      </c>
      <c r="L98" s="27" t="str">
        <f>' turmas sistema atual'!K97</f>
        <v>São Bernardo do Campo</v>
      </c>
      <c r="M98" s="27" t="str">
        <f>' turmas sistema atual'!L97</f>
        <v>diurno</v>
      </c>
      <c r="N98" s="27" t="str">
        <f>' turmas sistema atual'!M97</f>
        <v>3-2-5</v>
      </c>
      <c r="O98" s="27">
        <f>' turmas sistema atual'!N97</f>
        <v>30</v>
      </c>
      <c r="P98" s="27">
        <f>' turmas sistema atual'!O97</f>
        <v>0</v>
      </c>
      <c r="Q98" s="27">
        <f t="shared" si="1"/>
        <v>30</v>
      </c>
      <c r="R98" s="47" t="str">
        <f>VLOOKUP(B98,preenchimento!$A$2:$G$1067,7,FALSE)</f>
        <v>-</v>
      </c>
      <c r="S98" s="27">
        <f>' turmas sistema atual'!N97</f>
        <v>30</v>
      </c>
      <c r="T98" s="27">
        <f>' turmas sistema atual'!O97</f>
        <v>0</v>
      </c>
      <c r="U98" s="47">
        <f>VLOOKUP(B98,preenchimento!$A$2:$J$1067,10,FALSE)</f>
        <v>10</v>
      </c>
      <c r="V98" s="26" t="str">
        <f>UPPER(' turmas sistema atual'!P97)</f>
        <v>PATRICIA APARECIDA DA ANA</v>
      </c>
      <c r="W98" s="26" t="str">
        <f>UPPER(' turmas sistema atual'!R97)</f>
        <v/>
      </c>
      <c r="X98" s="26" t="str">
        <f>UPPER(' turmas sistema atual'!T97)</f>
        <v>PATRICIA APARECIDA DA ANA</v>
      </c>
      <c r="Y98" s="26" t="str">
        <f>UPPER(' turmas sistema atual'!V97)</f>
        <v/>
      </c>
    </row>
    <row r="99" spans="1:25" ht="47.25" customHeight="1" thickBot="1">
      <c r="A99" s="26" t="str">
        <f>' turmas sistema atual'!A98</f>
        <v>ENGENHARIA BIOMÉDICA</v>
      </c>
      <c r="B99" s="26" t="str">
        <f>' turmas sistema atual'!B98</f>
        <v>NA1ESTB002-17SB</v>
      </c>
      <c r="C99" s="35" t="s">
        <v>5121</v>
      </c>
      <c r="D99" s="26" t="str">
        <f>' turmas sistema atual'!C98</f>
        <v>Bases Biológicas para Engenharia I A1-noturno (São Bernardo do Campo)</v>
      </c>
      <c r="E99" s="26" t="str">
        <f>' turmas sistema atual'!E98</f>
        <v>Bases Biológicas para Engenharia I</v>
      </c>
      <c r="F99" s="26" t="str">
        <f>' turmas sistema atual'!G98</f>
        <v>ESTB002-17</v>
      </c>
      <c r="G99" s="26" t="str">
        <f>' turmas sistema atual'!H98</f>
        <v>A1</v>
      </c>
      <c r="H99" s="26" t="str">
        <f>' turmas sistema atual'!AB98</f>
        <v xml:space="preserve">quarta das 21:00 às 23:00, quinzenal I; sexta das 18:00 às 21:00, semanal </v>
      </c>
      <c r="I99" s="27" t="str">
        <f>' turmas sistema atual'!AC98</f>
        <v>quarta das 21:00 às 23:00, quinzenal II</v>
      </c>
      <c r="J99" s="27" t="str">
        <f>' turmas sistema atual'!I98</f>
        <v xml:space="preserve">quarta das 21:00 às 23:00, sala A1-S104-SB, quinzenal I, sexta das 18:00 às 21:00, sala A1-S104-SB, semanal </v>
      </c>
      <c r="K99" s="27" t="str">
        <f>' turmas sistema atual'!J98</f>
        <v>quarta das 21:00 às 23:00, sala O-L04, quinzenal II</v>
      </c>
      <c r="L99" s="27" t="str">
        <f>' turmas sistema atual'!K98</f>
        <v>São Bernardo do Campo</v>
      </c>
      <c r="M99" s="27" t="str">
        <f>' turmas sistema atual'!L98</f>
        <v>noturno</v>
      </c>
      <c r="N99" s="27" t="str">
        <f>' turmas sistema atual'!M98</f>
        <v>3-2-5</v>
      </c>
      <c r="O99" s="27">
        <f>' turmas sistema atual'!N98</f>
        <v>30</v>
      </c>
      <c r="P99" s="27">
        <f>' turmas sistema atual'!O98</f>
        <v>0</v>
      </c>
      <c r="Q99" s="27">
        <f t="shared" si="1"/>
        <v>30</v>
      </c>
      <c r="R99" s="47" t="str">
        <f>VLOOKUP(B99,preenchimento!$A$2:$G$1067,7,FALSE)</f>
        <v>SIM</v>
      </c>
      <c r="S99" s="27">
        <f>' turmas sistema atual'!N98</f>
        <v>30</v>
      </c>
      <c r="T99" s="27">
        <f>' turmas sistema atual'!O98</f>
        <v>0</v>
      </c>
      <c r="U99" s="47">
        <f>VLOOKUP(B99,preenchimento!$A$2:$J$1067,10,FALSE)</f>
        <v>0</v>
      </c>
      <c r="V99" s="26" t="str">
        <f>UPPER(' turmas sistema atual'!P98)</f>
        <v>ILKA TIEMY KATO PRATES</v>
      </c>
      <c r="W99" s="26" t="str">
        <f>UPPER(' turmas sistema atual'!R98)</f>
        <v/>
      </c>
      <c r="X99" s="26" t="str">
        <f>UPPER(' turmas sistema atual'!T98)</f>
        <v>ILKA TIEMY KATO PRATES</v>
      </c>
      <c r="Y99" s="26" t="str">
        <f>UPPER(' turmas sistema atual'!V98)</f>
        <v/>
      </c>
    </row>
    <row r="100" spans="1:25" ht="47.25" customHeight="1" thickBot="1">
      <c r="A100" s="26" t="str">
        <f>' turmas sistema atual'!A99</f>
        <v>BACHARELADO EM CIÊNCIA E TECNOLOGIA</v>
      </c>
      <c r="B100" s="26" t="str">
        <f>' turmas sistema atual'!B99</f>
        <v>DA1BIS0005-15SA</v>
      </c>
      <c r="C100" s="35" t="s">
        <v>5121</v>
      </c>
      <c r="D100" s="26" t="str">
        <f>' turmas sistema atual'!C99</f>
        <v>Bases Computacionais da Ciência A1-diurno (Santo André)</v>
      </c>
      <c r="E100" s="26" t="str">
        <f>' turmas sistema atual'!E99</f>
        <v>Bases Computacionais da Ciência</v>
      </c>
      <c r="F100" s="26" t="str">
        <f>' turmas sistema atual'!G99</f>
        <v>BIS0005-15</v>
      </c>
      <c r="G100" s="26" t="str">
        <f>' turmas sistema atual'!H99</f>
        <v>A1</v>
      </c>
      <c r="H100" s="26" t="str">
        <f>' turmas sistema atual'!AB99</f>
        <v/>
      </c>
      <c r="I100" s="27" t="str">
        <f>' turmas sistema atual'!AC99</f>
        <v xml:space="preserve">sexta das 10:00 às 12:00, semanal </v>
      </c>
      <c r="J100" s="27">
        <f>' turmas sistema atual'!I99</f>
        <v>0</v>
      </c>
      <c r="K100" s="27" t="str">
        <f>' turmas sistema atual'!J99</f>
        <v xml:space="preserve">sexta das 10:00 às 12:00, sala 407-2, semanal </v>
      </c>
      <c r="L100" s="27" t="str">
        <f>' turmas sistema atual'!K99</f>
        <v>Santo André</v>
      </c>
      <c r="M100" s="27" t="str">
        <f>' turmas sistema atual'!L99</f>
        <v>diurno</v>
      </c>
      <c r="N100" s="27" t="str">
        <f>' turmas sistema atual'!M99</f>
        <v>0-2-2</v>
      </c>
      <c r="O100" s="27">
        <f>' turmas sistema atual'!N99</f>
        <v>30</v>
      </c>
      <c r="P100" s="27">
        <f>' turmas sistema atual'!O99</f>
        <v>30</v>
      </c>
      <c r="Q100" s="27">
        <f t="shared" si="1"/>
        <v>0</v>
      </c>
      <c r="R100" s="47" t="str">
        <f>VLOOKUP(B100,preenchimento!$A$2:$G$1067,7,FALSE)</f>
        <v>-</v>
      </c>
      <c r="S100" s="27">
        <f>' turmas sistema atual'!N99</f>
        <v>30</v>
      </c>
      <c r="T100" s="27">
        <f>' turmas sistema atual'!O99</f>
        <v>30</v>
      </c>
      <c r="U100" s="47">
        <f>VLOOKUP(B100,preenchimento!$A$2:$J$1067,10,FALSE)</f>
        <v>0</v>
      </c>
      <c r="V100" s="26" t="str">
        <f>UPPER(' turmas sistema atual'!P99)</f>
        <v/>
      </c>
      <c r="W100" s="26" t="str">
        <f>UPPER(' turmas sistema atual'!R99)</f>
        <v/>
      </c>
      <c r="X100" s="26" t="str">
        <f>UPPER(' turmas sistema atual'!T99)</f>
        <v>GERSON DOS SANTOS</v>
      </c>
      <c r="Y100" s="26" t="str">
        <f>UPPER(' turmas sistema atual'!V99)</f>
        <v/>
      </c>
    </row>
    <row r="101" spans="1:25" ht="47.25" customHeight="1" thickBot="1">
      <c r="A101" s="26" t="str">
        <f>' turmas sistema atual'!A100</f>
        <v>BACHARELADO EM CIÊNCIA E TECNOLOGIA</v>
      </c>
      <c r="B101" s="26" t="str">
        <f>' turmas sistema atual'!B100</f>
        <v>DA2BIS0005-15SA</v>
      </c>
      <c r="C101" s="35" t="s">
        <v>5121</v>
      </c>
      <c r="D101" s="26" t="str">
        <f>' turmas sistema atual'!C100</f>
        <v>Bases Computacionais da Ciência A2-diurno (Santo André)</v>
      </c>
      <c r="E101" s="26" t="str">
        <f>' turmas sistema atual'!E100</f>
        <v>Bases Computacionais da Ciência</v>
      </c>
      <c r="F101" s="26" t="str">
        <f>' turmas sistema atual'!G100</f>
        <v>BIS0005-15</v>
      </c>
      <c r="G101" s="26" t="str">
        <f>' turmas sistema atual'!H100</f>
        <v>A2</v>
      </c>
      <c r="H101" s="26" t="str">
        <f>' turmas sistema atual'!AB100</f>
        <v/>
      </c>
      <c r="I101" s="27" t="str">
        <f>' turmas sistema atual'!AC100</f>
        <v xml:space="preserve">sexta das 10:00 às 12:00, semanal </v>
      </c>
      <c r="J101" s="27">
        <f>' turmas sistema atual'!I100</f>
        <v>0</v>
      </c>
      <c r="K101" s="27" t="str">
        <f>' turmas sistema atual'!J100</f>
        <v xml:space="preserve">sexta das 10:00 às 12:00, sala L502, semanal </v>
      </c>
      <c r="L101" s="27" t="str">
        <f>' turmas sistema atual'!K100</f>
        <v>Santo André</v>
      </c>
      <c r="M101" s="27" t="str">
        <f>' turmas sistema atual'!L100</f>
        <v>diurno</v>
      </c>
      <c r="N101" s="27" t="str">
        <f>' turmas sistema atual'!M100</f>
        <v>0-2-2</v>
      </c>
      <c r="O101" s="27">
        <f>' turmas sistema atual'!N100</f>
        <v>30</v>
      </c>
      <c r="P101" s="27">
        <f>' turmas sistema atual'!O100</f>
        <v>30</v>
      </c>
      <c r="Q101" s="27">
        <f t="shared" si="1"/>
        <v>0</v>
      </c>
      <c r="R101" s="47" t="str">
        <f>VLOOKUP(B101,preenchimento!$A$2:$G$1067,7,FALSE)</f>
        <v>-</v>
      </c>
      <c r="S101" s="27">
        <f>' turmas sistema atual'!N100</f>
        <v>30</v>
      </c>
      <c r="T101" s="27">
        <f>' turmas sistema atual'!O100</f>
        <v>30</v>
      </c>
      <c r="U101" s="47">
        <f>VLOOKUP(B101,preenchimento!$A$2:$J$1067,10,FALSE)</f>
        <v>0</v>
      </c>
      <c r="V101" s="26" t="str">
        <f>UPPER(' turmas sistema atual'!P100)</f>
        <v/>
      </c>
      <c r="W101" s="26" t="str">
        <f>UPPER(' turmas sistema atual'!R100)</f>
        <v/>
      </c>
      <c r="X101" s="26" t="str">
        <f>UPPER(' turmas sistema atual'!T100)</f>
        <v>ANA LÍGIA SCOTT</v>
      </c>
      <c r="Y101" s="26" t="str">
        <f>UPPER(' turmas sistema atual'!V100)</f>
        <v/>
      </c>
    </row>
    <row r="102" spans="1:25" ht="47.25" customHeight="1" thickBot="1">
      <c r="A102" s="26" t="str">
        <f>' turmas sistema atual'!A101</f>
        <v>BACHARELADO EM CIÊNCIA E TECNOLOGIA</v>
      </c>
      <c r="B102" s="26" t="str">
        <f>' turmas sistema atual'!B101</f>
        <v>DA3BIS0005-15SA</v>
      </c>
      <c r="C102" s="35" t="s">
        <v>5121</v>
      </c>
      <c r="D102" s="26" t="str">
        <f>' turmas sistema atual'!C101</f>
        <v>Bases Computacionais da Ciência A3-diurno (Santo André)</v>
      </c>
      <c r="E102" s="26" t="str">
        <f>' turmas sistema atual'!E101</f>
        <v>Bases Computacionais da Ciência</v>
      </c>
      <c r="F102" s="26" t="str">
        <f>' turmas sistema atual'!G101</f>
        <v>BIS0005-15</v>
      </c>
      <c r="G102" s="26" t="str">
        <f>' turmas sistema atual'!H101</f>
        <v>A3</v>
      </c>
      <c r="H102" s="26" t="str">
        <f>' turmas sistema atual'!AB101</f>
        <v/>
      </c>
      <c r="I102" s="27" t="str">
        <f>' turmas sistema atual'!AC101</f>
        <v xml:space="preserve">sexta das 10:00 às 12:00, semanal </v>
      </c>
      <c r="J102" s="27">
        <f>' turmas sistema atual'!I101</f>
        <v>0</v>
      </c>
      <c r="K102" s="27" t="str">
        <f>' turmas sistema atual'!J101</f>
        <v xml:space="preserve">sexta das 10:00 às 12:00, sala L503, semanal </v>
      </c>
      <c r="L102" s="27" t="str">
        <f>' turmas sistema atual'!K101</f>
        <v>Santo André</v>
      </c>
      <c r="M102" s="27" t="str">
        <f>' turmas sistema atual'!L101</f>
        <v>diurno</v>
      </c>
      <c r="N102" s="27" t="str">
        <f>' turmas sistema atual'!M101</f>
        <v>0-2-2</v>
      </c>
      <c r="O102" s="27">
        <f>' turmas sistema atual'!N101</f>
        <v>30</v>
      </c>
      <c r="P102" s="27">
        <f>' turmas sistema atual'!O101</f>
        <v>30</v>
      </c>
      <c r="Q102" s="27">
        <f t="shared" si="1"/>
        <v>0</v>
      </c>
      <c r="R102" s="47" t="str">
        <f>VLOOKUP(B102,preenchimento!$A$2:$G$1067,7,FALSE)</f>
        <v>-</v>
      </c>
      <c r="S102" s="27">
        <f>' turmas sistema atual'!N101</f>
        <v>30</v>
      </c>
      <c r="T102" s="27">
        <f>' turmas sistema atual'!O101</f>
        <v>30</v>
      </c>
      <c r="U102" s="47">
        <f>VLOOKUP(B102,preenchimento!$A$2:$J$1067,10,FALSE)</f>
        <v>0</v>
      </c>
      <c r="V102" s="26" t="str">
        <f>UPPER(' turmas sistema atual'!P101)</f>
        <v/>
      </c>
      <c r="W102" s="26" t="str">
        <f>UPPER(' turmas sistema atual'!R101)</f>
        <v/>
      </c>
      <c r="X102" s="26" t="str">
        <f>UPPER(' turmas sistema atual'!T101)</f>
        <v>ITANA STIUBIENER</v>
      </c>
      <c r="Y102" s="26" t="str">
        <f>UPPER(' turmas sistema atual'!V101)</f>
        <v/>
      </c>
    </row>
    <row r="103" spans="1:25" ht="47.25" customHeight="1" thickBot="1">
      <c r="A103" s="26" t="str">
        <f>' turmas sistema atual'!A102</f>
        <v>BACHARELADO EM CIÊNCIA E TECNOLOGIA</v>
      </c>
      <c r="B103" s="26" t="str">
        <f>' turmas sistema atual'!B102</f>
        <v>DA4BIS0005-15SA</v>
      </c>
      <c r="C103" s="35" t="s">
        <v>5121</v>
      </c>
      <c r="D103" s="26" t="str">
        <f>' turmas sistema atual'!C102</f>
        <v>Bases Computacionais da Ciência A4-diurno (Santo André)</v>
      </c>
      <c r="E103" s="26" t="str">
        <f>' turmas sistema atual'!E102</f>
        <v>Bases Computacionais da Ciência</v>
      </c>
      <c r="F103" s="26" t="str">
        <f>' turmas sistema atual'!G102</f>
        <v>BIS0005-15</v>
      </c>
      <c r="G103" s="26" t="str">
        <f>' turmas sistema atual'!H102</f>
        <v>A4</v>
      </c>
      <c r="H103" s="26" t="str">
        <f>' turmas sistema atual'!AB102</f>
        <v/>
      </c>
      <c r="I103" s="27" t="str">
        <f>' turmas sistema atual'!AC102</f>
        <v xml:space="preserve">sexta das 10:00 às 12:00, semanal </v>
      </c>
      <c r="J103" s="27">
        <f>' turmas sistema atual'!I102</f>
        <v>0</v>
      </c>
      <c r="K103" s="27" t="str">
        <f>' turmas sistema atual'!J102</f>
        <v xml:space="preserve">sexta das 10:00 às 12:00, sala 404-2, semanal </v>
      </c>
      <c r="L103" s="27" t="str">
        <f>' turmas sistema atual'!K102</f>
        <v>Santo André</v>
      </c>
      <c r="M103" s="27" t="str">
        <f>' turmas sistema atual'!L102</f>
        <v>diurno</v>
      </c>
      <c r="N103" s="27" t="str">
        <f>' turmas sistema atual'!M102</f>
        <v>0-2-2</v>
      </c>
      <c r="O103" s="27">
        <f>' turmas sistema atual'!N102</f>
        <v>30</v>
      </c>
      <c r="P103" s="27">
        <f>' turmas sistema atual'!O102</f>
        <v>30</v>
      </c>
      <c r="Q103" s="27">
        <f t="shared" si="1"/>
        <v>0</v>
      </c>
      <c r="R103" s="47" t="str">
        <f>VLOOKUP(B103,preenchimento!$A$2:$G$1067,7,FALSE)</f>
        <v>-</v>
      </c>
      <c r="S103" s="27">
        <f>' turmas sistema atual'!N102</f>
        <v>30</v>
      </c>
      <c r="T103" s="27">
        <f>' turmas sistema atual'!O102</f>
        <v>30</v>
      </c>
      <c r="U103" s="47">
        <f>VLOOKUP(B103,preenchimento!$A$2:$J$1067,10,FALSE)</f>
        <v>0</v>
      </c>
      <c r="V103" s="26" t="str">
        <f>UPPER(' turmas sistema atual'!P102)</f>
        <v/>
      </c>
      <c r="W103" s="26" t="str">
        <f>UPPER(' turmas sistema atual'!R102)</f>
        <v/>
      </c>
      <c r="X103" s="26" t="str">
        <f>UPPER(' turmas sistema atual'!T102)</f>
        <v>CRISTIANE MARIA SATO</v>
      </c>
      <c r="Y103" s="26" t="str">
        <f>UPPER(' turmas sistema atual'!V102)</f>
        <v/>
      </c>
    </row>
    <row r="104" spans="1:25" ht="47.25" customHeight="1" thickBot="1">
      <c r="A104" s="26" t="str">
        <f>' turmas sistema atual'!A103</f>
        <v>BACHARELADO EM CIÊNCIA E TECNOLOGIA</v>
      </c>
      <c r="B104" s="26" t="str">
        <f>' turmas sistema atual'!B103</f>
        <v>DA5BIS0005-15SA</v>
      </c>
      <c r="C104" s="35" t="s">
        <v>5121</v>
      </c>
      <c r="D104" s="26" t="str">
        <f>' turmas sistema atual'!C103</f>
        <v>Bases Computacionais da Ciência A5-diurno (Santo André)</v>
      </c>
      <c r="E104" s="26" t="str">
        <f>' turmas sistema atual'!E103</f>
        <v>Bases Computacionais da Ciência</v>
      </c>
      <c r="F104" s="26" t="str">
        <f>' turmas sistema atual'!G103</f>
        <v>BIS0005-15</v>
      </c>
      <c r="G104" s="26" t="str">
        <f>' turmas sistema atual'!H103</f>
        <v>A5</v>
      </c>
      <c r="H104" s="26" t="str">
        <f>' turmas sistema atual'!AB103</f>
        <v/>
      </c>
      <c r="I104" s="27" t="str">
        <f>' turmas sistema atual'!AC103</f>
        <v xml:space="preserve">sexta das 10:00 às 12:00, semanal </v>
      </c>
      <c r="J104" s="27">
        <f>' turmas sistema atual'!I103</f>
        <v>0</v>
      </c>
      <c r="K104" s="27" t="str">
        <f>' turmas sistema atual'!J103</f>
        <v xml:space="preserve">sexta das 10:00 às 12:00, sala L505, semanal </v>
      </c>
      <c r="L104" s="27" t="str">
        <f>' turmas sistema atual'!K103</f>
        <v>Santo André</v>
      </c>
      <c r="M104" s="27" t="str">
        <f>' turmas sistema atual'!L103</f>
        <v>diurno</v>
      </c>
      <c r="N104" s="27" t="str">
        <f>' turmas sistema atual'!M103</f>
        <v>0-2-2</v>
      </c>
      <c r="O104" s="27">
        <f>' turmas sistema atual'!N103</f>
        <v>30</v>
      </c>
      <c r="P104" s="27">
        <f>' turmas sistema atual'!O103</f>
        <v>30</v>
      </c>
      <c r="Q104" s="27">
        <f t="shared" si="1"/>
        <v>0</v>
      </c>
      <c r="R104" s="47" t="str">
        <f>VLOOKUP(B104,preenchimento!$A$2:$G$1067,7,FALSE)</f>
        <v>-</v>
      </c>
      <c r="S104" s="27">
        <f>' turmas sistema atual'!N103</f>
        <v>30</v>
      </c>
      <c r="T104" s="27">
        <f>' turmas sistema atual'!O103</f>
        <v>30</v>
      </c>
      <c r="U104" s="47">
        <f>VLOOKUP(B104,preenchimento!$A$2:$J$1067,10,FALSE)</f>
        <v>0</v>
      </c>
      <c r="V104" s="26" t="str">
        <f>UPPER(' turmas sistema atual'!P103)</f>
        <v/>
      </c>
      <c r="W104" s="26" t="str">
        <f>UPPER(' turmas sistema atual'!R103)</f>
        <v/>
      </c>
      <c r="X104" s="26" t="str">
        <f>UPPER(' turmas sistema atual'!T103)</f>
        <v>PAULO ROBERTO MIRANDA MEIRELLES</v>
      </c>
      <c r="Y104" s="26" t="str">
        <f>UPPER(' turmas sistema atual'!V103)</f>
        <v/>
      </c>
    </row>
    <row r="105" spans="1:25" ht="47.25" customHeight="1" thickBot="1">
      <c r="A105" s="26" t="str">
        <f>' turmas sistema atual'!A104</f>
        <v>BACHARELADO EM CIÊNCIA E TECNOLOGIA</v>
      </c>
      <c r="B105" s="26" t="str">
        <f>' turmas sistema atual'!B104</f>
        <v>DA6BIS0005-15SA</v>
      </c>
      <c r="C105" s="35" t="s">
        <v>5121</v>
      </c>
      <c r="D105" s="26" t="str">
        <f>' turmas sistema atual'!C104</f>
        <v>Bases Computacionais da Ciência A6-diurno (Santo André)</v>
      </c>
      <c r="E105" s="26" t="str">
        <f>' turmas sistema atual'!E104</f>
        <v>Bases Computacionais da Ciência</v>
      </c>
      <c r="F105" s="26" t="str">
        <f>' turmas sistema atual'!G104</f>
        <v>BIS0005-15</v>
      </c>
      <c r="G105" s="26" t="str">
        <f>' turmas sistema atual'!H104</f>
        <v>A6</v>
      </c>
      <c r="H105" s="26" t="str">
        <f>' turmas sistema atual'!AB104</f>
        <v/>
      </c>
      <c r="I105" s="27" t="str">
        <f>' turmas sistema atual'!AC104</f>
        <v xml:space="preserve">sexta das 10:00 às 12:00, semanal </v>
      </c>
      <c r="J105" s="27">
        <f>' turmas sistema atual'!I104</f>
        <v>0</v>
      </c>
      <c r="K105" s="27" t="str">
        <f>' turmas sistema atual'!J104</f>
        <v xml:space="preserve">sexta das 10:00 às 12:00, sala L506, semanal </v>
      </c>
      <c r="L105" s="27" t="str">
        <f>' turmas sistema atual'!K104</f>
        <v>Santo André</v>
      </c>
      <c r="M105" s="27" t="str">
        <f>' turmas sistema atual'!L104</f>
        <v>diurno</v>
      </c>
      <c r="N105" s="27" t="str">
        <f>' turmas sistema atual'!M104</f>
        <v>0-2-2</v>
      </c>
      <c r="O105" s="27">
        <f>' turmas sistema atual'!N104</f>
        <v>30</v>
      </c>
      <c r="P105" s="27">
        <f>' turmas sistema atual'!O104</f>
        <v>29</v>
      </c>
      <c r="Q105" s="27">
        <f t="shared" si="1"/>
        <v>1</v>
      </c>
      <c r="R105" s="47" t="str">
        <f>VLOOKUP(B105,preenchimento!$A$2:$G$1067,7,FALSE)</f>
        <v>-</v>
      </c>
      <c r="S105" s="27">
        <f>' turmas sistema atual'!N104</f>
        <v>30</v>
      </c>
      <c r="T105" s="27">
        <f>' turmas sistema atual'!O104</f>
        <v>29</v>
      </c>
      <c r="U105" s="47">
        <f>VLOOKUP(B105,preenchimento!$A$2:$J$1067,10,FALSE)</f>
        <v>0</v>
      </c>
      <c r="V105" s="26" t="str">
        <f>UPPER(' turmas sistema atual'!P104)</f>
        <v/>
      </c>
      <c r="W105" s="26" t="str">
        <f>UPPER(' turmas sistema atual'!R104)</f>
        <v/>
      </c>
      <c r="X105" s="26" t="str">
        <f>UPPER(' turmas sistema atual'!T104)</f>
        <v>HUGO PUERTAS DE ARAÚJO</v>
      </c>
      <c r="Y105" s="26" t="str">
        <f>UPPER(' turmas sistema atual'!V104)</f>
        <v/>
      </c>
    </row>
    <row r="106" spans="1:25" ht="47.25" customHeight="1" thickBot="1">
      <c r="A106" s="26" t="str">
        <f>' turmas sistema atual'!A105</f>
        <v>BACHARELADO EM CIÊNCIA E TECNOLOGIA</v>
      </c>
      <c r="B106" s="26" t="str">
        <f>' turmas sistema atual'!B105</f>
        <v>DB1BIS0005-15SA</v>
      </c>
      <c r="C106" s="35" t="s">
        <v>5121</v>
      </c>
      <c r="D106" s="26" t="str">
        <f>' turmas sistema atual'!C105</f>
        <v>Bases Computacionais da Ciência B1-diurno (Santo André)</v>
      </c>
      <c r="E106" s="26" t="str">
        <f>' turmas sistema atual'!E105</f>
        <v>Bases Computacionais da Ciência</v>
      </c>
      <c r="F106" s="26" t="str">
        <f>' turmas sistema atual'!G105</f>
        <v>BIS0005-15</v>
      </c>
      <c r="G106" s="26" t="str">
        <f>' turmas sistema atual'!H105</f>
        <v>B1</v>
      </c>
      <c r="H106" s="26" t="str">
        <f>' turmas sistema atual'!AB105</f>
        <v/>
      </c>
      <c r="I106" s="27" t="str">
        <f>' turmas sistema atual'!AC105</f>
        <v xml:space="preserve">sexta das 08:00 às 10:00, semanal </v>
      </c>
      <c r="J106" s="27">
        <f>' turmas sistema atual'!I105</f>
        <v>0</v>
      </c>
      <c r="K106" s="27" t="str">
        <f>' turmas sistema atual'!J105</f>
        <v xml:space="preserve">sexta das 08:00 às 10:00, sala 407-2, semanal </v>
      </c>
      <c r="L106" s="27" t="str">
        <f>' turmas sistema atual'!K105</f>
        <v>Santo André</v>
      </c>
      <c r="M106" s="27" t="str">
        <f>' turmas sistema atual'!L105</f>
        <v>diurno</v>
      </c>
      <c r="N106" s="27" t="str">
        <f>' turmas sistema atual'!M105</f>
        <v>0-2-2</v>
      </c>
      <c r="O106" s="27">
        <f>' turmas sistema atual'!N105</f>
        <v>30</v>
      </c>
      <c r="P106" s="27">
        <f>' turmas sistema atual'!O105</f>
        <v>30</v>
      </c>
      <c r="Q106" s="27">
        <f t="shared" si="1"/>
        <v>0</v>
      </c>
      <c r="R106" s="47" t="str">
        <f>VLOOKUP(B106,preenchimento!$A$2:$G$1067,7,FALSE)</f>
        <v>-</v>
      </c>
      <c r="S106" s="27">
        <f>' turmas sistema atual'!N105</f>
        <v>30</v>
      </c>
      <c r="T106" s="27">
        <f>' turmas sistema atual'!O105</f>
        <v>30</v>
      </c>
      <c r="U106" s="47">
        <f>VLOOKUP(B106,preenchimento!$A$2:$J$1067,10,FALSE)</f>
        <v>0</v>
      </c>
      <c r="V106" s="26" t="str">
        <f>UPPER(' turmas sistema atual'!P105)</f>
        <v/>
      </c>
      <c r="W106" s="26" t="str">
        <f>UPPER(' turmas sistema atual'!R105)</f>
        <v/>
      </c>
      <c r="X106" s="26" t="str">
        <f>UPPER(' turmas sistema atual'!T105)</f>
        <v>GERSON DOS SANTOS</v>
      </c>
      <c r="Y106" s="26" t="str">
        <f>UPPER(' turmas sistema atual'!V105)</f>
        <v/>
      </c>
    </row>
    <row r="107" spans="1:25" ht="47.25" customHeight="1" thickBot="1">
      <c r="A107" s="26" t="str">
        <f>' turmas sistema atual'!A106</f>
        <v>BACHARELADO EM CIÊNCIA E TECNOLOGIA</v>
      </c>
      <c r="B107" s="26" t="str">
        <f>' turmas sistema atual'!B106</f>
        <v>DB2BIS0005-15SA</v>
      </c>
      <c r="C107" s="35" t="s">
        <v>5121</v>
      </c>
      <c r="D107" s="26" t="str">
        <f>' turmas sistema atual'!C106</f>
        <v>Bases Computacionais da Ciência B2-diurno (Santo André)</v>
      </c>
      <c r="E107" s="26" t="str">
        <f>' turmas sistema atual'!E106</f>
        <v>Bases Computacionais da Ciência</v>
      </c>
      <c r="F107" s="26" t="str">
        <f>' turmas sistema atual'!G106</f>
        <v>BIS0005-15</v>
      </c>
      <c r="G107" s="26" t="str">
        <f>' turmas sistema atual'!H106</f>
        <v>B2</v>
      </c>
      <c r="H107" s="26" t="str">
        <f>' turmas sistema atual'!AB106</f>
        <v/>
      </c>
      <c r="I107" s="27" t="str">
        <f>' turmas sistema atual'!AC106</f>
        <v xml:space="preserve">sexta das 08:00 às 10:00, semanal </v>
      </c>
      <c r="J107" s="27">
        <f>' turmas sistema atual'!I106</f>
        <v>0</v>
      </c>
      <c r="K107" s="27" t="str">
        <f>' turmas sistema atual'!J106</f>
        <v xml:space="preserve">sexta das 08:00 às 10:00, sala L502, semanal </v>
      </c>
      <c r="L107" s="27" t="str">
        <f>' turmas sistema atual'!K106</f>
        <v>Santo André</v>
      </c>
      <c r="M107" s="27" t="str">
        <f>' turmas sistema atual'!L106</f>
        <v>diurno</v>
      </c>
      <c r="N107" s="27" t="str">
        <f>' turmas sistema atual'!M106</f>
        <v>0-2-2</v>
      </c>
      <c r="O107" s="27">
        <f>' turmas sistema atual'!N106</f>
        <v>30</v>
      </c>
      <c r="P107" s="27">
        <f>' turmas sistema atual'!O106</f>
        <v>30</v>
      </c>
      <c r="Q107" s="27">
        <f t="shared" si="1"/>
        <v>0</v>
      </c>
      <c r="R107" s="47" t="str">
        <f>VLOOKUP(B107,preenchimento!$A$2:$G$1067,7,FALSE)</f>
        <v>-</v>
      </c>
      <c r="S107" s="27">
        <f>' turmas sistema atual'!N106</f>
        <v>30</v>
      </c>
      <c r="T107" s="27">
        <f>' turmas sistema atual'!O106</f>
        <v>30</v>
      </c>
      <c r="U107" s="47">
        <f>VLOOKUP(B107,preenchimento!$A$2:$J$1067,10,FALSE)</f>
        <v>0</v>
      </c>
      <c r="V107" s="26" t="str">
        <f>UPPER(' turmas sistema atual'!P106)</f>
        <v/>
      </c>
      <c r="W107" s="26" t="str">
        <f>UPPER(' turmas sistema atual'!R106)</f>
        <v/>
      </c>
      <c r="X107" s="26" t="str">
        <f>UPPER(' turmas sistema atual'!T106)</f>
        <v>ANA LÍGIA SCOTT</v>
      </c>
      <c r="Y107" s="26" t="str">
        <f>UPPER(' turmas sistema atual'!V106)</f>
        <v/>
      </c>
    </row>
    <row r="108" spans="1:25" ht="47.25" customHeight="1" thickBot="1">
      <c r="A108" s="26" t="str">
        <f>' turmas sistema atual'!A107</f>
        <v>BACHARELADO EM CIÊNCIA E TECNOLOGIA</v>
      </c>
      <c r="B108" s="26" t="str">
        <f>' turmas sistema atual'!B107</f>
        <v>DB3BIS0005-15SA</v>
      </c>
      <c r="C108" s="35" t="s">
        <v>5121</v>
      </c>
      <c r="D108" s="26" t="str">
        <f>' turmas sistema atual'!C107</f>
        <v>Bases Computacionais da Ciência B3-diurno (Santo André)</v>
      </c>
      <c r="E108" s="26" t="str">
        <f>' turmas sistema atual'!E107</f>
        <v>Bases Computacionais da Ciência</v>
      </c>
      <c r="F108" s="26" t="str">
        <f>' turmas sistema atual'!G107</f>
        <v>BIS0005-15</v>
      </c>
      <c r="G108" s="26" t="str">
        <f>' turmas sistema atual'!H107</f>
        <v>B3</v>
      </c>
      <c r="H108" s="26" t="str">
        <f>' turmas sistema atual'!AB107</f>
        <v/>
      </c>
      <c r="I108" s="27" t="str">
        <f>' turmas sistema atual'!AC107</f>
        <v xml:space="preserve">sexta das 08:00 às 10:00, semanal </v>
      </c>
      <c r="J108" s="27">
        <f>' turmas sistema atual'!I107</f>
        <v>0</v>
      </c>
      <c r="K108" s="27" t="str">
        <f>' turmas sistema atual'!J107</f>
        <v xml:space="preserve">sexta das 08:00 às 10:00, sala L503, semanal </v>
      </c>
      <c r="L108" s="27" t="str">
        <f>' turmas sistema atual'!K107</f>
        <v>Santo André</v>
      </c>
      <c r="M108" s="27" t="str">
        <f>' turmas sistema atual'!L107</f>
        <v>diurno</v>
      </c>
      <c r="N108" s="27" t="str">
        <f>' turmas sistema atual'!M107</f>
        <v>0-2-2</v>
      </c>
      <c r="O108" s="27">
        <f>' turmas sistema atual'!N107</f>
        <v>30</v>
      </c>
      <c r="P108" s="27">
        <f>' turmas sistema atual'!O107</f>
        <v>30</v>
      </c>
      <c r="Q108" s="27">
        <f t="shared" si="1"/>
        <v>0</v>
      </c>
      <c r="R108" s="47" t="str">
        <f>VLOOKUP(B108,preenchimento!$A$2:$G$1067,7,FALSE)</f>
        <v>-</v>
      </c>
      <c r="S108" s="27">
        <f>' turmas sistema atual'!N107</f>
        <v>30</v>
      </c>
      <c r="T108" s="27">
        <f>' turmas sistema atual'!O107</f>
        <v>30</v>
      </c>
      <c r="U108" s="47">
        <f>VLOOKUP(B108,preenchimento!$A$2:$J$1067,10,FALSE)</f>
        <v>0</v>
      </c>
      <c r="V108" s="26" t="str">
        <f>UPPER(' turmas sistema atual'!P107)</f>
        <v/>
      </c>
      <c r="W108" s="26" t="str">
        <f>UPPER(' turmas sistema atual'!R107)</f>
        <v/>
      </c>
      <c r="X108" s="26" t="str">
        <f>UPPER(' turmas sistema atual'!T107)</f>
        <v>ITANA STIUBIENER</v>
      </c>
      <c r="Y108" s="26" t="str">
        <f>UPPER(' turmas sistema atual'!V107)</f>
        <v/>
      </c>
    </row>
    <row r="109" spans="1:25" ht="47.25" customHeight="1" thickBot="1">
      <c r="A109" s="26" t="str">
        <f>' turmas sistema atual'!A108</f>
        <v>BACHARELADO EM CIÊNCIA E TECNOLOGIA</v>
      </c>
      <c r="B109" s="26" t="str">
        <f>' turmas sistema atual'!B108</f>
        <v>DB4BIS0005-15SA</v>
      </c>
      <c r="C109" s="35" t="s">
        <v>5121</v>
      </c>
      <c r="D109" s="26" t="str">
        <f>' turmas sistema atual'!C108</f>
        <v>Bases Computacionais da Ciência B4-diurno (Santo André)</v>
      </c>
      <c r="E109" s="26" t="str">
        <f>' turmas sistema atual'!E108</f>
        <v>Bases Computacionais da Ciência</v>
      </c>
      <c r="F109" s="26" t="str">
        <f>' turmas sistema atual'!G108</f>
        <v>BIS0005-15</v>
      </c>
      <c r="G109" s="26" t="str">
        <f>' turmas sistema atual'!H108</f>
        <v>B4</v>
      </c>
      <c r="H109" s="26" t="str">
        <f>' turmas sistema atual'!AB108</f>
        <v/>
      </c>
      <c r="I109" s="27" t="str">
        <f>' turmas sistema atual'!AC108</f>
        <v xml:space="preserve">sexta das 08:00 às 10:00, semanal </v>
      </c>
      <c r="J109" s="27">
        <f>' turmas sistema atual'!I108</f>
        <v>0</v>
      </c>
      <c r="K109" s="27" t="str">
        <f>' turmas sistema atual'!J108</f>
        <v xml:space="preserve">sexta das 08:00 às 10:00, sala 404-2, semanal </v>
      </c>
      <c r="L109" s="27" t="str">
        <f>' turmas sistema atual'!K108</f>
        <v>Santo André</v>
      </c>
      <c r="M109" s="27" t="str">
        <f>' turmas sistema atual'!L108</f>
        <v>diurno</v>
      </c>
      <c r="N109" s="27" t="str">
        <f>' turmas sistema atual'!M108</f>
        <v>0-2-2</v>
      </c>
      <c r="O109" s="27">
        <f>' turmas sistema atual'!N108</f>
        <v>30</v>
      </c>
      <c r="P109" s="27">
        <f>' turmas sistema atual'!O108</f>
        <v>30</v>
      </c>
      <c r="Q109" s="27">
        <f t="shared" si="1"/>
        <v>0</v>
      </c>
      <c r="R109" s="47" t="str">
        <f>VLOOKUP(B109,preenchimento!$A$2:$G$1067,7,FALSE)</f>
        <v>-</v>
      </c>
      <c r="S109" s="27">
        <f>' turmas sistema atual'!N108</f>
        <v>30</v>
      </c>
      <c r="T109" s="27">
        <f>' turmas sistema atual'!O108</f>
        <v>30</v>
      </c>
      <c r="U109" s="47">
        <f>VLOOKUP(B109,preenchimento!$A$2:$J$1067,10,FALSE)</f>
        <v>0</v>
      </c>
      <c r="V109" s="26" t="str">
        <f>UPPER(' turmas sistema atual'!P108)</f>
        <v/>
      </c>
      <c r="W109" s="26" t="str">
        <f>UPPER(' turmas sistema atual'!R108)</f>
        <v/>
      </c>
      <c r="X109" s="26" t="str">
        <f>UPPER(' turmas sistema atual'!T108)</f>
        <v>CRISTIANE MARIA SATO</v>
      </c>
      <c r="Y109" s="26" t="str">
        <f>UPPER(' turmas sistema atual'!V108)</f>
        <v/>
      </c>
    </row>
    <row r="110" spans="1:25" ht="47.25" customHeight="1" thickBot="1">
      <c r="A110" s="26" t="str">
        <f>' turmas sistema atual'!A109</f>
        <v>BACHARELADO EM CIÊNCIA E TECNOLOGIA</v>
      </c>
      <c r="B110" s="26" t="str">
        <f>' turmas sistema atual'!B109</f>
        <v>DB5BIS0005-15SA</v>
      </c>
      <c r="C110" s="35" t="s">
        <v>5121</v>
      </c>
      <c r="D110" s="26" t="str">
        <f>' turmas sistema atual'!C109</f>
        <v>Bases Computacionais da Ciência B5-diurno (Santo André)</v>
      </c>
      <c r="E110" s="26" t="str">
        <f>' turmas sistema atual'!E109</f>
        <v>Bases Computacionais da Ciência</v>
      </c>
      <c r="F110" s="26" t="str">
        <f>' turmas sistema atual'!G109</f>
        <v>BIS0005-15</v>
      </c>
      <c r="G110" s="26" t="str">
        <f>' turmas sistema atual'!H109</f>
        <v>B5</v>
      </c>
      <c r="H110" s="26" t="str">
        <f>' turmas sistema atual'!AB109</f>
        <v/>
      </c>
      <c r="I110" s="27" t="str">
        <f>' turmas sistema atual'!AC109</f>
        <v xml:space="preserve">sexta das 08:00 às 10:00, semanal </v>
      </c>
      <c r="J110" s="27">
        <f>' turmas sistema atual'!I109</f>
        <v>0</v>
      </c>
      <c r="K110" s="27" t="str">
        <f>' turmas sistema atual'!J109</f>
        <v xml:space="preserve">sexta das 08:00 às 10:00, sala L505, semanal </v>
      </c>
      <c r="L110" s="27" t="str">
        <f>' turmas sistema atual'!K109</f>
        <v>Santo André</v>
      </c>
      <c r="M110" s="27" t="str">
        <f>' turmas sistema atual'!L109</f>
        <v>diurno</v>
      </c>
      <c r="N110" s="27" t="str">
        <f>' turmas sistema atual'!M109</f>
        <v>0-2-2</v>
      </c>
      <c r="O110" s="27">
        <f>' turmas sistema atual'!N109</f>
        <v>30</v>
      </c>
      <c r="P110" s="27">
        <f>' turmas sistema atual'!O109</f>
        <v>30</v>
      </c>
      <c r="Q110" s="27">
        <f t="shared" si="1"/>
        <v>0</v>
      </c>
      <c r="R110" s="47" t="str">
        <f>VLOOKUP(B110,preenchimento!$A$2:$G$1067,7,FALSE)</f>
        <v>-</v>
      </c>
      <c r="S110" s="27">
        <f>' turmas sistema atual'!N109</f>
        <v>30</v>
      </c>
      <c r="T110" s="27">
        <f>' turmas sistema atual'!O109</f>
        <v>30</v>
      </c>
      <c r="U110" s="47">
        <f>VLOOKUP(B110,preenchimento!$A$2:$J$1067,10,FALSE)</f>
        <v>0</v>
      </c>
      <c r="V110" s="26" t="str">
        <f>UPPER(' turmas sistema atual'!P109)</f>
        <v/>
      </c>
      <c r="W110" s="26" t="str">
        <f>UPPER(' turmas sistema atual'!R109)</f>
        <v/>
      </c>
      <c r="X110" s="26" t="str">
        <f>UPPER(' turmas sistema atual'!T109)</f>
        <v>PAULO ROBERTO MIRANDA MEIRELLES</v>
      </c>
      <c r="Y110" s="26" t="str">
        <f>UPPER(' turmas sistema atual'!V109)</f>
        <v/>
      </c>
    </row>
    <row r="111" spans="1:25" ht="47.25" customHeight="1" thickBot="1">
      <c r="A111" s="26" t="str">
        <f>' turmas sistema atual'!A110</f>
        <v>BACHARELADO EM CIÊNCIA E TECNOLOGIA</v>
      </c>
      <c r="B111" s="26" t="str">
        <f>' turmas sistema atual'!B110</f>
        <v>DB6BIS0005-15SA</v>
      </c>
      <c r="C111" s="35" t="s">
        <v>5121</v>
      </c>
      <c r="D111" s="26" t="str">
        <f>' turmas sistema atual'!C110</f>
        <v>Bases Computacionais da Ciência B6-diurno (Santo André)</v>
      </c>
      <c r="E111" s="26" t="str">
        <f>' turmas sistema atual'!E110</f>
        <v>Bases Computacionais da Ciência</v>
      </c>
      <c r="F111" s="26" t="str">
        <f>' turmas sistema atual'!G110</f>
        <v>BIS0005-15</v>
      </c>
      <c r="G111" s="26" t="str">
        <f>' turmas sistema atual'!H110</f>
        <v>B6</v>
      </c>
      <c r="H111" s="26" t="str">
        <f>' turmas sistema atual'!AB110</f>
        <v/>
      </c>
      <c r="I111" s="27" t="str">
        <f>' turmas sistema atual'!AC110</f>
        <v xml:space="preserve">sexta das 08:00 às 10:00, semanal </v>
      </c>
      <c r="J111" s="27">
        <f>' turmas sistema atual'!I110</f>
        <v>0</v>
      </c>
      <c r="K111" s="27" t="str">
        <f>' turmas sistema atual'!J110</f>
        <v xml:space="preserve">sexta das 08:00 às 10:00, sala L506, semanal </v>
      </c>
      <c r="L111" s="27" t="str">
        <f>' turmas sistema atual'!K110</f>
        <v>Santo André</v>
      </c>
      <c r="M111" s="27" t="str">
        <f>' turmas sistema atual'!L110</f>
        <v>diurno</v>
      </c>
      <c r="N111" s="27" t="str">
        <f>' turmas sistema atual'!M110</f>
        <v>0-2-2</v>
      </c>
      <c r="O111" s="27">
        <f>' turmas sistema atual'!N110</f>
        <v>30</v>
      </c>
      <c r="P111" s="27">
        <f>' turmas sistema atual'!O110</f>
        <v>29</v>
      </c>
      <c r="Q111" s="27">
        <f t="shared" si="1"/>
        <v>1</v>
      </c>
      <c r="R111" s="47" t="str">
        <f>VLOOKUP(B111,preenchimento!$A$2:$G$1067,7,FALSE)</f>
        <v>-</v>
      </c>
      <c r="S111" s="27">
        <f>' turmas sistema atual'!N110</f>
        <v>30</v>
      </c>
      <c r="T111" s="27">
        <f>' turmas sistema atual'!O110</f>
        <v>29</v>
      </c>
      <c r="U111" s="47">
        <f>VLOOKUP(B111,preenchimento!$A$2:$J$1067,10,FALSE)</f>
        <v>0</v>
      </c>
      <c r="V111" s="26" t="str">
        <f>UPPER(' turmas sistema atual'!P110)</f>
        <v/>
      </c>
      <c r="W111" s="26" t="str">
        <f>UPPER(' turmas sistema atual'!R110)</f>
        <v/>
      </c>
      <c r="X111" s="26" t="str">
        <f>UPPER(' turmas sistema atual'!T110)</f>
        <v>HUGO PUERTAS DE ARAÚJO</v>
      </c>
      <c r="Y111" s="26" t="str">
        <f>UPPER(' turmas sistema atual'!V110)</f>
        <v/>
      </c>
    </row>
    <row r="112" spans="1:25" ht="47.25" customHeight="1" thickBot="1">
      <c r="A112" s="26" t="str">
        <f>' turmas sistema atual'!A111</f>
        <v>BACHARELADO EM CIÊNCIAS E HUMANIDADES</v>
      </c>
      <c r="B112" s="26" t="str">
        <f>' turmas sistema atual'!B111</f>
        <v>DA5BIS0005-15SB</v>
      </c>
      <c r="C112" s="35" t="s">
        <v>5121</v>
      </c>
      <c r="D112" s="26" t="str">
        <f>' turmas sistema atual'!C111</f>
        <v>Bases Computacionais da Ciência A5-diurno (São Bernardo do Campo)</v>
      </c>
      <c r="E112" s="26" t="str">
        <f>' turmas sistema atual'!E111</f>
        <v>Bases Computacionais da Ciência</v>
      </c>
      <c r="F112" s="26" t="str">
        <f>' turmas sistema atual'!G111</f>
        <v>BIS0005-15</v>
      </c>
      <c r="G112" s="26" t="str">
        <f>' turmas sistema atual'!H111</f>
        <v>A5</v>
      </c>
      <c r="H112" s="26" t="str">
        <f>' turmas sistema atual'!AB111</f>
        <v/>
      </c>
      <c r="I112" s="27" t="str">
        <f>' turmas sistema atual'!AC111</f>
        <v xml:space="preserve">sexta das 10:00 às 12:00, semanal </v>
      </c>
      <c r="J112" s="27">
        <f>' turmas sistema atual'!I111</f>
        <v>0</v>
      </c>
      <c r="K112" s="27" t="str">
        <f>' turmas sistema atual'!J111</f>
        <v xml:space="preserve">sexta das 10:00 às 12:00, sala A2-L001-SB, semanal </v>
      </c>
      <c r="L112" s="27" t="str">
        <f>' turmas sistema atual'!K111</f>
        <v>São Bernardo do Campo</v>
      </c>
      <c r="M112" s="27" t="str">
        <f>' turmas sistema atual'!L111</f>
        <v>diurno</v>
      </c>
      <c r="N112" s="27" t="str">
        <f>' turmas sistema atual'!M111</f>
        <v>0-2-2</v>
      </c>
      <c r="O112" s="27">
        <f>' turmas sistema atual'!N111</f>
        <v>42</v>
      </c>
      <c r="P112" s="27">
        <f>' turmas sistema atual'!O111</f>
        <v>29</v>
      </c>
      <c r="Q112" s="27">
        <f t="shared" si="1"/>
        <v>13</v>
      </c>
      <c r="R112" s="47" t="str">
        <f>VLOOKUP(B112,preenchimento!$A$2:$G$1067,7,FALSE)</f>
        <v>-</v>
      </c>
      <c r="S112" s="27">
        <f>' turmas sistema atual'!N111</f>
        <v>42</v>
      </c>
      <c r="T112" s="27">
        <f>' turmas sistema atual'!O111</f>
        <v>29</v>
      </c>
      <c r="U112" s="47">
        <f>VLOOKUP(B112,preenchimento!$A$2:$J$1067,10,FALSE)</f>
        <v>5</v>
      </c>
      <c r="V112" s="26" t="str">
        <f>UPPER(' turmas sistema atual'!P111)</f>
        <v/>
      </c>
      <c r="W112" s="26" t="str">
        <f>UPPER(' turmas sistema atual'!R111)</f>
        <v/>
      </c>
      <c r="X112" s="26" t="str">
        <f>UPPER(' turmas sistema atual'!T111)</f>
        <v>MARCIO KATSUMI OIKAWA</v>
      </c>
      <c r="Y112" s="26" t="str">
        <f>UPPER(' turmas sistema atual'!V111)</f>
        <v/>
      </c>
    </row>
    <row r="113" spans="1:25" ht="47.25" customHeight="1" thickBot="1">
      <c r="A113" s="26" t="str">
        <f>' turmas sistema atual'!A112</f>
        <v>BACHARELADO EM CIÊNCIA E TECNOLOGIA</v>
      </c>
      <c r="B113" s="26" t="str">
        <f>' turmas sistema atual'!B112</f>
        <v>DC1BIS0005-15SA</v>
      </c>
      <c r="C113" s="35" t="s">
        <v>5121</v>
      </c>
      <c r="D113" s="26" t="str">
        <f>' turmas sistema atual'!C112</f>
        <v>Bases Computacionais da Ciência C1-diurno (Santo André)</v>
      </c>
      <c r="E113" s="26" t="str">
        <f>' turmas sistema atual'!E112</f>
        <v>Bases Computacionais da Ciência</v>
      </c>
      <c r="F113" s="26" t="str">
        <f>' turmas sistema atual'!G112</f>
        <v>BIS0005-15</v>
      </c>
      <c r="G113" s="26" t="str">
        <f>' turmas sistema atual'!H112</f>
        <v>C1</v>
      </c>
      <c r="H113" s="26" t="str">
        <f>' turmas sistema atual'!AB112</f>
        <v/>
      </c>
      <c r="I113" s="27" t="str">
        <f>' turmas sistema atual'!AC112</f>
        <v xml:space="preserve">terça das 10:00 às 12:00, semanal </v>
      </c>
      <c r="J113" s="27">
        <f>' turmas sistema atual'!I112</f>
        <v>0</v>
      </c>
      <c r="K113" s="27" t="str">
        <f>' turmas sistema atual'!J112</f>
        <v xml:space="preserve">terça das 10:00 às 12:00, sala L501, semanal </v>
      </c>
      <c r="L113" s="27" t="str">
        <f>' turmas sistema atual'!K112</f>
        <v>Santo André</v>
      </c>
      <c r="M113" s="27" t="str">
        <f>' turmas sistema atual'!L112</f>
        <v>diurno</v>
      </c>
      <c r="N113" s="27" t="str">
        <f>' turmas sistema atual'!M112</f>
        <v>0-2-2</v>
      </c>
      <c r="O113" s="27">
        <f>' turmas sistema atual'!N112</f>
        <v>30</v>
      </c>
      <c r="P113" s="27">
        <f>' turmas sistema atual'!O112</f>
        <v>28</v>
      </c>
      <c r="Q113" s="27">
        <f t="shared" si="1"/>
        <v>2</v>
      </c>
      <c r="R113" s="47" t="str">
        <f>VLOOKUP(B113,preenchimento!$A$2:$G$1067,7,FALSE)</f>
        <v>-</v>
      </c>
      <c r="S113" s="27">
        <f>' turmas sistema atual'!N112</f>
        <v>30</v>
      </c>
      <c r="T113" s="27">
        <f>' turmas sistema atual'!O112</f>
        <v>28</v>
      </c>
      <c r="U113" s="47">
        <f>VLOOKUP(B113,preenchimento!$A$2:$J$1067,10,FALSE)</f>
        <v>0</v>
      </c>
      <c r="V113" s="26" t="str">
        <f>UPPER(' turmas sistema atual'!P112)</f>
        <v/>
      </c>
      <c r="W113" s="26" t="str">
        <f>UPPER(' turmas sistema atual'!R112)</f>
        <v/>
      </c>
      <c r="X113" s="26" t="str">
        <f>UPPER(' turmas sistema atual'!T112)</f>
        <v>ANA LÍGIA SCOTT</v>
      </c>
      <c r="Y113" s="26" t="str">
        <f>UPPER(' turmas sistema atual'!V112)</f>
        <v/>
      </c>
    </row>
    <row r="114" spans="1:25" ht="47.25" customHeight="1" thickBot="1">
      <c r="A114" s="26" t="str">
        <f>' turmas sistema atual'!A113</f>
        <v>BACHARELADO EM CIÊNCIA E TECNOLOGIA</v>
      </c>
      <c r="B114" s="26" t="str">
        <f>' turmas sistema atual'!B113</f>
        <v>DC2BIS0005-15SA</v>
      </c>
      <c r="C114" s="35" t="s">
        <v>5121</v>
      </c>
      <c r="D114" s="26" t="str">
        <f>' turmas sistema atual'!C113</f>
        <v>Bases Computacionais da Ciência C2-diurno (Santo André)</v>
      </c>
      <c r="E114" s="26" t="str">
        <f>' turmas sistema atual'!E113</f>
        <v>Bases Computacionais da Ciência</v>
      </c>
      <c r="F114" s="26" t="str">
        <f>' turmas sistema atual'!G113</f>
        <v>BIS0005-15</v>
      </c>
      <c r="G114" s="26" t="str">
        <f>' turmas sistema atual'!H113</f>
        <v>C2</v>
      </c>
      <c r="H114" s="26" t="str">
        <f>' turmas sistema atual'!AB113</f>
        <v/>
      </c>
      <c r="I114" s="27" t="str">
        <f>' turmas sistema atual'!AC113</f>
        <v xml:space="preserve">terça das 10:00 às 12:00, semanal </v>
      </c>
      <c r="J114" s="27">
        <f>' turmas sistema atual'!I113</f>
        <v>0</v>
      </c>
      <c r="K114" s="27" t="str">
        <f>' turmas sistema atual'!J113</f>
        <v xml:space="preserve">terça das 10:00 às 12:00, sala 409-2, semanal </v>
      </c>
      <c r="L114" s="27" t="str">
        <f>' turmas sistema atual'!K113</f>
        <v>Santo André</v>
      </c>
      <c r="M114" s="27" t="str">
        <f>' turmas sistema atual'!L113</f>
        <v>diurno</v>
      </c>
      <c r="N114" s="27" t="str">
        <f>' turmas sistema atual'!M113</f>
        <v>0-2-2</v>
      </c>
      <c r="O114" s="27">
        <f>' turmas sistema atual'!N113</f>
        <v>40</v>
      </c>
      <c r="P114" s="27">
        <f>' turmas sistema atual'!O113</f>
        <v>40</v>
      </c>
      <c r="Q114" s="27">
        <f t="shared" si="1"/>
        <v>0</v>
      </c>
      <c r="R114" s="47" t="str">
        <f>VLOOKUP(B114,preenchimento!$A$2:$G$1067,7,FALSE)</f>
        <v>-</v>
      </c>
      <c r="S114" s="27">
        <f>' turmas sistema atual'!N113</f>
        <v>40</v>
      </c>
      <c r="T114" s="27">
        <f>' turmas sistema atual'!O113</f>
        <v>40</v>
      </c>
      <c r="U114" s="47">
        <f>VLOOKUP(B114,preenchimento!$A$2:$J$1067,10,FALSE)</f>
        <v>0</v>
      </c>
      <c r="V114" s="26" t="str">
        <f>UPPER(' turmas sistema atual'!P113)</f>
        <v/>
      </c>
      <c r="W114" s="26" t="str">
        <f>UPPER(' turmas sistema atual'!R113)</f>
        <v/>
      </c>
      <c r="X114" s="26" t="str">
        <f>UPPER(' turmas sistema atual'!T113)</f>
        <v>RODRIGO AUGUSTO CARDOSO DA SILVA</v>
      </c>
      <c r="Y114" s="26" t="str">
        <f>UPPER(' turmas sistema atual'!V113)</f>
        <v/>
      </c>
    </row>
    <row r="115" spans="1:25" ht="47.25" customHeight="1" thickBot="1">
      <c r="A115" s="26" t="str">
        <f>' turmas sistema atual'!A114</f>
        <v>BACHARELADO EM CIÊNCIA E TECNOLOGIA</v>
      </c>
      <c r="B115" s="26" t="str">
        <f>' turmas sistema atual'!B114</f>
        <v>DC3BIS0005-15SA</v>
      </c>
      <c r="C115" s="35" t="s">
        <v>5121</v>
      </c>
      <c r="D115" s="26" t="str">
        <f>' turmas sistema atual'!C114</f>
        <v>Bases Computacionais da Ciência C3-diurno (Santo André)</v>
      </c>
      <c r="E115" s="26" t="str">
        <f>' turmas sistema atual'!E114</f>
        <v>Bases Computacionais da Ciência</v>
      </c>
      <c r="F115" s="26" t="str">
        <f>' turmas sistema atual'!G114</f>
        <v>BIS0005-15</v>
      </c>
      <c r="G115" s="26" t="str">
        <f>' turmas sistema atual'!H114</f>
        <v>C3</v>
      </c>
      <c r="H115" s="26" t="str">
        <f>' turmas sistema atual'!AB114</f>
        <v/>
      </c>
      <c r="I115" s="27" t="str">
        <f>' turmas sistema atual'!AC114</f>
        <v xml:space="preserve">terça das 10:00 às 12:00, semanal </v>
      </c>
      <c r="J115" s="27">
        <f>' turmas sistema atual'!I114</f>
        <v>0</v>
      </c>
      <c r="K115" s="27" t="str">
        <f>' turmas sistema atual'!J114</f>
        <v xml:space="preserve">terça das 10:00 às 12:00, sala L503, semanal </v>
      </c>
      <c r="L115" s="27" t="str">
        <f>' turmas sistema atual'!K114</f>
        <v>Santo André</v>
      </c>
      <c r="M115" s="27" t="str">
        <f>' turmas sistema atual'!L114</f>
        <v>diurno</v>
      </c>
      <c r="N115" s="27" t="str">
        <f>' turmas sistema atual'!M114</f>
        <v>0-2-2</v>
      </c>
      <c r="O115" s="27">
        <f>' turmas sistema atual'!N114</f>
        <v>30</v>
      </c>
      <c r="P115" s="27">
        <f>' turmas sistema atual'!O114</f>
        <v>28</v>
      </c>
      <c r="Q115" s="27">
        <f t="shared" si="1"/>
        <v>2</v>
      </c>
      <c r="R115" s="47" t="str">
        <f>VLOOKUP(B115,preenchimento!$A$2:$G$1067,7,FALSE)</f>
        <v>-</v>
      </c>
      <c r="S115" s="27">
        <f>' turmas sistema atual'!N114</f>
        <v>30</v>
      </c>
      <c r="T115" s="27">
        <f>' turmas sistema atual'!O114</f>
        <v>28</v>
      </c>
      <c r="U115" s="47">
        <f>VLOOKUP(B115,preenchimento!$A$2:$J$1067,10,FALSE)</f>
        <v>0</v>
      </c>
      <c r="V115" s="26" t="str">
        <f>UPPER(' turmas sistema atual'!P114)</f>
        <v/>
      </c>
      <c r="W115" s="26" t="str">
        <f>UPPER(' turmas sistema atual'!R114)</f>
        <v/>
      </c>
      <c r="X115" s="26" t="str">
        <f>UPPER(' turmas sistema atual'!T114)</f>
        <v>HUGO PUERTAS DE ARAÚJO</v>
      </c>
      <c r="Y115" s="26" t="str">
        <f>UPPER(' turmas sistema atual'!V114)</f>
        <v/>
      </c>
    </row>
    <row r="116" spans="1:25" ht="47.25" customHeight="1" thickBot="1">
      <c r="A116" s="26" t="str">
        <f>' turmas sistema atual'!A115</f>
        <v>BACHARELADO EM CIÊNCIA E TECNOLOGIA</v>
      </c>
      <c r="B116" s="26" t="str">
        <f>' turmas sistema atual'!B115</f>
        <v>DC4BIS0005-15SA</v>
      </c>
      <c r="C116" s="35" t="s">
        <v>5121</v>
      </c>
      <c r="D116" s="26" t="str">
        <f>' turmas sistema atual'!C115</f>
        <v>Bases Computacionais da Ciência C4-diurno (Santo André)</v>
      </c>
      <c r="E116" s="26" t="str">
        <f>' turmas sistema atual'!E115</f>
        <v>Bases Computacionais da Ciência</v>
      </c>
      <c r="F116" s="26" t="str">
        <f>' turmas sistema atual'!G115</f>
        <v>BIS0005-15</v>
      </c>
      <c r="G116" s="26" t="str">
        <f>' turmas sistema atual'!H115</f>
        <v>C4</v>
      </c>
      <c r="H116" s="26" t="str">
        <f>' turmas sistema atual'!AB115</f>
        <v/>
      </c>
      <c r="I116" s="27" t="str">
        <f>' turmas sistema atual'!AC115</f>
        <v xml:space="preserve">terça das 10:00 às 12:00, semanal </v>
      </c>
      <c r="J116" s="27">
        <f>' turmas sistema atual'!I115</f>
        <v>0</v>
      </c>
      <c r="K116" s="27" t="str">
        <f>' turmas sistema atual'!J115</f>
        <v xml:space="preserve">terça das 10:00 às 12:00, sala 407-2, semanal </v>
      </c>
      <c r="L116" s="27" t="str">
        <f>' turmas sistema atual'!K115</f>
        <v>Santo André</v>
      </c>
      <c r="M116" s="27" t="str">
        <f>' turmas sistema atual'!L115</f>
        <v>diurno</v>
      </c>
      <c r="N116" s="27" t="str">
        <f>' turmas sistema atual'!M115</f>
        <v>0-2-2</v>
      </c>
      <c r="O116" s="27">
        <f>' turmas sistema atual'!N115</f>
        <v>48</v>
      </c>
      <c r="P116" s="27">
        <f>' turmas sistema atual'!O115</f>
        <v>46</v>
      </c>
      <c r="Q116" s="27">
        <f t="shared" si="1"/>
        <v>2</v>
      </c>
      <c r="R116" s="47" t="str">
        <f>VLOOKUP(B116,preenchimento!$A$2:$G$1067,7,FALSE)</f>
        <v>-</v>
      </c>
      <c r="S116" s="27">
        <f>' turmas sistema atual'!N115</f>
        <v>48</v>
      </c>
      <c r="T116" s="27">
        <f>' turmas sistema atual'!O115</f>
        <v>46</v>
      </c>
      <c r="U116" s="47">
        <f>VLOOKUP(B116,preenchimento!$A$2:$J$1067,10,FALSE)</f>
        <v>0</v>
      </c>
      <c r="V116" s="26" t="str">
        <f>UPPER(' turmas sistema atual'!P115)</f>
        <v/>
      </c>
      <c r="W116" s="26" t="str">
        <f>UPPER(' turmas sistema atual'!R115)</f>
        <v/>
      </c>
      <c r="X116" s="26" t="str">
        <f>UPPER(' turmas sistema atual'!T115)</f>
        <v>MARIO LESTON REY</v>
      </c>
      <c r="Y116" s="26" t="str">
        <f>UPPER(' turmas sistema atual'!V115)</f>
        <v/>
      </c>
    </row>
    <row r="117" spans="1:25" ht="47.25" customHeight="1" thickBot="1">
      <c r="A117" s="26" t="str">
        <f>' turmas sistema atual'!A116</f>
        <v>BACHARELADO EM CIÊNCIA E TECNOLOGIA</v>
      </c>
      <c r="B117" s="26" t="str">
        <f>' turmas sistema atual'!B116</f>
        <v>DC5BIS0005-15SA</v>
      </c>
      <c r="C117" s="35" t="s">
        <v>5121</v>
      </c>
      <c r="D117" s="26" t="str">
        <f>' turmas sistema atual'!C116</f>
        <v>Bases Computacionais da Ciência C5-diurno (Santo André)</v>
      </c>
      <c r="E117" s="26" t="str">
        <f>' turmas sistema atual'!E116</f>
        <v>Bases Computacionais da Ciência</v>
      </c>
      <c r="F117" s="26" t="str">
        <f>' turmas sistema atual'!G116</f>
        <v>BIS0005-15</v>
      </c>
      <c r="G117" s="26" t="str">
        <f>' turmas sistema atual'!H116</f>
        <v>C5</v>
      </c>
      <c r="H117" s="26" t="str">
        <f>' turmas sistema atual'!AB116</f>
        <v/>
      </c>
      <c r="I117" s="27" t="str">
        <f>' turmas sistema atual'!AC116</f>
        <v xml:space="preserve">terça das 10:00 às 12:00, semanal </v>
      </c>
      <c r="J117" s="27">
        <f>' turmas sistema atual'!I116</f>
        <v>0</v>
      </c>
      <c r="K117" s="27" t="str">
        <f>' turmas sistema atual'!J116</f>
        <v xml:space="preserve">terça das 10:00 às 12:00, sala L505, semanal </v>
      </c>
      <c r="L117" s="27" t="str">
        <f>' turmas sistema atual'!K116</f>
        <v>Santo André</v>
      </c>
      <c r="M117" s="27" t="str">
        <f>' turmas sistema atual'!L116</f>
        <v>diurno</v>
      </c>
      <c r="N117" s="27" t="str">
        <f>' turmas sistema atual'!M116</f>
        <v>0-2-2</v>
      </c>
      <c r="O117" s="27">
        <f>' turmas sistema atual'!N116</f>
        <v>30</v>
      </c>
      <c r="P117" s="27">
        <f>' turmas sistema atual'!O116</f>
        <v>28</v>
      </c>
      <c r="Q117" s="27">
        <f t="shared" si="1"/>
        <v>2</v>
      </c>
      <c r="R117" s="47" t="str">
        <f>VLOOKUP(B117,preenchimento!$A$2:$G$1067,7,FALSE)</f>
        <v>-</v>
      </c>
      <c r="S117" s="27">
        <f>' turmas sistema atual'!N116</f>
        <v>30</v>
      </c>
      <c r="T117" s="27">
        <f>' turmas sistema atual'!O116</f>
        <v>28</v>
      </c>
      <c r="U117" s="47">
        <f>VLOOKUP(B117,preenchimento!$A$2:$J$1067,10,FALSE)</f>
        <v>0</v>
      </c>
      <c r="V117" s="26" t="str">
        <f>UPPER(' turmas sistema atual'!P116)</f>
        <v/>
      </c>
      <c r="W117" s="26" t="str">
        <f>UPPER(' turmas sistema atual'!R116)</f>
        <v/>
      </c>
      <c r="X117" s="26" t="str">
        <f>UPPER(' turmas sistema atual'!T116)</f>
        <v>ALEXANDRE NOMA</v>
      </c>
      <c r="Y117" s="26" t="str">
        <f>UPPER(' turmas sistema atual'!V116)</f>
        <v/>
      </c>
    </row>
    <row r="118" spans="1:25" ht="47.25" customHeight="1" thickBot="1">
      <c r="A118" s="26" t="str">
        <f>' turmas sistema atual'!A117</f>
        <v>BACHARELADO EM CIÊNCIA E TECNOLOGIA</v>
      </c>
      <c r="B118" s="26" t="str">
        <f>' turmas sistema atual'!B117</f>
        <v>NA1BIS0005-15SA</v>
      </c>
      <c r="C118" s="35" t="s">
        <v>5121</v>
      </c>
      <c r="D118" s="26" t="str">
        <f>' turmas sistema atual'!C117</f>
        <v>Bases Computacionais da Ciência A1-noturno (Santo André)</v>
      </c>
      <c r="E118" s="26" t="str">
        <f>' turmas sistema atual'!E117</f>
        <v>Bases Computacionais da Ciência</v>
      </c>
      <c r="F118" s="26" t="str">
        <f>' turmas sistema atual'!G117</f>
        <v>BIS0005-15</v>
      </c>
      <c r="G118" s="26" t="str">
        <f>' turmas sistema atual'!H117</f>
        <v>A1</v>
      </c>
      <c r="H118" s="26" t="str">
        <f>' turmas sistema atual'!AB117</f>
        <v/>
      </c>
      <c r="I118" s="27" t="str">
        <f>' turmas sistema atual'!AC117</f>
        <v xml:space="preserve">sexta das 21:00 às 23:00, semanal </v>
      </c>
      <c r="J118" s="27">
        <f>' turmas sistema atual'!I117</f>
        <v>0</v>
      </c>
      <c r="K118" s="27" t="str">
        <f>' turmas sistema atual'!J117</f>
        <v xml:space="preserve">sexta das 21:00 às 23:00, sala 407-2, semanal </v>
      </c>
      <c r="L118" s="27" t="str">
        <f>' turmas sistema atual'!K117</f>
        <v>Santo André</v>
      </c>
      <c r="M118" s="27" t="str">
        <f>' turmas sistema atual'!L117</f>
        <v>noturno</v>
      </c>
      <c r="N118" s="27" t="str">
        <f>' turmas sistema atual'!M117</f>
        <v>0-2-2</v>
      </c>
      <c r="O118" s="27">
        <f>' turmas sistema atual'!N117</f>
        <v>30</v>
      </c>
      <c r="P118" s="27">
        <f>' turmas sistema atual'!O117</f>
        <v>30</v>
      </c>
      <c r="Q118" s="27">
        <f t="shared" si="1"/>
        <v>0</v>
      </c>
      <c r="R118" s="47" t="str">
        <f>VLOOKUP(B118,preenchimento!$A$2:$G$1067,7,FALSE)</f>
        <v>-</v>
      </c>
      <c r="S118" s="27">
        <f>' turmas sistema atual'!N117</f>
        <v>30</v>
      </c>
      <c r="T118" s="27">
        <f>' turmas sistema atual'!O117</f>
        <v>30</v>
      </c>
      <c r="U118" s="47">
        <f>VLOOKUP(B118,preenchimento!$A$2:$J$1067,10,FALSE)</f>
        <v>0</v>
      </c>
      <c r="V118" s="26" t="str">
        <f>UPPER(' turmas sistema atual'!P117)</f>
        <v/>
      </c>
      <c r="W118" s="26" t="str">
        <f>UPPER(' turmas sistema atual'!R117)</f>
        <v/>
      </c>
      <c r="X118" s="26" t="str">
        <f>UPPER(' turmas sistema atual'!T117)</f>
        <v>HELDER MAY NUNES DA SILVA OLIVEIRA</v>
      </c>
      <c r="Y118" s="26" t="str">
        <f>UPPER(' turmas sistema atual'!V117)</f>
        <v/>
      </c>
    </row>
    <row r="119" spans="1:25" ht="47.25" customHeight="1" thickBot="1">
      <c r="A119" s="26" t="str">
        <f>' turmas sistema atual'!A118</f>
        <v>BACHARELADO EM CIÊNCIA E TECNOLOGIA</v>
      </c>
      <c r="B119" s="26" t="str">
        <f>' turmas sistema atual'!B118</f>
        <v>NA2BIS0005-15SA</v>
      </c>
      <c r="C119" s="35" t="s">
        <v>5121</v>
      </c>
      <c r="D119" s="26" t="str">
        <f>' turmas sistema atual'!C118</f>
        <v>Bases Computacionais da Ciência A2-noturno (Santo André)</v>
      </c>
      <c r="E119" s="26" t="str">
        <f>' turmas sistema atual'!E118</f>
        <v>Bases Computacionais da Ciência</v>
      </c>
      <c r="F119" s="26" t="str">
        <f>' turmas sistema atual'!G118</f>
        <v>BIS0005-15</v>
      </c>
      <c r="G119" s="26" t="str">
        <f>' turmas sistema atual'!H118</f>
        <v>A2</v>
      </c>
      <c r="H119" s="26" t="str">
        <f>' turmas sistema atual'!AB118</f>
        <v/>
      </c>
      <c r="I119" s="27" t="str">
        <f>' turmas sistema atual'!AC118</f>
        <v xml:space="preserve">sexta das 21:00 às 23:00, semanal </v>
      </c>
      <c r="J119" s="27">
        <f>' turmas sistema atual'!I118</f>
        <v>0</v>
      </c>
      <c r="K119" s="27" t="str">
        <f>' turmas sistema atual'!J118</f>
        <v xml:space="preserve">sexta das 21:00 às 23:00, sala L502, semanal </v>
      </c>
      <c r="L119" s="27" t="str">
        <f>' turmas sistema atual'!K118</f>
        <v>Santo André</v>
      </c>
      <c r="M119" s="27" t="str">
        <f>' turmas sistema atual'!L118</f>
        <v>noturno</v>
      </c>
      <c r="N119" s="27" t="str">
        <f>' turmas sistema atual'!M118</f>
        <v>0-2-2</v>
      </c>
      <c r="O119" s="27">
        <f>' turmas sistema atual'!N118</f>
        <v>30</v>
      </c>
      <c r="P119" s="27">
        <f>' turmas sistema atual'!O118</f>
        <v>30</v>
      </c>
      <c r="Q119" s="27">
        <f t="shared" si="1"/>
        <v>0</v>
      </c>
      <c r="R119" s="47" t="str">
        <f>VLOOKUP(B119,preenchimento!$A$2:$G$1067,7,FALSE)</f>
        <v>-</v>
      </c>
      <c r="S119" s="27">
        <f>' turmas sistema atual'!N118</f>
        <v>30</v>
      </c>
      <c r="T119" s="27">
        <f>' turmas sistema atual'!O118</f>
        <v>30</v>
      </c>
      <c r="U119" s="47">
        <f>VLOOKUP(B119,preenchimento!$A$2:$J$1067,10,FALSE)</f>
        <v>0</v>
      </c>
      <c r="V119" s="26" t="str">
        <f>UPPER(' turmas sistema atual'!P118)</f>
        <v/>
      </c>
      <c r="W119" s="26" t="str">
        <f>UPPER(' turmas sistema atual'!R118)</f>
        <v/>
      </c>
      <c r="X119" s="26" t="str">
        <f>UPPER(' turmas sistema atual'!T118)</f>
        <v>DEBORA MARIA ROSSI DE MEDEIROS</v>
      </c>
      <c r="Y119" s="26" t="str">
        <f>UPPER(' turmas sistema atual'!V118)</f>
        <v/>
      </c>
    </row>
    <row r="120" spans="1:25" ht="47.25" customHeight="1" thickBot="1">
      <c r="A120" s="26" t="str">
        <f>' turmas sistema atual'!A119</f>
        <v>BACHARELADO EM CIÊNCIA E TECNOLOGIA</v>
      </c>
      <c r="B120" s="26" t="str">
        <f>' turmas sistema atual'!B119</f>
        <v>NA3BIS0005-15SA</v>
      </c>
      <c r="C120" s="35" t="s">
        <v>5121</v>
      </c>
      <c r="D120" s="26" t="str">
        <f>' turmas sistema atual'!C119</f>
        <v>Bases Computacionais da Ciência A3-noturno (Santo André)</v>
      </c>
      <c r="E120" s="26" t="str">
        <f>' turmas sistema atual'!E119</f>
        <v>Bases Computacionais da Ciência</v>
      </c>
      <c r="F120" s="26" t="str">
        <f>' turmas sistema atual'!G119</f>
        <v>BIS0005-15</v>
      </c>
      <c r="G120" s="26" t="str">
        <f>' turmas sistema atual'!H119</f>
        <v>A3</v>
      </c>
      <c r="H120" s="26" t="str">
        <f>' turmas sistema atual'!AB119</f>
        <v/>
      </c>
      <c r="I120" s="27" t="str">
        <f>' turmas sistema atual'!AC119</f>
        <v xml:space="preserve">sexta das 21:00 às 23:00, semanal </v>
      </c>
      <c r="J120" s="27">
        <f>' turmas sistema atual'!I119</f>
        <v>0</v>
      </c>
      <c r="K120" s="27" t="str">
        <f>' turmas sistema atual'!J119</f>
        <v xml:space="preserve">sexta das 21:00 às 23:00, sala L503, semanal </v>
      </c>
      <c r="L120" s="27" t="str">
        <f>' turmas sistema atual'!K119</f>
        <v>Santo André</v>
      </c>
      <c r="M120" s="27" t="str">
        <f>' turmas sistema atual'!L119</f>
        <v>noturno</v>
      </c>
      <c r="N120" s="27" t="str">
        <f>' turmas sistema atual'!M119</f>
        <v>0-2-2</v>
      </c>
      <c r="O120" s="27">
        <f>' turmas sistema atual'!N119</f>
        <v>30</v>
      </c>
      <c r="P120" s="27">
        <f>' turmas sistema atual'!O119</f>
        <v>30</v>
      </c>
      <c r="Q120" s="27">
        <f t="shared" si="1"/>
        <v>0</v>
      </c>
      <c r="R120" s="47" t="str">
        <f>VLOOKUP(B120,preenchimento!$A$2:$G$1067,7,FALSE)</f>
        <v>-</v>
      </c>
      <c r="S120" s="27">
        <f>' turmas sistema atual'!N119</f>
        <v>30</v>
      </c>
      <c r="T120" s="27">
        <f>' turmas sistema atual'!O119</f>
        <v>30</v>
      </c>
      <c r="U120" s="47">
        <f>VLOOKUP(B120,preenchimento!$A$2:$J$1067,10,FALSE)</f>
        <v>0</v>
      </c>
      <c r="V120" s="26" t="str">
        <f>UPPER(' turmas sistema atual'!P119)</f>
        <v/>
      </c>
      <c r="W120" s="26" t="str">
        <f>UPPER(' turmas sistema atual'!R119)</f>
        <v/>
      </c>
      <c r="X120" s="26" t="str">
        <f>UPPER(' turmas sistema atual'!T119)</f>
        <v>GUIOU KOBAYASHI</v>
      </c>
      <c r="Y120" s="26" t="str">
        <f>UPPER(' turmas sistema atual'!V119)</f>
        <v/>
      </c>
    </row>
    <row r="121" spans="1:25" ht="47.25" customHeight="1" thickBot="1">
      <c r="A121" s="26" t="str">
        <f>' turmas sistema atual'!A120</f>
        <v>BACHARELADO EM CIÊNCIA E TECNOLOGIA</v>
      </c>
      <c r="B121" s="26" t="str">
        <f>' turmas sistema atual'!B120</f>
        <v>NA4BIS0005-15SA</v>
      </c>
      <c r="C121" s="35" t="s">
        <v>5121</v>
      </c>
      <c r="D121" s="26" t="str">
        <f>' turmas sistema atual'!C120</f>
        <v>Bases Computacionais da Ciência A4-noturno (Santo André)</v>
      </c>
      <c r="E121" s="26" t="str">
        <f>' turmas sistema atual'!E120</f>
        <v>Bases Computacionais da Ciência</v>
      </c>
      <c r="F121" s="26" t="str">
        <f>' turmas sistema atual'!G120</f>
        <v>BIS0005-15</v>
      </c>
      <c r="G121" s="26" t="str">
        <f>' turmas sistema atual'!H120</f>
        <v>A4</v>
      </c>
      <c r="H121" s="26" t="str">
        <f>' turmas sistema atual'!AB120</f>
        <v/>
      </c>
      <c r="I121" s="27" t="str">
        <f>' turmas sistema atual'!AC120</f>
        <v xml:space="preserve">sexta das 21:00 às 23:00, semanal </v>
      </c>
      <c r="J121" s="27">
        <f>' turmas sistema atual'!I120</f>
        <v>0</v>
      </c>
      <c r="K121" s="27" t="str">
        <f>' turmas sistema atual'!J120</f>
        <v xml:space="preserve">sexta das 21:00 às 23:00, sala 404-2, semanal </v>
      </c>
      <c r="L121" s="27" t="str">
        <f>' turmas sistema atual'!K120</f>
        <v>Santo André</v>
      </c>
      <c r="M121" s="27" t="str">
        <f>' turmas sistema atual'!L120</f>
        <v>noturno</v>
      </c>
      <c r="N121" s="27" t="str">
        <f>' turmas sistema atual'!M120</f>
        <v>0-2-2</v>
      </c>
      <c r="O121" s="27">
        <f>' turmas sistema atual'!N120</f>
        <v>30</v>
      </c>
      <c r="P121" s="27">
        <f>' turmas sistema atual'!O120</f>
        <v>30</v>
      </c>
      <c r="Q121" s="27">
        <f t="shared" si="1"/>
        <v>0</v>
      </c>
      <c r="R121" s="47" t="str">
        <f>VLOOKUP(B121,preenchimento!$A$2:$G$1067,7,FALSE)</f>
        <v>-</v>
      </c>
      <c r="S121" s="27">
        <f>' turmas sistema atual'!N120</f>
        <v>30</v>
      </c>
      <c r="T121" s="27">
        <f>' turmas sistema atual'!O120</f>
        <v>30</v>
      </c>
      <c r="U121" s="47">
        <f>VLOOKUP(B121,preenchimento!$A$2:$J$1067,10,FALSE)</f>
        <v>0</v>
      </c>
      <c r="V121" s="26" t="str">
        <f>UPPER(' turmas sistema atual'!P120)</f>
        <v/>
      </c>
      <c r="W121" s="26" t="str">
        <f>UPPER(' turmas sistema atual'!R120)</f>
        <v/>
      </c>
      <c r="X121" s="26" t="str">
        <f>UPPER(' turmas sistema atual'!T120)</f>
        <v>CRISTIANE MARIA SATO</v>
      </c>
      <c r="Y121" s="26" t="str">
        <f>UPPER(' turmas sistema atual'!V120)</f>
        <v/>
      </c>
    </row>
    <row r="122" spans="1:25" ht="47.25" customHeight="1" thickBot="1">
      <c r="A122" s="26" t="str">
        <f>' turmas sistema atual'!A121</f>
        <v>BACHARELADO EM CIÊNCIA E TECNOLOGIA</v>
      </c>
      <c r="B122" s="26" t="str">
        <f>' turmas sistema atual'!B121</f>
        <v>NA5BIS0005-15SA</v>
      </c>
      <c r="C122" s="35" t="s">
        <v>5121</v>
      </c>
      <c r="D122" s="26" t="str">
        <f>' turmas sistema atual'!C121</f>
        <v>Bases Computacionais da Ciência A5-noturno (Santo André)</v>
      </c>
      <c r="E122" s="26" t="str">
        <f>' turmas sistema atual'!E121</f>
        <v>Bases Computacionais da Ciência</v>
      </c>
      <c r="F122" s="26" t="str">
        <f>' turmas sistema atual'!G121</f>
        <v>BIS0005-15</v>
      </c>
      <c r="G122" s="26" t="str">
        <f>' turmas sistema atual'!H121</f>
        <v>A5</v>
      </c>
      <c r="H122" s="26" t="str">
        <f>' turmas sistema atual'!AB121</f>
        <v/>
      </c>
      <c r="I122" s="27" t="str">
        <f>' turmas sistema atual'!AC121</f>
        <v xml:space="preserve">sexta das 21:00 às 23:00, semanal </v>
      </c>
      <c r="J122" s="27">
        <f>' turmas sistema atual'!I121</f>
        <v>0</v>
      </c>
      <c r="K122" s="27" t="str">
        <f>' turmas sistema atual'!J121</f>
        <v xml:space="preserve">sexta das 21:00 às 23:00, sala L505, semanal </v>
      </c>
      <c r="L122" s="27" t="str">
        <f>' turmas sistema atual'!K121</f>
        <v>Santo André</v>
      </c>
      <c r="M122" s="27" t="str">
        <f>' turmas sistema atual'!L121</f>
        <v>noturno</v>
      </c>
      <c r="N122" s="27" t="str">
        <f>' turmas sistema atual'!M121</f>
        <v>0-2-2</v>
      </c>
      <c r="O122" s="27">
        <f>' turmas sistema atual'!N121</f>
        <v>30</v>
      </c>
      <c r="P122" s="27">
        <f>' turmas sistema atual'!O121</f>
        <v>30</v>
      </c>
      <c r="Q122" s="27">
        <f t="shared" si="1"/>
        <v>0</v>
      </c>
      <c r="R122" s="47" t="str">
        <f>VLOOKUP(B122,preenchimento!$A$2:$G$1067,7,FALSE)</f>
        <v>-</v>
      </c>
      <c r="S122" s="27">
        <f>' turmas sistema atual'!N121</f>
        <v>30</v>
      </c>
      <c r="T122" s="27">
        <f>' turmas sistema atual'!O121</f>
        <v>30</v>
      </c>
      <c r="U122" s="47">
        <f>VLOOKUP(B122,preenchimento!$A$2:$J$1067,10,FALSE)</f>
        <v>0</v>
      </c>
      <c r="V122" s="26" t="str">
        <f>UPPER(' turmas sistema atual'!P121)</f>
        <v/>
      </c>
      <c r="W122" s="26" t="str">
        <f>UPPER(' turmas sistema atual'!R121)</f>
        <v/>
      </c>
      <c r="X122" s="26" t="str">
        <f>UPPER(' turmas sistema atual'!T121)</f>
        <v>SILVIA CRISTINA DOTTA</v>
      </c>
      <c r="Y122" s="26" t="str">
        <f>UPPER(' turmas sistema atual'!V121)</f>
        <v/>
      </c>
    </row>
    <row r="123" spans="1:25" ht="47.25" customHeight="1" thickBot="1">
      <c r="A123" s="26" t="str">
        <f>' turmas sistema atual'!A122</f>
        <v>BACHARELADO EM CIÊNCIA E TECNOLOGIA</v>
      </c>
      <c r="B123" s="26" t="str">
        <f>' turmas sistema atual'!B122</f>
        <v>NA6BIS0005-15SA</v>
      </c>
      <c r="C123" s="35" t="s">
        <v>5121</v>
      </c>
      <c r="D123" s="26" t="str">
        <f>' turmas sistema atual'!C122</f>
        <v>Bases Computacionais da Ciência A6-noturno (Santo André)</v>
      </c>
      <c r="E123" s="26" t="str">
        <f>' turmas sistema atual'!E122</f>
        <v>Bases Computacionais da Ciência</v>
      </c>
      <c r="F123" s="26" t="str">
        <f>' turmas sistema atual'!G122</f>
        <v>BIS0005-15</v>
      </c>
      <c r="G123" s="26" t="str">
        <f>' turmas sistema atual'!H122</f>
        <v>A6</v>
      </c>
      <c r="H123" s="26" t="str">
        <f>' turmas sistema atual'!AB122</f>
        <v/>
      </c>
      <c r="I123" s="27" t="str">
        <f>' turmas sistema atual'!AC122</f>
        <v xml:space="preserve">sexta das 21:00 às 23:00, semanal </v>
      </c>
      <c r="J123" s="27">
        <f>' turmas sistema atual'!I122</f>
        <v>0</v>
      </c>
      <c r="K123" s="27" t="str">
        <f>' turmas sistema atual'!J122</f>
        <v xml:space="preserve">sexta das 21:00 às 23:00, sala L506, semanal </v>
      </c>
      <c r="L123" s="27" t="str">
        <f>' turmas sistema atual'!K122</f>
        <v>Santo André</v>
      </c>
      <c r="M123" s="27" t="str">
        <f>' turmas sistema atual'!L122</f>
        <v>noturno</v>
      </c>
      <c r="N123" s="27" t="str">
        <f>' turmas sistema atual'!M122</f>
        <v>0-2-2</v>
      </c>
      <c r="O123" s="27">
        <f>' turmas sistema atual'!N122</f>
        <v>30</v>
      </c>
      <c r="P123" s="27">
        <f>' turmas sistema atual'!O122</f>
        <v>29</v>
      </c>
      <c r="Q123" s="27">
        <f t="shared" si="1"/>
        <v>1</v>
      </c>
      <c r="R123" s="47" t="str">
        <f>VLOOKUP(B123,preenchimento!$A$2:$G$1067,7,FALSE)</f>
        <v>-</v>
      </c>
      <c r="S123" s="27">
        <f>' turmas sistema atual'!N122</f>
        <v>30</v>
      </c>
      <c r="T123" s="27">
        <f>' turmas sistema atual'!O122</f>
        <v>29</v>
      </c>
      <c r="U123" s="47">
        <f>VLOOKUP(B123,preenchimento!$A$2:$J$1067,10,FALSE)</f>
        <v>0</v>
      </c>
      <c r="V123" s="26" t="str">
        <f>UPPER(' turmas sistema atual'!P122)</f>
        <v/>
      </c>
      <c r="W123" s="26" t="str">
        <f>UPPER(' turmas sistema atual'!R122)</f>
        <v/>
      </c>
      <c r="X123" s="26" t="str">
        <f>UPPER(' turmas sistema atual'!T122)</f>
        <v>HUGO PUERTAS DE ARAÚJO</v>
      </c>
      <c r="Y123" s="26" t="str">
        <f>UPPER(' turmas sistema atual'!V122)</f>
        <v/>
      </c>
    </row>
    <row r="124" spans="1:25" ht="47.25" customHeight="1" thickBot="1">
      <c r="A124" s="26" t="str">
        <f>' turmas sistema atual'!A123</f>
        <v>BACHARELADO EM CIÊNCIA E TECNOLOGIA</v>
      </c>
      <c r="B124" s="26" t="str">
        <f>' turmas sistema atual'!B123</f>
        <v>NB1BIS0005-15SA</v>
      </c>
      <c r="C124" s="35" t="s">
        <v>5121</v>
      </c>
      <c r="D124" s="26" t="str">
        <f>' turmas sistema atual'!C123</f>
        <v>Bases Computacionais da Ciência B1-noturno (Santo André)</v>
      </c>
      <c r="E124" s="26" t="str">
        <f>' turmas sistema atual'!E123</f>
        <v>Bases Computacionais da Ciência</v>
      </c>
      <c r="F124" s="26" t="str">
        <f>' turmas sistema atual'!G123</f>
        <v>BIS0005-15</v>
      </c>
      <c r="G124" s="26" t="str">
        <f>' turmas sistema atual'!H123</f>
        <v>B1</v>
      </c>
      <c r="H124" s="26" t="str">
        <f>' turmas sistema atual'!AB123</f>
        <v/>
      </c>
      <c r="I124" s="27" t="str">
        <f>' turmas sistema atual'!AC123</f>
        <v xml:space="preserve">sexta das 19:00 às 21:00, semanal </v>
      </c>
      <c r="J124" s="27">
        <f>' turmas sistema atual'!I123</f>
        <v>0</v>
      </c>
      <c r="K124" s="27" t="str">
        <f>' turmas sistema atual'!J123</f>
        <v xml:space="preserve">sexta das 19:00 às 21:00, sala 407-2, semanal </v>
      </c>
      <c r="L124" s="27" t="str">
        <f>' turmas sistema atual'!K123</f>
        <v>Santo André</v>
      </c>
      <c r="M124" s="27" t="str">
        <f>' turmas sistema atual'!L123</f>
        <v>noturno</v>
      </c>
      <c r="N124" s="27" t="str">
        <f>' turmas sistema atual'!M123</f>
        <v>0-2-2</v>
      </c>
      <c r="O124" s="27">
        <f>' turmas sistema atual'!N123</f>
        <v>30</v>
      </c>
      <c r="P124" s="27">
        <f>' turmas sistema atual'!O123</f>
        <v>30</v>
      </c>
      <c r="Q124" s="27">
        <f t="shared" si="1"/>
        <v>0</v>
      </c>
      <c r="R124" s="47" t="str">
        <f>VLOOKUP(B124,preenchimento!$A$2:$G$1067,7,FALSE)</f>
        <v>-</v>
      </c>
      <c r="S124" s="27">
        <f>' turmas sistema atual'!N123</f>
        <v>30</v>
      </c>
      <c r="T124" s="27">
        <f>' turmas sistema atual'!O123</f>
        <v>30</v>
      </c>
      <c r="U124" s="47">
        <f>VLOOKUP(B124,preenchimento!$A$2:$J$1067,10,FALSE)</f>
        <v>0</v>
      </c>
      <c r="V124" s="26" t="str">
        <f>UPPER(' turmas sistema atual'!P123)</f>
        <v/>
      </c>
      <c r="W124" s="26" t="str">
        <f>UPPER(' turmas sistema atual'!R123)</f>
        <v/>
      </c>
      <c r="X124" s="26" t="str">
        <f>UPPER(' turmas sistema atual'!T123)</f>
        <v>HELDER MAY NUNES DA SILVA OLIVEIRA</v>
      </c>
      <c r="Y124" s="26" t="str">
        <f>UPPER(' turmas sistema atual'!V123)</f>
        <v/>
      </c>
    </row>
    <row r="125" spans="1:25" ht="47.25" customHeight="1" thickBot="1">
      <c r="A125" s="26" t="str">
        <f>' turmas sistema atual'!A124</f>
        <v>BACHARELADO EM CIÊNCIA E TECNOLOGIA</v>
      </c>
      <c r="B125" s="26" t="str">
        <f>' turmas sistema atual'!B124</f>
        <v>NB3BIS0005-15SA</v>
      </c>
      <c r="C125" s="35" t="s">
        <v>5121</v>
      </c>
      <c r="D125" s="26" t="str">
        <f>' turmas sistema atual'!C124</f>
        <v>Bases Computacionais da Ciência B3-noturno (Santo André)</v>
      </c>
      <c r="E125" s="26" t="str">
        <f>' turmas sistema atual'!E124</f>
        <v>Bases Computacionais da Ciência</v>
      </c>
      <c r="F125" s="26" t="str">
        <f>' turmas sistema atual'!G124</f>
        <v>BIS0005-15</v>
      </c>
      <c r="G125" s="26" t="str">
        <f>' turmas sistema atual'!H124</f>
        <v>B3</v>
      </c>
      <c r="H125" s="26" t="str">
        <f>' turmas sistema atual'!AB124</f>
        <v/>
      </c>
      <c r="I125" s="27" t="str">
        <f>' turmas sistema atual'!AC124</f>
        <v xml:space="preserve">sexta das 19:00 às 21:00, semanal </v>
      </c>
      <c r="J125" s="27">
        <f>' turmas sistema atual'!I124</f>
        <v>0</v>
      </c>
      <c r="K125" s="27" t="str">
        <f>' turmas sistema atual'!J124</f>
        <v xml:space="preserve">sexta das 19:00 às 21:00, sala L503, semanal </v>
      </c>
      <c r="L125" s="27" t="str">
        <f>' turmas sistema atual'!K124</f>
        <v>Santo André</v>
      </c>
      <c r="M125" s="27" t="str">
        <f>' turmas sistema atual'!L124</f>
        <v>noturno</v>
      </c>
      <c r="N125" s="27" t="str">
        <f>' turmas sistema atual'!M124</f>
        <v>0-2-2</v>
      </c>
      <c r="O125" s="27">
        <f>' turmas sistema atual'!N124</f>
        <v>30</v>
      </c>
      <c r="P125" s="27">
        <f>' turmas sistema atual'!O124</f>
        <v>30</v>
      </c>
      <c r="Q125" s="27">
        <f t="shared" si="1"/>
        <v>0</v>
      </c>
      <c r="R125" s="47" t="str">
        <f>VLOOKUP(B125,preenchimento!$A$2:$G$1067,7,FALSE)</f>
        <v>-</v>
      </c>
      <c r="S125" s="27">
        <f>' turmas sistema atual'!N124</f>
        <v>30</v>
      </c>
      <c r="T125" s="27">
        <f>' turmas sistema atual'!O124</f>
        <v>30</v>
      </c>
      <c r="U125" s="47">
        <f>VLOOKUP(B125,preenchimento!$A$2:$J$1067,10,FALSE)</f>
        <v>0</v>
      </c>
      <c r="V125" s="26" t="str">
        <f>UPPER(' turmas sistema atual'!P124)</f>
        <v/>
      </c>
      <c r="W125" s="26" t="str">
        <f>UPPER(' turmas sistema atual'!R124)</f>
        <v/>
      </c>
      <c r="X125" s="26" t="str">
        <f>UPPER(' turmas sistema atual'!T124)</f>
        <v>GUIOU KOBAYASHI</v>
      </c>
      <c r="Y125" s="26" t="str">
        <f>UPPER(' turmas sistema atual'!V124)</f>
        <v/>
      </c>
    </row>
    <row r="126" spans="1:25" ht="47.25" customHeight="1" thickBot="1">
      <c r="A126" s="26" t="str">
        <f>' turmas sistema atual'!A125</f>
        <v>BACHARELADO EM CIÊNCIA E TECNOLOGIA</v>
      </c>
      <c r="B126" s="26" t="str">
        <f>' turmas sistema atual'!B125</f>
        <v>NB2BIS0005-15SA</v>
      </c>
      <c r="C126" s="35" t="s">
        <v>5121</v>
      </c>
      <c r="D126" s="26" t="str">
        <f>' turmas sistema atual'!C125</f>
        <v>Bases Computacionais da Ciência B2-noturno (Santo André)</v>
      </c>
      <c r="E126" s="26" t="str">
        <f>' turmas sistema atual'!E125</f>
        <v>Bases Computacionais da Ciência</v>
      </c>
      <c r="F126" s="26" t="str">
        <f>' turmas sistema atual'!G125</f>
        <v>BIS0005-15</v>
      </c>
      <c r="G126" s="26" t="str">
        <f>' turmas sistema atual'!H125</f>
        <v>B2</v>
      </c>
      <c r="H126" s="26" t="str">
        <f>' turmas sistema atual'!AB125</f>
        <v/>
      </c>
      <c r="I126" s="27" t="str">
        <f>' turmas sistema atual'!AC125</f>
        <v xml:space="preserve">sexta das 19:00 às 21:00, semanal </v>
      </c>
      <c r="J126" s="27">
        <f>' turmas sistema atual'!I125</f>
        <v>0</v>
      </c>
      <c r="K126" s="27" t="str">
        <f>' turmas sistema atual'!J125</f>
        <v xml:space="preserve">sexta das 19:00 às 21:00, sala L502, semanal </v>
      </c>
      <c r="L126" s="27" t="str">
        <f>' turmas sistema atual'!K125</f>
        <v>Santo André</v>
      </c>
      <c r="M126" s="27" t="str">
        <f>' turmas sistema atual'!L125</f>
        <v>noturno</v>
      </c>
      <c r="N126" s="27" t="str">
        <f>' turmas sistema atual'!M125</f>
        <v>0-2-2</v>
      </c>
      <c r="O126" s="27">
        <f>' turmas sistema atual'!N125</f>
        <v>30</v>
      </c>
      <c r="P126" s="27">
        <f>' turmas sistema atual'!O125</f>
        <v>30</v>
      </c>
      <c r="Q126" s="27">
        <f t="shared" si="1"/>
        <v>0</v>
      </c>
      <c r="R126" s="47" t="str">
        <f>VLOOKUP(B126,preenchimento!$A$2:$G$1067,7,FALSE)</f>
        <v>-</v>
      </c>
      <c r="S126" s="27">
        <f>' turmas sistema atual'!N125</f>
        <v>30</v>
      </c>
      <c r="T126" s="27">
        <f>' turmas sistema atual'!O125</f>
        <v>30</v>
      </c>
      <c r="U126" s="47">
        <f>VLOOKUP(B126,preenchimento!$A$2:$J$1067,10,FALSE)</f>
        <v>0</v>
      </c>
      <c r="V126" s="26" t="str">
        <f>UPPER(' turmas sistema atual'!P125)</f>
        <v/>
      </c>
      <c r="W126" s="26" t="str">
        <f>UPPER(' turmas sistema atual'!R125)</f>
        <v/>
      </c>
      <c r="X126" s="26" t="str">
        <f>UPPER(' turmas sistema atual'!T125)</f>
        <v>DEBORA MARIA ROSSI DE MEDEIROS</v>
      </c>
      <c r="Y126" s="26" t="str">
        <f>UPPER(' turmas sistema atual'!V125)</f>
        <v/>
      </c>
    </row>
    <row r="127" spans="1:25" ht="47.25" customHeight="1" thickBot="1">
      <c r="A127" s="26" t="str">
        <f>' turmas sistema atual'!A126</f>
        <v>BACHARELADO EM CIÊNCIA E TECNOLOGIA</v>
      </c>
      <c r="B127" s="26" t="str">
        <f>' turmas sistema atual'!B126</f>
        <v>NB4BIS0005-15SA</v>
      </c>
      <c r="C127" s="35" t="s">
        <v>5121</v>
      </c>
      <c r="D127" s="26" t="str">
        <f>' turmas sistema atual'!C126</f>
        <v>Bases Computacionais da Ciência B4-noturno (Santo André)</v>
      </c>
      <c r="E127" s="26" t="str">
        <f>' turmas sistema atual'!E126</f>
        <v>Bases Computacionais da Ciência</v>
      </c>
      <c r="F127" s="26" t="str">
        <f>' turmas sistema atual'!G126</f>
        <v>BIS0005-15</v>
      </c>
      <c r="G127" s="26" t="str">
        <f>' turmas sistema atual'!H126</f>
        <v>B4</v>
      </c>
      <c r="H127" s="26" t="str">
        <f>' turmas sistema atual'!AB126</f>
        <v/>
      </c>
      <c r="I127" s="27" t="str">
        <f>' turmas sistema atual'!AC126</f>
        <v xml:space="preserve">sexta das 19:00 às 21:00, semanal </v>
      </c>
      <c r="J127" s="27">
        <f>' turmas sistema atual'!I126</f>
        <v>0</v>
      </c>
      <c r="K127" s="27" t="str">
        <f>' turmas sistema atual'!J126</f>
        <v xml:space="preserve">sexta das 19:00 às 21:00, sala 404-2, semanal </v>
      </c>
      <c r="L127" s="27" t="str">
        <f>' turmas sistema atual'!K126</f>
        <v>Santo André</v>
      </c>
      <c r="M127" s="27" t="str">
        <f>' turmas sistema atual'!L126</f>
        <v>noturno</v>
      </c>
      <c r="N127" s="27" t="str">
        <f>' turmas sistema atual'!M126</f>
        <v>0-2-2</v>
      </c>
      <c r="O127" s="27">
        <f>' turmas sistema atual'!N126</f>
        <v>30</v>
      </c>
      <c r="P127" s="27">
        <f>' turmas sistema atual'!O126</f>
        <v>30</v>
      </c>
      <c r="Q127" s="27">
        <f t="shared" si="1"/>
        <v>0</v>
      </c>
      <c r="R127" s="47" t="str">
        <f>VLOOKUP(B127,preenchimento!$A$2:$G$1067,7,FALSE)</f>
        <v>-</v>
      </c>
      <c r="S127" s="27">
        <f>' turmas sistema atual'!N126</f>
        <v>30</v>
      </c>
      <c r="T127" s="27">
        <f>' turmas sistema atual'!O126</f>
        <v>30</v>
      </c>
      <c r="U127" s="47">
        <f>VLOOKUP(B127,preenchimento!$A$2:$J$1067,10,FALSE)</f>
        <v>0</v>
      </c>
      <c r="V127" s="26" t="str">
        <f>UPPER(' turmas sistema atual'!P126)</f>
        <v/>
      </c>
      <c r="W127" s="26" t="str">
        <f>UPPER(' turmas sistema atual'!R126)</f>
        <v/>
      </c>
      <c r="X127" s="26" t="str">
        <f>UPPER(' turmas sistema atual'!T126)</f>
        <v>CRISTIANE MARIA SATO</v>
      </c>
      <c r="Y127" s="26" t="str">
        <f>UPPER(' turmas sistema atual'!V126)</f>
        <v/>
      </c>
    </row>
    <row r="128" spans="1:25" ht="47.25" customHeight="1" thickBot="1">
      <c r="A128" s="26" t="str">
        <f>' turmas sistema atual'!A127</f>
        <v>BACHARELADO EM CIÊNCIA E TECNOLOGIA</v>
      </c>
      <c r="B128" s="26" t="str">
        <f>' turmas sistema atual'!B127</f>
        <v>NB5BIS0005-15SA</v>
      </c>
      <c r="C128" s="35" t="s">
        <v>5121</v>
      </c>
      <c r="D128" s="26" t="str">
        <f>' turmas sistema atual'!C127</f>
        <v>Bases Computacionais da Ciência B5-noturno (Santo André)</v>
      </c>
      <c r="E128" s="26" t="str">
        <f>' turmas sistema atual'!E127</f>
        <v>Bases Computacionais da Ciência</v>
      </c>
      <c r="F128" s="26" t="str">
        <f>' turmas sistema atual'!G127</f>
        <v>BIS0005-15</v>
      </c>
      <c r="G128" s="26" t="str">
        <f>' turmas sistema atual'!H127</f>
        <v>B5</v>
      </c>
      <c r="H128" s="26" t="str">
        <f>' turmas sistema atual'!AB127</f>
        <v/>
      </c>
      <c r="I128" s="27" t="str">
        <f>' turmas sistema atual'!AC127</f>
        <v xml:space="preserve">sexta das 19:00 às 21:00, semanal </v>
      </c>
      <c r="J128" s="27">
        <f>' turmas sistema atual'!I127</f>
        <v>0</v>
      </c>
      <c r="K128" s="27" t="str">
        <f>' turmas sistema atual'!J127</f>
        <v xml:space="preserve">sexta das 19:00 às 21:00, sala L505, semanal </v>
      </c>
      <c r="L128" s="27" t="str">
        <f>' turmas sistema atual'!K127</f>
        <v>Santo André</v>
      </c>
      <c r="M128" s="27" t="str">
        <f>' turmas sistema atual'!L127</f>
        <v>noturno</v>
      </c>
      <c r="N128" s="27" t="str">
        <f>' turmas sistema atual'!M127</f>
        <v>0-2-2</v>
      </c>
      <c r="O128" s="27">
        <f>' turmas sistema atual'!N127</f>
        <v>30</v>
      </c>
      <c r="P128" s="27">
        <f>' turmas sistema atual'!O127</f>
        <v>30</v>
      </c>
      <c r="Q128" s="27">
        <f t="shared" si="1"/>
        <v>0</v>
      </c>
      <c r="R128" s="47" t="str">
        <f>VLOOKUP(B128,preenchimento!$A$2:$G$1067,7,FALSE)</f>
        <v>-</v>
      </c>
      <c r="S128" s="27">
        <f>' turmas sistema atual'!N127</f>
        <v>30</v>
      </c>
      <c r="T128" s="27">
        <f>' turmas sistema atual'!O127</f>
        <v>30</v>
      </c>
      <c r="U128" s="47">
        <f>VLOOKUP(B128,preenchimento!$A$2:$J$1067,10,FALSE)</f>
        <v>0</v>
      </c>
      <c r="V128" s="26" t="str">
        <f>UPPER(' turmas sistema atual'!P127)</f>
        <v/>
      </c>
      <c r="W128" s="26" t="str">
        <f>UPPER(' turmas sistema atual'!R127)</f>
        <v/>
      </c>
      <c r="X128" s="26" t="str">
        <f>UPPER(' turmas sistema atual'!T127)</f>
        <v>SILVIA CRISTINA DOTTA</v>
      </c>
      <c r="Y128" s="26" t="str">
        <f>UPPER(' turmas sistema atual'!V127)</f>
        <v/>
      </c>
    </row>
    <row r="129" spans="1:25" ht="47.25" customHeight="1" thickBot="1">
      <c r="A129" s="26" t="str">
        <f>' turmas sistema atual'!A128</f>
        <v>BACHARELADO EM CIÊNCIA E TECNOLOGIA</v>
      </c>
      <c r="B129" s="26" t="str">
        <f>' turmas sistema atual'!B128</f>
        <v>NB6BIS0005-15SA</v>
      </c>
      <c r="C129" s="35" t="s">
        <v>5121</v>
      </c>
      <c r="D129" s="26" t="str">
        <f>' turmas sistema atual'!C128</f>
        <v>Bases Computacionais da Ciência B6-noturno (Santo André)</v>
      </c>
      <c r="E129" s="26" t="str">
        <f>' turmas sistema atual'!E128</f>
        <v>Bases Computacionais da Ciência</v>
      </c>
      <c r="F129" s="26" t="str">
        <f>' turmas sistema atual'!G128</f>
        <v>BIS0005-15</v>
      </c>
      <c r="G129" s="26" t="str">
        <f>' turmas sistema atual'!H128</f>
        <v>B6</v>
      </c>
      <c r="H129" s="26" t="str">
        <f>' turmas sistema atual'!AB128</f>
        <v/>
      </c>
      <c r="I129" s="27" t="str">
        <f>' turmas sistema atual'!AC128</f>
        <v xml:space="preserve">sexta das 19:00 às 21:00, semanal </v>
      </c>
      <c r="J129" s="27">
        <f>' turmas sistema atual'!I128</f>
        <v>0</v>
      </c>
      <c r="K129" s="27" t="str">
        <f>' turmas sistema atual'!J128</f>
        <v xml:space="preserve">sexta das 19:00 às 21:00, sala L506, semanal </v>
      </c>
      <c r="L129" s="27" t="str">
        <f>' turmas sistema atual'!K128</f>
        <v>Santo André</v>
      </c>
      <c r="M129" s="27" t="str">
        <f>' turmas sistema atual'!L128</f>
        <v>noturno</v>
      </c>
      <c r="N129" s="27" t="str">
        <f>' turmas sistema atual'!M128</f>
        <v>0-2-2</v>
      </c>
      <c r="O129" s="27">
        <f>' turmas sistema atual'!N128</f>
        <v>30</v>
      </c>
      <c r="P129" s="27">
        <f>' turmas sistema atual'!O128</f>
        <v>29</v>
      </c>
      <c r="Q129" s="27">
        <f t="shared" si="1"/>
        <v>1</v>
      </c>
      <c r="R129" s="47" t="str">
        <f>VLOOKUP(B129,preenchimento!$A$2:$G$1067,7,FALSE)</f>
        <v>-</v>
      </c>
      <c r="S129" s="27">
        <f>' turmas sistema atual'!N128</f>
        <v>30</v>
      </c>
      <c r="T129" s="27">
        <f>' turmas sistema atual'!O128</f>
        <v>29</v>
      </c>
      <c r="U129" s="47">
        <f>VLOOKUP(B129,preenchimento!$A$2:$J$1067,10,FALSE)</f>
        <v>0</v>
      </c>
      <c r="V129" s="26" t="str">
        <f>UPPER(' turmas sistema atual'!P128)</f>
        <v/>
      </c>
      <c r="W129" s="26" t="str">
        <f>UPPER(' turmas sistema atual'!R128)</f>
        <v/>
      </c>
      <c r="X129" s="26" t="str">
        <f>UPPER(' turmas sistema atual'!T128)</f>
        <v>HUGO PUERTAS DE ARAÚJO</v>
      </c>
      <c r="Y129" s="26" t="str">
        <f>UPPER(' turmas sistema atual'!V128)</f>
        <v/>
      </c>
    </row>
    <row r="130" spans="1:25" ht="47.25" customHeight="1" thickBot="1">
      <c r="A130" s="26" t="str">
        <f>' turmas sistema atual'!A129</f>
        <v>BACHARELADO EM CIÊNCIA E TECNOLOGIA</v>
      </c>
      <c r="B130" s="26" t="str">
        <f>' turmas sistema atual'!B129</f>
        <v>NC1BIS0005-15SA</v>
      </c>
      <c r="C130" s="35" t="s">
        <v>5121</v>
      </c>
      <c r="D130" s="26" t="str">
        <f>' turmas sistema atual'!C129</f>
        <v>Bases Computacionais da Ciência C1-noturno (Santo André)</v>
      </c>
      <c r="E130" s="26" t="str">
        <f>' turmas sistema atual'!E129</f>
        <v>Bases Computacionais da Ciência</v>
      </c>
      <c r="F130" s="26" t="str">
        <f>' turmas sistema atual'!G129</f>
        <v>BIS0005-15</v>
      </c>
      <c r="G130" s="26" t="str">
        <f>' turmas sistema atual'!H129</f>
        <v>C1</v>
      </c>
      <c r="H130" s="26" t="str">
        <f>' turmas sistema atual'!AB129</f>
        <v/>
      </c>
      <c r="I130" s="27" t="str">
        <f>' turmas sistema atual'!AC129</f>
        <v xml:space="preserve">terça das 21:00 às 23:00, semanal </v>
      </c>
      <c r="J130" s="27">
        <f>' turmas sistema atual'!I129</f>
        <v>0</v>
      </c>
      <c r="K130" s="27" t="str">
        <f>' turmas sistema atual'!J129</f>
        <v xml:space="preserve">terça das 21:00 às 23:00, sala 404-2, semanal </v>
      </c>
      <c r="L130" s="27" t="str">
        <f>' turmas sistema atual'!K129</f>
        <v>Santo André</v>
      </c>
      <c r="M130" s="27" t="str">
        <f>' turmas sistema atual'!L129</f>
        <v>noturno</v>
      </c>
      <c r="N130" s="27" t="str">
        <f>' turmas sistema atual'!M129</f>
        <v>0-2-2</v>
      </c>
      <c r="O130" s="27">
        <f>' turmas sistema atual'!N129</f>
        <v>30</v>
      </c>
      <c r="P130" s="27">
        <f>' turmas sistema atual'!O129</f>
        <v>29</v>
      </c>
      <c r="Q130" s="27">
        <f t="shared" si="1"/>
        <v>1</v>
      </c>
      <c r="R130" s="47" t="str">
        <f>VLOOKUP(B130,preenchimento!$A$2:$G$1067,7,FALSE)</f>
        <v>-</v>
      </c>
      <c r="S130" s="27">
        <f>' turmas sistema atual'!N129</f>
        <v>30</v>
      </c>
      <c r="T130" s="27">
        <f>' turmas sistema atual'!O129</f>
        <v>29</v>
      </c>
      <c r="U130" s="47">
        <f>VLOOKUP(B130,preenchimento!$A$2:$J$1067,10,FALSE)</f>
        <v>0</v>
      </c>
      <c r="V130" s="26" t="str">
        <f>UPPER(' turmas sistema atual'!P129)</f>
        <v/>
      </c>
      <c r="W130" s="26" t="str">
        <f>UPPER(' turmas sistema atual'!R129)</f>
        <v/>
      </c>
      <c r="X130" s="26" t="str">
        <f>UPPER(' turmas sistema atual'!T129)</f>
        <v>HELDER MAY NUNES DA SILVA OLIVEIRA</v>
      </c>
      <c r="Y130" s="26" t="str">
        <f>UPPER(' turmas sistema atual'!V129)</f>
        <v/>
      </c>
    </row>
    <row r="131" spans="1:25" ht="47.25" customHeight="1" thickBot="1">
      <c r="A131" s="26" t="str">
        <f>' turmas sistema atual'!A130</f>
        <v>BACHARELADO EM CIÊNCIA E TECNOLOGIA</v>
      </c>
      <c r="B131" s="26" t="str">
        <f>' turmas sistema atual'!B130</f>
        <v>NC2BIS0005-15SA</v>
      </c>
      <c r="C131" s="35" t="s">
        <v>5121</v>
      </c>
      <c r="D131" s="26" t="str">
        <f>' turmas sistema atual'!C130</f>
        <v>Bases Computacionais da Ciência C2-noturno (Santo André)</v>
      </c>
      <c r="E131" s="26" t="str">
        <f>' turmas sistema atual'!E130</f>
        <v>Bases Computacionais da Ciência</v>
      </c>
      <c r="F131" s="26" t="str">
        <f>' turmas sistema atual'!G130</f>
        <v>BIS0005-15</v>
      </c>
      <c r="G131" s="26" t="str">
        <f>' turmas sistema atual'!H130</f>
        <v>C2</v>
      </c>
      <c r="H131" s="26" t="str">
        <f>' turmas sistema atual'!AB130</f>
        <v/>
      </c>
      <c r="I131" s="27" t="str">
        <f>' turmas sistema atual'!AC130</f>
        <v xml:space="preserve">terça das 21:00 às 23:00, semanal </v>
      </c>
      <c r="J131" s="27">
        <f>' turmas sistema atual'!I130</f>
        <v>0</v>
      </c>
      <c r="K131" s="27" t="str">
        <f>' turmas sistema atual'!J130</f>
        <v xml:space="preserve">terça das 21:00 às 23:00, sala L502, semanal </v>
      </c>
      <c r="L131" s="27" t="str">
        <f>' turmas sistema atual'!K130</f>
        <v>Santo André</v>
      </c>
      <c r="M131" s="27" t="str">
        <f>' turmas sistema atual'!L130</f>
        <v>noturno</v>
      </c>
      <c r="N131" s="27" t="str">
        <f>' turmas sistema atual'!M130</f>
        <v>0-2-2</v>
      </c>
      <c r="O131" s="27">
        <f>' turmas sistema atual'!N130</f>
        <v>30</v>
      </c>
      <c r="P131" s="27">
        <f>' turmas sistema atual'!O130</f>
        <v>28</v>
      </c>
      <c r="Q131" s="27">
        <f t="shared" si="1"/>
        <v>2</v>
      </c>
      <c r="R131" s="47" t="str">
        <f>VLOOKUP(B131,preenchimento!$A$2:$G$1067,7,FALSE)</f>
        <v>-</v>
      </c>
      <c r="S131" s="27">
        <f>' turmas sistema atual'!N130</f>
        <v>30</v>
      </c>
      <c r="T131" s="27">
        <f>' turmas sistema atual'!O130</f>
        <v>28</v>
      </c>
      <c r="U131" s="47">
        <f>VLOOKUP(B131,preenchimento!$A$2:$J$1067,10,FALSE)</f>
        <v>0</v>
      </c>
      <c r="V131" s="26" t="str">
        <f>UPPER(' turmas sistema atual'!P130)</f>
        <v/>
      </c>
      <c r="W131" s="26" t="str">
        <f>UPPER(' turmas sistema atual'!R130)</f>
        <v/>
      </c>
      <c r="X131" s="26" t="str">
        <f>UPPER(' turmas sistema atual'!T130)</f>
        <v>RODRIGO AUGUSTO CARDOSO DA SILVA</v>
      </c>
      <c r="Y131" s="26" t="str">
        <f>UPPER(' turmas sistema atual'!V130)</f>
        <v/>
      </c>
    </row>
    <row r="132" spans="1:25" ht="47.25" customHeight="1" thickBot="1">
      <c r="A132" s="26" t="str">
        <f>' turmas sistema atual'!A131</f>
        <v>BACHARELADO EM CIÊNCIA E TECNOLOGIA</v>
      </c>
      <c r="B132" s="26" t="str">
        <f>' turmas sistema atual'!B131</f>
        <v>NC3BIS0005-15SA</v>
      </c>
      <c r="C132" s="35" t="s">
        <v>5121</v>
      </c>
      <c r="D132" s="26" t="str">
        <f>' turmas sistema atual'!C131</f>
        <v>Bases Computacionais da Ciência C3-noturno (Santo André)</v>
      </c>
      <c r="E132" s="26" t="str">
        <f>' turmas sistema atual'!E131</f>
        <v>Bases Computacionais da Ciência</v>
      </c>
      <c r="F132" s="26" t="str">
        <f>' turmas sistema atual'!G131</f>
        <v>BIS0005-15</v>
      </c>
      <c r="G132" s="26" t="str">
        <f>' turmas sistema atual'!H131</f>
        <v>C3</v>
      </c>
      <c r="H132" s="26" t="str">
        <f>' turmas sistema atual'!AB131</f>
        <v/>
      </c>
      <c r="I132" s="27" t="str">
        <f>' turmas sistema atual'!AC131</f>
        <v xml:space="preserve">terça das 21:00 às 23:00, semanal </v>
      </c>
      <c r="J132" s="27">
        <f>' turmas sistema atual'!I131</f>
        <v>0</v>
      </c>
      <c r="K132" s="27" t="str">
        <f>' turmas sistema atual'!J131</f>
        <v xml:space="preserve">terça das 21:00 às 23:00, sala L503, semanal </v>
      </c>
      <c r="L132" s="27" t="str">
        <f>' turmas sistema atual'!K131</f>
        <v>Santo André</v>
      </c>
      <c r="M132" s="27" t="str">
        <f>' turmas sistema atual'!L131</f>
        <v>noturno</v>
      </c>
      <c r="N132" s="27" t="str">
        <f>' turmas sistema atual'!M131</f>
        <v>0-2-2</v>
      </c>
      <c r="O132" s="27">
        <f>' turmas sistema atual'!N131</f>
        <v>30</v>
      </c>
      <c r="P132" s="27">
        <f>' turmas sistema atual'!O131</f>
        <v>29</v>
      </c>
      <c r="Q132" s="27">
        <f t="shared" ref="Q132:Q195" si="2">O132-P132</f>
        <v>1</v>
      </c>
      <c r="R132" s="47" t="str">
        <f>VLOOKUP(B132,preenchimento!$A$2:$G$1067,7,FALSE)</f>
        <v>-</v>
      </c>
      <c r="S132" s="27">
        <f>' turmas sistema atual'!N131</f>
        <v>30</v>
      </c>
      <c r="T132" s="27">
        <f>' turmas sistema atual'!O131</f>
        <v>29</v>
      </c>
      <c r="U132" s="47">
        <f>VLOOKUP(B132,preenchimento!$A$2:$J$1067,10,FALSE)</f>
        <v>0</v>
      </c>
      <c r="V132" s="26" t="str">
        <f>UPPER(' turmas sistema atual'!P131)</f>
        <v/>
      </c>
      <c r="W132" s="26" t="str">
        <f>UPPER(' turmas sistema atual'!R131)</f>
        <v/>
      </c>
      <c r="X132" s="26" t="str">
        <f>UPPER(' turmas sistema atual'!T131)</f>
        <v>HUGO PUERTAS DE ARAÚJO</v>
      </c>
      <c r="Y132" s="26" t="str">
        <f>UPPER(' turmas sistema atual'!V131)</f>
        <v/>
      </c>
    </row>
    <row r="133" spans="1:25" ht="47.25" customHeight="1" thickBot="1">
      <c r="A133" s="26" t="str">
        <f>' turmas sistema atual'!A132</f>
        <v>BACHARELADO EM CIÊNCIA E TECNOLOGIA</v>
      </c>
      <c r="B133" s="26" t="str">
        <f>' turmas sistema atual'!B132</f>
        <v>NC4BIS0005-15SA</v>
      </c>
      <c r="C133" s="35" t="s">
        <v>5121</v>
      </c>
      <c r="D133" s="26" t="str">
        <f>' turmas sistema atual'!C132</f>
        <v>Bases Computacionais da Ciência C4-noturno (Santo André)</v>
      </c>
      <c r="E133" s="26" t="str">
        <f>' turmas sistema atual'!E132</f>
        <v>Bases Computacionais da Ciência</v>
      </c>
      <c r="F133" s="26" t="str">
        <f>' turmas sistema atual'!G132</f>
        <v>BIS0005-15</v>
      </c>
      <c r="G133" s="26" t="str">
        <f>' turmas sistema atual'!H132</f>
        <v>C4</v>
      </c>
      <c r="H133" s="26" t="str">
        <f>' turmas sistema atual'!AB132</f>
        <v/>
      </c>
      <c r="I133" s="27" t="str">
        <f>' turmas sistema atual'!AC132</f>
        <v xml:space="preserve">terça das 21:00 às 23:00, semanal </v>
      </c>
      <c r="J133" s="27">
        <f>' turmas sistema atual'!I132</f>
        <v>0</v>
      </c>
      <c r="K133" s="27" t="str">
        <f>' turmas sistema atual'!J132</f>
        <v xml:space="preserve">terça das 21:00 às 23:00, sala 407-2, semanal </v>
      </c>
      <c r="L133" s="27" t="str">
        <f>' turmas sistema atual'!K132</f>
        <v>Santo André</v>
      </c>
      <c r="M133" s="27" t="str">
        <f>' turmas sistema atual'!L132</f>
        <v>noturno</v>
      </c>
      <c r="N133" s="27" t="str">
        <f>' turmas sistema atual'!M132</f>
        <v>0-2-2</v>
      </c>
      <c r="O133" s="27">
        <f>' turmas sistema atual'!N132</f>
        <v>30</v>
      </c>
      <c r="P133" s="27">
        <f>' turmas sistema atual'!O132</f>
        <v>29</v>
      </c>
      <c r="Q133" s="27">
        <f t="shared" si="2"/>
        <v>1</v>
      </c>
      <c r="R133" s="47" t="str">
        <f>VLOOKUP(B133,preenchimento!$A$2:$G$1067,7,FALSE)</f>
        <v>-</v>
      </c>
      <c r="S133" s="27">
        <f>' turmas sistema atual'!N132</f>
        <v>30</v>
      </c>
      <c r="T133" s="27">
        <f>' turmas sistema atual'!O132</f>
        <v>29</v>
      </c>
      <c r="U133" s="47">
        <f>VLOOKUP(B133,preenchimento!$A$2:$J$1067,10,FALSE)</f>
        <v>0</v>
      </c>
      <c r="V133" s="26" t="str">
        <f>UPPER(' turmas sistema atual'!P132)</f>
        <v/>
      </c>
      <c r="W133" s="26" t="str">
        <f>UPPER(' turmas sistema atual'!R132)</f>
        <v/>
      </c>
      <c r="X133" s="26" t="str">
        <f>UPPER(' turmas sistema atual'!T132)</f>
        <v>MARIO LESTON REY</v>
      </c>
      <c r="Y133" s="26" t="str">
        <f>UPPER(' turmas sistema atual'!V132)</f>
        <v/>
      </c>
    </row>
    <row r="134" spans="1:25" ht="47.25" customHeight="1" thickBot="1">
      <c r="A134" s="26" t="str">
        <f>' turmas sistema atual'!A133</f>
        <v>BACHARELADO EM CIÊNCIA E TECNOLOGIA</v>
      </c>
      <c r="B134" s="26" t="str">
        <f>' turmas sistema atual'!B133</f>
        <v>NC5BIS0005-15SA</v>
      </c>
      <c r="C134" s="35" t="s">
        <v>5121</v>
      </c>
      <c r="D134" s="26" t="str">
        <f>' turmas sistema atual'!C133</f>
        <v>Bases Computacionais da Ciência C5-noturno (Santo André)</v>
      </c>
      <c r="E134" s="26" t="str">
        <f>' turmas sistema atual'!E133</f>
        <v>Bases Computacionais da Ciência</v>
      </c>
      <c r="F134" s="26" t="str">
        <f>' turmas sistema atual'!G133</f>
        <v>BIS0005-15</v>
      </c>
      <c r="G134" s="26" t="str">
        <f>' turmas sistema atual'!H133</f>
        <v>C5</v>
      </c>
      <c r="H134" s="26" t="str">
        <f>' turmas sistema atual'!AB133</f>
        <v/>
      </c>
      <c r="I134" s="27" t="str">
        <f>' turmas sistema atual'!AC133</f>
        <v xml:space="preserve">terça das 21:00 às 23:00, semanal </v>
      </c>
      <c r="J134" s="27">
        <f>' turmas sistema atual'!I133</f>
        <v>0</v>
      </c>
      <c r="K134" s="27" t="str">
        <f>' turmas sistema atual'!J133</f>
        <v xml:space="preserve">terça das 21:00 às 23:00, sala L505, semanal </v>
      </c>
      <c r="L134" s="27" t="str">
        <f>' turmas sistema atual'!K133</f>
        <v>Santo André</v>
      </c>
      <c r="M134" s="27" t="str">
        <f>' turmas sistema atual'!L133</f>
        <v>noturno</v>
      </c>
      <c r="N134" s="27" t="str">
        <f>' turmas sistema atual'!M133</f>
        <v>0-2-2</v>
      </c>
      <c r="O134" s="27">
        <f>' turmas sistema atual'!N133</f>
        <v>30</v>
      </c>
      <c r="P134" s="27">
        <f>' turmas sistema atual'!O133</f>
        <v>29</v>
      </c>
      <c r="Q134" s="27">
        <f t="shared" si="2"/>
        <v>1</v>
      </c>
      <c r="R134" s="47" t="str">
        <f>VLOOKUP(B134,preenchimento!$A$2:$G$1067,7,FALSE)</f>
        <v>-</v>
      </c>
      <c r="S134" s="27">
        <f>' turmas sistema atual'!N133</f>
        <v>30</v>
      </c>
      <c r="T134" s="27">
        <f>' turmas sistema atual'!O133</f>
        <v>29</v>
      </c>
      <c r="U134" s="47">
        <f>VLOOKUP(B134,preenchimento!$A$2:$J$1067,10,FALSE)</f>
        <v>0</v>
      </c>
      <c r="V134" s="26" t="str">
        <f>UPPER(' turmas sistema atual'!P133)</f>
        <v/>
      </c>
      <c r="W134" s="26" t="str">
        <f>UPPER(' turmas sistema atual'!R133)</f>
        <v/>
      </c>
      <c r="X134" s="26" t="str">
        <f>UPPER(' turmas sistema atual'!T133)</f>
        <v>MITUHIRO FUKUDA</v>
      </c>
      <c r="Y134" s="26" t="str">
        <f>UPPER(' turmas sistema atual'!V133)</f>
        <v/>
      </c>
    </row>
    <row r="135" spans="1:25" ht="47.25" customHeight="1" thickBot="1">
      <c r="A135" s="26" t="str">
        <f>' turmas sistema atual'!A134</f>
        <v>BACHARELADO EM CIÊNCIA E TECNOLOGIA</v>
      </c>
      <c r="B135" s="26" t="str">
        <f>' turmas sistema atual'!B134</f>
        <v>NC6BIS0005-15SA</v>
      </c>
      <c r="C135" s="35" t="s">
        <v>5121</v>
      </c>
      <c r="D135" s="26" t="str">
        <f>' turmas sistema atual'!C134</f>
        <v>Bases Computacionais da Ciência C6-noturno (Santo André)</v>
      </c>
      <c r="E135" s="26" t="str">
        <f>' turmas sistema atual'!E134</f>
        <v>Bases Computacionais da Ciência</v>
      </c>
      <c r="F135" s="26" t="str">
        <f>' turmas sistema atual'!G134</f>
        <v>BIS0005-15</v>
      </c>
      <c r="G135" s="26" t="str">
        <f>' turmas sistema atual'!H134</f>
        <v>C6</v>
      </c>
      <c r="H135" s="26" t="str">
        <f>' turmas sistema atual'!AB134</f>
        <v/>
      </c>
      <c r="I135" s="27" t="str">
        <f>' turmas sistema atual'!AC134</f>
        <v xml:space="preserve">terça das 21:00 às 23:00, semanal </v>
      </c>
      <c r="J135" s="27">
        <f>' turmas sistema atual'!I134</f>
        <v>0</v>
      </c>
      <c r="K135" s="27" t="str">
        <f>' turmas sistema atual'!J134</f>
        <v xml:space="preserve">terça das 21:00 às 23:00, sala L506, semanal </v>
      </c>
      <c r="L135" s="27" t="str">
        <f>' turmas sistema atual'!K134</f>
        <v>Santo André</v>
      </c>
      <c r="M135" s="27" t="str">
        <f>' turmas sistema atual'!L134</f>
        <v>noturno</v>
      </c>
      <c r="N135" s="27" t="str">
        <f>' turmas sistema atual'!M134</f>
        <v>0-2-2</v>
      </c>
      <c r="O135" s="27">
        <f>' turmas sistema atual'!N134</f>
        <v>30</v>
      </c>
      <c r="P135" s="27">
        <f>' turmas sistema atual'!O134</f>
        <v>28</v>
      </c>
      <c r="Q135" s="27">
        <f t="shared" si="2"/>
        <v>2</v>
      </c>
      <c r="R135" s="47" t="str">
        <f>VLOOKUP(B135,preenchimento!$A$2:$G$1067,7,FALSE)</f>
        <v>-</v>
      </c>
      <c r="S135" s="27">
        <f>' turmas sistema atual'!N134</f>
        <v>30</v>
      </c>
      <c r="T135" s="27">
        <f>' turmas sistema atual'!O134</f>
        <v>28</v>
      </c>
      <c r="U135" s="47">
        <f>VLOOKUP(B135,preenchimento!$A$2:$J$1067,10,FALSE)</f>
        <v>0</v>
      </c>
      <c r="V135" s="26" t="str">
        <f>UPPER(' turmas sistema atual'!P134)</f>
        <v>FABIOLA OLIVEIRA  - DOCENTE POS DOC</v>
      </c>
      <c r="W135" s="26" t="str">
        <f>UPPER(' turmas sistema atual'!R134)</f>
        <v/>
      </c>
      <c r="X135" s="26" t="str">
        <f>UPPER(' turmas sistema atual'!T134)</f>
        <v/>
      </c>
      <c r="Y135" s="26" t="str">
        <f>UPPER(' turmas sistema atual'!V134)</f>
        <v/>
      </c>
    </row>
    <row r="136" spans="1:25" ht="47.25" customHeight="1" thickBot="1">
      <c r="A136" s="26" t="str">
        <f>' turmas sistema atual'!A135</f>
        <v>BACHARELADO EM CIÊNCIA E TECNOLOGIA</v>
      </c>
      <c r="B136" s="26" t="str">
        <f>' turmas sistema atual'!B135</f>
        <v>DA1BIS0005-15SB</v>
      </c>
      <c r="C136" s="35" t="s">
        <v>5121</v>
      </c>
      <c r="D136" s="26" t="str">
        <f>' turmas sistema atual'!C135</f>
        <v>Bases Computacionais da Ciência A1-diurno (São Bernardo do Campo)</v>
      </c>
      <c r="E136" s="26" t="str">
        <f>' turmas sistema atual'!E135</f>
        <v>Bases Computacionais da Ciência</v>
      </c>
      <c r="F136" s="26" t="str">
        <f>' turmas sistema atual'!G135</f>
        <v>BIS0005-15</v>
      </c>
      <c r="G136" s="26" t="str">
        <f>' turmas sistema atual'!H135</f>
        <v>A1</v>
      </c>
      <c r="H136" s="26" t="str">
        <f>' turmas sistema atual'!AB135</f>
        <v/>
      </c>
      <c r="I136" s="27" t="str">
        <f>' turmas sistema atual'!AC135</f>
        <v xml:space="preserve">sexta das 10:00 às 12:00, semanal </v>
      </c>
      <c r="J136" s="27">
        <f>' turmas sistema atual'!I135</f>
        <v>0</v>
      </c>
      <c r="K136" s="27" t="str">
        <f>' turmas sistema atual'!J135</f>
        <v xml:space="preserve">sexta das 10:00 às 12:00, sala A1-L002-SB, semanal </v>
      </c>
      <c r="L136" s="27" t="str">
        <f>' turmas sistema atual'!K135</f>
        <v>São Bernardo do Campo</v>
      </c>
      <c r="M136" s="27" t="str">
        <f>' turmas sistema atual'!L135</f>
        <v>diurno</v>
      </c>
      <c r="N136" s="27" t="str">
        <f>' turmas sistema atual'!M135</f>
        <v>0-2-2</v>
      </c>
      <c r="O136" s="27">
        <f>' turmas sistema atual'!N135</f>
        <v>30</v>
      </c>
      <c r="P136" s="27">
        <f>' turmas sistema atual'!O135</f>
        <v>27</v>
      </c>
      <c r="Q136" s="27">
        <f t="shared" si="2"/>
        <v>3</v>
      </c>
      <c r="R136" s="47" t="str">
        <f>VLOOKUP(B136,preenchimento!$A$2:$G$1067,7,FALSE)</f>
        <v>-</v>
      </c>
      <c r="S136" s="27">
        <f>' turmas sistema atual'!N135</f>
        <v>30</v>
      </c>
      <c r="T136" s="27">
        <f>' turmas sistema atual'!O135</f>
        <v>27</v>
      </c>
      <c r="U136" s="47">
        <f>VLOOKUP(B136,preenchimento!$A$2:$J$1067,10,FALSE)</f>
        <v>0</v>
      </c>
      <c r="V136" s="26" t="str">
        <f>UPPER(' turmas sistema atual'!P135)</f>
        <v>GERSON DOS SANTOS</v>
      </c>
      <c r="W136" s="26" t="str">
        <f>UPPER(' turmas sistema atual'!R135)</f>
        <v/>
      </c>
      <c r="X136" s="26" t="str">
        <f>UPPER(' turmas sistema atual'!T135)</f>
        <v>ANA CAROLINA QUIRINO SIMOES</v>
      </c>
      <c r="Y136" s="26" t="str">
        <f>UPPER(' turmas sistema atual'!V135)</f>
        <v/>
      </c>
    </row>
    <row r="137" spans="1:25" ht="47.25" customHeight="1" thickBot="1">
      <c r="A137" s="26" t="str">
        <f>' turmas sistema atual'!A136</f>
        <v>BACHARELADO EM CIÊNCIA E TECNOLOGIA</v>
      </c>
      <c r="B137" s="26" t="str">
        <f>' turmas sistema atual'!B136</f>
        <v>DA2BIS0005-15SB</v>
      </c>
      <c r="C137" s="35" t="s">
        <v>5121</v>
      </c>
      <c r="D137" s="26" t="str">
        <f>' turmas sistema atual'!C136</f>
        <v>Bases Computacionais da Ciência A2-diurno (São Bernardo do Campo)</v>
      </c>
      <c r="E137" s="26" t="str">
        <f>' turmas sistema atual'!E136</f>
        <v>Bases Computacionais da Ciência</v>
      </c>
      <c r="F137" s="26" t="str">
        <f>' turmas sistema atual'!G136</f>
        <v>BIS0005-15</v>
      </c>
      <c r="G137" s="26" t="str">
        <f>' turmas sistema atual'!H136</f>
        <v>A2</v>
      </c>
      <c r="H137" s="26" t="str">
        <f>' turmas sistema atual'!AB136</f>
        <v/>
      </c>
      <c r="I137" s="27" t="str">
        <f>' turmas sistema atual'!AC136</f>
        <v xml:space="preserve">sexta das 10:00 às 12:00, semanal </v>
      </c>
      <c r="J137" s="27">
        <f>' turmas sistema atual'!I136</f>
        <v>0</v>
      </c>
      <c r="K137" s="27" t="str">
        <f>' turmas sistema atual'!J136</f>
        <v xml:space="preserve">sexta das 10:00 às 12:00, sala A1-L101-SB, semanal </v>
      </c>
      <c r="L137" s="27" t="str">
        <f>' turmas sistema atual'!K136</f>
        <v>São Bernardo do Campo</v>
      </c>
      <c r="M137" s="27" t="str">
        <f>' turmas sistema atual'!L136</f>
        <v>diurno</v>
      </c>
      <c r="N137" s="27" t="str">
        <f>' turmas sistema atual'!M136</f>
        <v>0-2-2</v>
      </c>
      <c r="O137" s="27">
        <f>' turmas sistema atual'!N136</f>
        <v>30</v>
      </c>
      <c r="P137" s="27">
        <f>' turmas sistema atual'!O136</f>
        <v>27</v>
      </c>
      <c r="Q137" s="27">
        <f t="shared" si="2"/>
        <v>3</v>
      </c>
      <c r="R137" s="47" t="str">
        <f>VLOOKUP(B137,preenchimento!$A$2:$G$1067,7,FALSE)</f>
        <v>-</v>
      </c>
      <c r="S137" s="27">
        <f>' turmas sistema atual'!N136</f>
        <v>30</v>
      </c>
      <c r="T137" s="27">
        <f>' turmas sistema atual'!O136</f>
        <v>27</v>
      </c>
      <c r="U137" s="47">
        <f>VLOOKUP(B137,preenchimento!$A$2:$J$1067,10,FALSE)</f>
        <v>0</v>
      </c>
      <c r="V137" s="26" t="str">
        <f>UPPER(' turmas sistema atual'!P136)</f>
        <v/>
      </c>
      <c r="W137" s="26" t="str">
        <f>UPPER(' turmas sistema atual'!R136)</f>
        <v/>
      </c>
      <c r="X137" s="26" t="str">
        <f>UPPER(' turmas sistema atual'!T136)</f>
        <v>NUNZIO MARCO TORRISI</v>
      </c>
      <c r="Y137" s="26" t="str">
        <f>UPPER(' turmas sistema atual'!V136)</f>
        <v/>
      </c>
    </row>
    <row r="138" spans="1:25" ht="47.25" customHeight="1" thickBot="1">
      <c r="A138" s="26" t="str">
        <f>' turmas sistema atual'!A137</f>
        <v>BACHARELADO EM CIÊNCIA E TECNOLOGIA</v>
      </c>
      <c r="B138" s="26" t="str">
        <f>' turmas sistema atual'!B137</f>
        <v>DA3BIS0005-15SB</v>
      </c>
      <c r="C138" s="35" t="s">
        <v>5121</v>
      </c>
      <c r="D138" s="26" t="str">
        <f>' turmas sistema atual'!C137</f>
        <v>Bases Computacionais da Ciência A3-diurno (São Bernardo do Campo)</v>
      </c>
      <c r="E138" s="26" t="str">
        <f>' turmas sistema atual'!E137</f>
        <v>Bases Computacionais da Ciência</v>
      </c>
      <c r="F138" s="26" t="str">
        <f>' turmas sistema atual'!G137</f>
        <v>BIS0005-15</v>
      </c>
      <c r="G138" s="26" t="str">
        <f>' turmas sistema atual'!H137</f>
        <v>A3</v>
      </c>
      <c r="H138" s="26" t="str">
        <f>' turmas sistema atual'!AB137</f>
        <v/>
      </c>
      <c r="I138" s="27" t="str">
        <f>' turmas sistema atual'!AC137</f>
        <v xml:space="preserve">sexta das 10:00 às 12:00, semanal </v>
      </c>
      <c r="J138" s="27">
        <f>' turmas sistema atual'!I137</f>
        <v>0</v>
      </c>
      <c r="K138" s="27" t="str">
        <f>' turmas sistema atual'!J137</f>
        <v xml:space="preserve">sexta das 10:00 às 12:00, sala A1-L102-SB, semanal </v>
      </c>
      <c r="L138" s="27" t="str">
        <f>' turmas sistema atual'!K137</f>
        <v>São Bernardo do Campo</v>
      </c>
      <c r="M138" s="27" t="str">
        <f>' turmas sistema atual'!L137</f>
        <v>diurno</v>
      </c>
      <c r="N138" s="27" t="str">
        <f>' turmas sistema atual'!M137</f>
        <v>0-2-2</v>
      </c>
      <c r="O138" s="27">
        <f>' turmas sistema atual'!N137</f>
        <v>30</v>
      </c>
      <c r="P138" s="27">
        <f>' turmas sistema atual'!O137</f>
        <v>27</v>
      </c>
      <c r="Q138" s="27">
        <f t="shared" si="2"/>
        <v>3</v>
      </c>
      <c r="R138" s="47" t="str">
        <f>VLOOKUP(B138,preenchimento!$A$2:$G$1067,7,FALSE)</f>
        <v>-</v>
      </c>
      <c r="S138" s="27">
        <f>' turmas sistema atual'!N137</f>
        <v>30</v>
      </c>
      <c r="T138" s="27">
        <f>' turmas sistema atual'!O137</f>
        <v>27</v>
      </c>
      <c r="U138" s="47">
        <f>VLOOKUP(B138,preenchimento!$A$2:$J$1067,10,FALSE)</f>
        <v>0</v>
      </c>
      <c r="V138" s="26" t="str">
        <f>UPPER(' turmas sistema atual'!P137)</f>
        <v/>
      </c>
      <c r="W138" s="26" t="str">
        <f>UPPER(' turmas sistema atual'!R137)</f>
        <v/>
      </c>
      <c r="X138" s="26" t="str">
        <f>UPPER(' turmas sistema atual'!T137)</f>
        <v>DAVID CORREA MARTINS JUNIOR</v>
      </c>
      <c r="Y138" s="26" t="str">
        <f>UPPER(' turmas sistema atual'!V137)</f>
        <v/>
      </c>
    </row>
    <row r="139" spans="1:25" ht="47.25" customHeight="1" thickBot="1">
      <c r="A139" s="26" t="str">
        <f>' turmas sistema atual'!A138</f>
        <v>BACHARELADO EM CIÊNCIA E TECNOLOGIA</v>
      </c>
      <c r="B139" s="26" t="str">
        <f>' turmas sistema atual'!B138</f>
        <v>DB1BIS0005-15SB</v>
      </c>
      <c r="C139" s="35" t="s">
        <v>5121</v>
      </c>
      <c r="D139" s="26" t="str">
        <f>' turmas sistema atual'!C138</f>
        <v>Bases Computacionais da Ciência B1-diurno (São Bernardo do Campo)</v>
      </c>
      <c r="E139" s="26" t="str">
        <f>' turmas sistema atual'!E138</f>
        <v>Bases Computacionais da Ciência</v>
      </c>
      <c r="F139" s="26" t="str">
        <f>' turmas sistema atual'!G138</f>
        <v>BIS0005-15</v>
      </c>
      <c r="G139" s="26" t="str">
        <f>' turmas sistema atual'!H138</f>
        <v>B1</v>
      </c>
      <c r="H139" s="26" t="str">
        <f>' turmas sistema atual'!AB138</f>
        <v/>
      </c>
      <c r="I139" s="27" t="str">
        <f>' turmas sistema atual'!AC138</f>
        <v xml:space="preserve">sexta das 08:00 às 10:00, semanal </v>
      </c>
      <c r="J139" s="27">
        <f>' turmas sistema atual'!I138</f>
        <v>0</v>
      </c>
      <c r="K139" s="27" t="str">
        <f>' turmas sistema atual'!J138</f>
        <v xml:space="preserve">sexta das 08:00 às 10:00, sala A1-L002-SB, semanal </v>
      </c>
      <c r="L139" s="27" t="str">
        <f>' turmas sistema atual'!K138</f>
        <v>São Bernardo do Campo</v>
      </c>
      <c r="M139" s="27" t="str">
        <f>' turmas sistema atual'!L138</f>
        <v>diurno</v>
      </c>
      <c r="N139" s="27" t="str">
        <f>' turmas sistema atual'!M138</f>
        <v>0-2-2</v>
      </c>
      <c r="O139" s="27">
        <f>' turmas sistema atual'!N138</f>
        <v>30</v>
      </c>
      <c r="P139" s="27">
        <f>' turmas sistema atual'!O138</f>
        <v>27</v>
      </c>
      <c r="Q139" s="27">
        <f t="shared" si="2"/>
        <v>3</v>
      </c>
      <c r="R139" s="47" t="str">
        <f>VLOOKUP(B139,preenchimento!$A$2:$G$1067,7,FALSE)</f>
        <v>-</v>
      </c>
      <c r="S139" s="27">
        <f>' turmas sistema atual'!N138</f>
        <v>30</v>
      </c>
      <c r="T139" s="27">
        <f>' turmas sistema atual'!O138</f>
        <v>27</v>
      </c>
      <c r="U139" s="47">
        <f>VLOOKUP(B139,preenchimento!$A$2:$J$1067,10,FALSE)</f>
        <v>1</v>
      </c>
      <c r="V139" s="26" t="str">
        <f>UPPER(' turmas sistema atual'!P138)</f>
        <v/>
      </c>
      <c r="W139" s="26" t="str">
        <f>UPPER(' turmas sistema atual'!R138)</f>
        <v/>
      </c>
      <c r="X139" s="26" t="str">
        <f>UPPER(' turmas sistema atual'!T138)</f>
        <v>RENATO NAVILLE WATANABE</v>
      </c>
      <c r="Y139" s="26" t="str">
        <f>UPPER(' turmas sistema atual'!V138)</f>
        <v/>
      </c>
    </row>
    <row r="140" spans="1:25" ht="47.25" customHeight="1" thickBot="1">
      <c r="A140" s="26" t="str">
        <f>' turmas sistema atual'!A139</f>
        <v>BACHARELADO EM CIÊNCIAS E HUMANIDADES</v>
      </c>
      <c r="B140" s="26" t="str">
        <f>' turmas sistema atual'!B139</f>
        <v>DA6BIS0005-15SB</v>
      </c>
      <c r="C140" s="35" t="s">
        <v>5121</v>
      </c>
      <c r="D140" s="26" t="str">
        <f>' turmas sistema atual'!C139</f>
        <v>Bases Computacionais da Ciência A6-diurno (São Bernardo do Campo)</v>
      </c>
      <c r="E140" s="26" t="str">
        <f>' turmas sistema atual'!E139</f>
        <v>Bases Computacionais da Ciência</v>
      </c>
      <c r="F140" s="26" t="str">
        <f>' turmas sistema atual'!G139</f>
        <v>BIS0005-15</v>
      </c>
      <c r="G140" s="26" t="str">
        <f>' turmas sistema atual'!H139</f>
        <v>A6</v>
      </c>
      <c r="H140" s="26" t="str">
        <f>' turmas sistema atual'!AB139</f>
        <v/>
      </c>
      <c r="I140" s="27" t="str">
        <f>' turmas sistema atual'!AC139</f>
        <v xml:space="preserve">sexta das 10:00 às 12:00, semanal </v>
      </c>
      <c r="J140" s="27">
        <f>' turmas sistema atual'!I139</f>
        <v>0</v>
      </c>
      <c r="K140" s="27" t="str">
        <f>' turmas sistema atual'!J139</f>
        <v xml:space="preserve">sexta das 10:00 às 12:00, sala A2-L002-SB, semanal </v>
      </c>
      <c r="L140" s="27" t="str">
        <f>' turmas sistema atual'!K139</f>
        <v>São Bernardo do Campo</v>
      </c>
      <c r="M140" s="27" t="str">
        <f>' turmas sistema atual'!L139</f>
        <v>diurno</v>
      </c>
      <c r="N140" s="27" t="str">
        <f>' turmas sistema atual'!M139</f>
        <v>0-2-2</v>
      </c>
      <c r="O140" s="27">
        <f>' turmas sistema atual'!N139</f>
        <v>42</v>
      </c>
      <c r="P140" s="27">
        <f>' turmas sistema atual'!O139</f>
        <v>29</v>
      </c>
      <c r="Q140" s="27">
        <f t="shared" si="2"/>
        <v>13</v>
      </c>
      <c r="R140" s="47" t="str">
        <f>VLOOKUP(B140,preenchimento!$A$2:$G$1067,7,FALSE)</f>
        <v>-</v>
      </c>
      <c r="S140" s="27">
        <f>' turmas sistema atual'!N139</f>
        <v>42</v>
      </c>
      <c r="T140" s="27">
        <f>' turmas sistema atual'!O139</f>
        <v>29</v>
      </c>
      <c r="U140" s="47">
        <f>VLOOKUP(B140,preenchimento!$A$2:$J$1067,10,FALSE)</f>
        <v>8</v>
      </c>
      <c r="V140" s="26" t="str">
        <f>UPPER(' turmas sistema atual'!P139)</f>
        <v/>
      </c>
      <c r="W140" s="26" t="str">
        <f>UPPER(' turmas sistema atual'!R139)</f>
        <v/>
      </c>
      <c r="X140" s="26" t="str">
        <f>UPPER(' turmas sistema atual'!T139)</f>
        <v>THIAGO BULHOES DA SILVA COSTA</v>
      </c>
      <c r="Y140" s="26" t="str">
        <f>UPPER(' turmas sistema atual'!V139)</f>
        <v/>
      </c>
    </row>
    <row r="141" spans="1:25" ht="47.25" customHeight="1" thickBot="1">
      <c r="A141" s="26" t="str">
        <f>' turmas sistema atual'!A140</f>
        <v>BACHARELADO EM CIÊNCIAS E HUMANIDADES</v>
      </c>
      <c r="B141" s="26" t="str">
        <f>' turmas sistema atual'!B140</f>
        <v>NA5BIS0005-15SB</v>
      </c>
      <c r="C141" s="35" t="s">
        <v>5121</v>
      </c>
      <c r="D141" s="26" t="str">
        <f>' turmas sistema atual'!C140</f>
        <v>Bases Computacionais da Ciência A5-noturno (São Bernardo do Campo)</v>
      </c>
      <c r="E141" s="26" t="str">
        <f>' turmas sistema atual'!E140</f>
        <v>Bases Computacionais da Ciência</v>
      </c>
      <c r="F141" s="26" t="str">
        <f>' turmas sistema atual'!G140</f>
        <v>BIS0005-15</v>
      </c>
      <c r="G141" s="26" t="str">
        <f>' turmas sistema atual'!H140</f>
        <v>A5</v>
      </c>
      <c r="H141" s="26" t="str">
        <f>' turmas sistema atual'!AB140</f>
        <v/>
      </c>
      <c r="I141" s="27" t="str">
        <f>' turmas sistema atual'!AC140</f>
        <v xml:space="preserve">sexta das 21:00 às 23:00, semanal </v>
      </c>
      <c r="J141" s="27">
        <f>' turmas sistema atual'!I140</f>
        <v>0</v>
      </c>
      <c r="K141" s="27" t="str">
        <f>' turmas sistema atual'!J140</f>
        <v xml:space="preserve">sexta das 21:00 às 23:00, sala A2-L001-SB, semanal </v>
      </c>
      <c r="L141" s="27" t="str">
        <f>' turmas sistema atual'!K140</f>
        <v>São Bernardo do Campo</v>
      </c>
      <c r="M141" s="27" t="str">
        <f>' turmas sistema atual'!L140</f>
        <v>noturno</v>
      </c>
      <c r="N141" s="27" t="str">
        <f>' turmas sistema atual'!M140</f>
        <v>0-2-2</v>
      </c>
      <c r="O141" s="27">
        <f>' turmas sistema atual'!N140</f>
        <v>42</v>
      </c>
      <c r="P141" s="27">
        <f>' turmas sistema atual'!O140</f>
        <v>37</v>
      </c>
      <c r="Q141" s="27">
        <f t="shared" si="2"/>
        <v>5</v>
      </c>
      <c r="R141" s="47" t="str">
        <f>VLOOKUP(B141,preenchimento!$A$2:$G$1067,7,FALSE)</f>
        <v>-</v>
      </c>
      <c r="S141" s="27">
        <f>' turmas sistema atual'!N140</f>
        <v>42</v>
      </c>
      <c r="T141" s="27">
        <f>' turmas sistema atual'!O140</f>
        <v>37</v>
      </c>
      <c r="U141" s="47">
        <f>VLOOKUP(B141,preenchimento!$A$2:$J$1067,10,FALSE)</f>
        <v>0</v>
      </c>
      <c r="V141" s="26" t="str">
        <f>UPPER(' turmas sistema atual'!P140)</f>
        <v/>
      </c>
      <c r="W141" s="26" t="str">
        <f>UPPER(' turmas sistema atual'!R140)</f>
        <v/>
      </c>
      <c r="X141" s="26" t="str">
        <f>UPPER(' turmas sistema atual'!T140)</f>
        <v>YOSSI ZANA</v>
      </c>
      <c r="Y141" s="26" t="str">
        <f>UPPER(' turmas sistema atual'!V140)</f>
        <v/>
      </c>
    </row>
    <row r="142" spans="1:25" ht="47.25" customHeight="1" thickBot="1">
      <c r="A142" s="26" t="str">
        <f>' turmas sistema atual'!A141</f>
        <v>BACHARELADO EM CIÊNCIA E TECNOLOGIA</v>
      </c>
      <c r="B142" s="26" t="str">
        <f>' turmas sistema atual'!B141</f>
        <v>DB2BIS0005-15SB</v>
      </c>
      <c r="C142" s="35" t="s">
        <v>5121</v>
      </c>
      <c r="D142" s="26" t="str">
        <f>' turmas sistema atual'!C141</f>
        <v>Bases Computacionais da Ciência B2-diurno (São Bernardo do Campo)</v>
      </c>
      <c r="E142" s="26" t="str">
        <f>' turmas sistema atual'!E141</f>
        <v>Bases Computacionais da Ciência</v>
      </c>
      <c r="F142" s="26" t="str">
        <f>' turmas sistema atual'!G141</f>
        <v>BIS0005-15</v>
      </c>
      <c r="G142" s="26" t="str">
        <f>' turmas sistema atual'!H141</f>
        <v>B2</v>
      </c>
      <c r="H142" s="26" t="str">
        <f>' turmas sistema atual'!AB141</f>
        <v/>
      </c>
      <c r="I142" s="27" t="str">
        <f>' turmas sistema atual'!AC141</f>
        <v xml:space="preserve">sexta das 08:00 às 10:00, semanal </v>
      </c>
      <c r="J142" s="27">
        <f>' turmas sistema atual'!I141</f>
        <v>0</v>
      </c>
      <c r="K142" s="27" t="str">
        <f>' turmas sistema atual'!J141</f>
        <v xml:space="preserve">sexta das 08:00 às 10:00, sala A1-L101-SB, semanal </v>
      </c>
      <c r="L142" s="27" t="str">
        <f>' turmas sistema atual'!K141</f>
        <v>São Bernardo do Campo</v>
      </c>
      <c r="M142" s="27" t="str">
        <f>' turmas sistema atual'!L141</f>
        <v>diurno</v>
      </c>
      <c r="N142" s="27" t="str">
        <f>' turmas sistema atual'!M141</f>
        <v>0-2-2</v>
      </c>
      <c r="O142" s="27">
        <f>' turmas sistema atual'!N141</f>
        <v>30</v>
      </c>
      <c r="P142" s="27">
        <f>' turmas sistema atual'!O141</f>
        <v>27</v>
      </c>
      <c r="Q142" s="27">
        <f t="shared" si="2"/>
        <v>3</v>
      </c>
      <c r="R142" s="47" t="str">
        <f>VLOOKUP(B142,preenchimento!$A$2:$G$1067,7,FALSE)</f>
        <v>-</v>
      </c>
      <c r="S142" s="27">
        <f>' turmas sistema atual'!N141</f>
        <v>30</v>
      </c>
      <c r="T142" s="27">
        <f>' turmas sistema atual'!O141</f>
        <v>27</v>
      </c>
      <c r="U142" s="47">
        <f>VLOOKUP(B142,preenchimento!$A$2:$J$1067,10,FALSE)</f>
        <v>0</v>
      </c>
      <c r="V142" s="26" t="str">
        <f>UPPER(' turmas sistema atual'!P141)</f>
        <v/>
      </c>
      <c r="W142" s="26" t="str">
        <f>UPPER(' turmas sistema atual'!R141)</f>
        <v/>
      </c>
      <c r="X142" s="26" t="str">
        <f>UPPER(' turmas sistema atual'!T141)</f>
        <v>NUNZIO MARCO TORRISI</v>
      </c>
      <c r="Y142" s="26" t="str">
        <f>UPPER(' turmas sistema atual'!V141)</f>
        <v/>
      </c>
    </row>
    <row r="143" spans="1:25" ht="47.25" customHeight="1" thickBot="1">
      <c r="A143" s="26" t="str">
        <f>' turmas sistema atual'!A142</f>
        <v>BACHARELADO EM CIÊNCIA E TECNOLOGIA</v>
      </c>
      <c r="B143" s="26" t="str">
        <f>' turmas sistema atual'!B142</f>
        <v>DB3BIS0005-15SB</v>
      </c>
      <c r="C143" s="35" t="s">
        <v>5121</v>
      </c>
      <c r="D143" s="26" t="str">
        <f>' turmas sistema atual'!C142</f>
        <v>Bases Computacionais da Ciência B3-diurno (São Bernardo do Campo)</v>
      </c>
      <c r="E143" s="26" t="str">
        <f>' turmas sistema atual'!E142</f>
        <v>Bases Computacionais da Ciência</v>
      </c>
      <c r="F143" s="26" t="str">
        <f>' turmas sistema atual'!G142</f>
        <v>BIS0005-15</v>
      </c>
      <c r="G143" s="26" t="str">
        <f>' turmas sistema atual'!H142</f>
        <v>B3</v>
      </c>
      <c r="H143" s="26" t="str">
        <f>' turmas sistema atual'!AB142</f>
        <v/>
      </c>
      <c r="I143" s="27" t="str">
        <f>' turmas sistema atual'!AC142</f>
        <v xml:space="preserve">sexta das 08:00 às 10:00, semanal </v>
      </c>
      <c r="J143" s="27">
        <f>' turmas sistema atual'!I142</f>
        <v>0</v>
      </c>
      <c r="K143" s="27" t="str">
        <f>' turmas sistema atual'!J142</f>
        <v xml:space="preserve">sexta das 08:00 às 10:00, sala A1-L102-SB, semanal </v>
      </c>
      <c r="L143" s="27" t="str">
        <f>' turmas sistema atual'!K142</f>
        <v>São Bernardo do Campo</v>
      </c>
      <c r="M143" s="27" t="str">
        <f>' turmas sistema atual'!L142</f>
        <v>diurno</v>
      </c>
      <c r="N143" s="27" t="str">
        <f>' turmas sistema atual'!M142</f>
        <v>0-2-2</v>
      </c>
      <c r="O143" s="27">
        <f>' turmas sistema atual'!N142</f>
        <v>30</v>
      </c>
      <c r="P143" s="27">
        <f>' turmas sistema atual'!O142</f>
        <v>27</v>
      </c>
      <c r="Q143" s="27">
        <f t="shared" si="2"/>
        <v>3</v>
      </c>
      <c r="R143" s="47" t="str">
        <f>VLOOKUP(B143,preenchimento!$A$2:$G$1067,7,FALSE)</f>
        <v>-</v>
      </c>
      <c r="S143" s="27">
        <f>' turmas sistema atual'!N142</f>
        <v>30</v>
      </c>
      <c r="T143" s="27">
        <f>' turmas sistema atual'!O142</f>
        <v>27</v>
      </c>
      <c r="U143" s="47">
        <f>VLOOKUP(B143,preenchimento!$A$2:$J$1067,10,FALSE)</f>
        <v>0</v>
      </c>
      <c r="V143" s="26" t="str">
        <f>UPPER(' turmas sistema atual'!P142)</f>
        <v/>
      </c>
      <c r="W143" s="26" t="str">
        <f>UPPER(' turmas sistema atual'!R142)</f>
        <v/>
      </c>
      <c r="X143" s="26" t="str">
        <f>UPPER(' turmas sistema atual'!T142)</f>
        <v>DAVID CORREA MARTINS JUNIOR</v>
      </c>
      <c r="Y143" s="26" t="str">
        <f>UPPER(' turmas sistema atual'!V142)</f>
        <v/>
      </c>
    </row>
    <row r="144" spans="1:25" ht="47.25" customHeight="1" thickBot="1">
      <c r="A144" s="26" t="str">
        <f>' turmas sistema atual'!A143</f>
        <v>BACHARELADO EM CIÊNCIA E TECNOLOGIA</v>
      </c>
      <c r="B144" s="26" t="str">
        <f>' turmas sistema atual'!B143</f>
        <v>DC1BIS0005-15SB</v>
      </c>
      <c r="C144" s="35" t="s">
        <v>5121</v>
      </c>
      <c r="D144" s="26" t="str">
        <f>' turmas sistema atual'!C143</f>
        <v>Bases Computacionais da Ciência C1-diurno (São Bernardo do Campo)</v>
      </c>
      <c r="E144" s="26" t="str">
        <f>' turmas sistema atual'!E143</f>
        <v>Bases Computacionais da Ciência</v>
      </c>
      <c r="F144" s="26" t="str">
        <f>' turmas sistema atual'!G143</f>
        <v>BIS0005-15</v>
      </c>
      <c r="G144" s="26" t="str">
        <f>' turmas sistema atual'!H143</f>
        <v>C1</v>
      </c>
      <c r="H144" s="26" t="str">
        <f>' turmas sistema atual'!AB143</f>
        <v/>
      </c>
      <c r="I144" s="27" t="str">
        <f>' turmas sistema atual'!AC143</f>
        <v xml:space="preserve">terça das 10:00 às 12:00, semanal </v>
      </c>
      <c r="J144" s="27">
        <f>' turmas sistema atual'!I143</f>
        <v>0</v>
      </c>
      <c r="K144" s="27" t="str">
        <f>' turmas sistema atual'!J143</f>
        <v xml:space="preserve">terça das 10:00 às 12:00, sala A1-L101-SB, semanal </v>
      </c>
      <c r="L144" s="27" t="str">
        <f>' turmas sistema atual'!K143</f>
        <v>São Bernardo do Campo</v>
      </c>
      <c r="M144" s="27" t="str">
        <f>' turmas sistema atual'!L143</f>
        <v>diurno</v>
      </c>
      <c r="N144" s="27" t="str">
        <f>' turmas sistema atual'!M143</f>
        <v>0-2-2</v>
      </c>
      <c r="O144" s="27">
        <f>' turmas sistema atual'!N143</f>
        <v>30</v>
      </c>
      <c r="P144" s="27">
        <f>' turmas sistema atual'!O143</f>
        <v>27</v>
      </c>
      <c r="Q144" s="27">
        <f t="shared" si="2"/>
        <v>3</v>
      </c>
      <c r="R144" s="47" t="str">
        <f>VLOOKUP(B144,preenchimento!$A$2:$G$1067,7,FALSE)</f>
        <v>-</v>
      </c>
      <c r="S144" s="27">
        <f>' turmas sistema atual'!N143</f>
        <v>30</v>
      </c>
      <c r="T144" s="27">
        <f>' turmas sistema atual'!O143</f>
        <v>27</v>
      </c>
      <c r="U144" s="47">
        <f>VLOOKUP(B144,preenchimento!$A$2:$J$1067,10,FALSE)</f>
        <v>0</v>
      </c>
      <c r="V144" s="26" t="str">
        <f>UPPER(' turmas sistema atual'!P143)</f>
        <v/>
      </c>
      <c r="W144" s="26" t="str">
        <f>UPPER(' turmas sistema atual'!R143)</f>
        <v/>
      </c>
      <c r="X144" s="26" t="str">
        <f>UPPER(' turmas sistema atual'!T143)</f>
        <v>NUNZIO MARCO TORRISI</v>
      </c>
      <c r="Y144" s="26" t="str">
        <f>UPPER(' turmas sistema atual'!V143)</f>
        <v/>
      </c>
    </row>
    <row r="145" spans="1:25" ht="47.25" customHeight="1" thickBot="1">
      <c r="A145" s="26" t="str">
        <f>' turmas sistema atual'!A144</f>
        <v>BACHARELADO EM CIÊNCIA E TECNOLOGIA</v>
      </c>
      <c r="B145" s="26" t="str">
        <f>' turmas sistema atual'!B144</f>
        <v>NA1BIS0005-15SB</v>
      </c>
      <c r="C145" s="35" t="s">
        <v>5121</v>
      </c>
      <c r="D145" s="26" t="str">
        <f>' turmas sistema atual'!C144</f>
        <v>Bases Computacionais da Ciência A1-noturno (São Bernardo do Campo)</v>
      </c>
      <c r="E145" s="26" t="str">
        <f>' turmas sistema atual'!E144</f>
        <v>Bases Computacionais da Ciência</v>
      </c>
      <c r="F145" s="26" t="str">
        <f>' turmas sistema atual'!G144</f>
        <v>BIS0005-15</v>
      </c>
      <c r="G145" s="26" t="str">
        <f>' turmas sistema atual'!H144</f>
        <v>A1</v>
      </c>
      <c r="H145" s="26" t="str">
        <f>' turmas sistema atual'!AB144</f>
        <v/>
      </c>
      <c r="I145" s="27" t="str">
        <f>' turmas sistema atual'!AC144</f>
        <v xml:space="preserve">sexta das 21:00 às 23:00, semanal </v>
      </c>
      <c r="J145" s="27">
        <f>' turmas sistema atual'!I144</f>
        <v>0</v>
      </c>
      <c r="K145" s="27" t="str">
        <f>' turmas sistema atual'!J144</f>
        <v xml:space="preserve">sexta das 21:00 às 23:00, sala A1-L002-SB, semanal </v>
      </c>
      <c r="L145" s="27" t="str">
        <f>' turmas sistema atual'!K144</f>
        <v>São Bernardo do Campo</v>
      </c>
      <c r="M145" s="27" t="str">
        <f>' turmas sistema atual'!L144</f>
        <v>noturno</v>
      </c>
      <c r="N145" s="27" t="str">
        <f>' turmas sistema atual'!M144</f>
        <v>0-2-2</v>
      </c>
      <c r="O145" s="27">
        <f>' turmas sistema atual'!N144</f>
        <v>30</v>
      </c>
      <c r="P145" s="27">
        <f>' turmas sistema atual'!O144</f>
        <v>28</v>
      </c>
      <c r="Q145" s="27">
        <f t="shared" si="2"/>
        <v>2</v>
      </c>
      <c r="R145" s="47" t="str">
        <f>VLOOKUP(B145,preenchimento!$A$2:$G$1067,7,FALSE)</f>
        <v>-</v>
      </c>
      <c r="S145" s="27">
        <f>' turmas sistema atual'!N144</f>
        <v>30</v>
      </c>
      <c r="T145" s="27">
        <f>' turmas sistema atual'!O144</f>
        <v>28</v>
      </c>
      <c r="U145" s="47">
        <f>VLOOKUP(B145,preenchimento!$A$2:$J$1067,10,FALSE)</f>
        <v>0</v>
      </c>
      <c r="V145" s="26" t="str">
        <f>UPPER(' turmas sistema atual'!P144)</f>
        <v/>
      </c>
      <c r="W145" s="26" t="str">
        <f>UPPER(' turmas sistema atual'!R144)</f>
        <v/>
      </c>
      <c r="X145" s="26" t="str">
        <f>UPPER(' turmas sistema atual'!T144)</f>
        <v>MARCOS DUARTE</v>
      </c>
      <c r="Y145" s="26" t="str">
        <f>UPPER(' turmas sistema atual'!V144)</f>
        <v/>
      </c>
    </row>
    <row r="146" spans="1:25" ht="47.25" customHeight="1" thickBot="1">
      <c r="A146" s="26" t="str">
        <f>' turmas sistema atual'!A145</f>
        <v>BACHARELADO EM CIÊNCIA E TECNOLOGIA</v>
      </c>
      <c r="B146" s="26" t="str">
        <f>' turmas sistema atual'!B145</f>
        <v>NA2BIS0005-15SB</v>
      </c>
      <c r="C146" s="35" t="s">
        <v>5121</v>
      </c>
      <c r="D146" s="26" t="str">
        <f>' turmas sistema atual'!C145</f>
        <v>Bases Computacionais da Ciência A2-noturno (São Bernardo do Campo)</v>
      </c>
      <c r="E146" s="26" t="str">
        <f>' turmas sistema atual'!E145</f>
        <v>Bases Computacionais da Ciência</v>
      </c>
      <c r="F146" s="26" t="str">
        <f>' turmas sistema atual'!G145</f>
        <v>BIS0005-15</v>
      </c>
      <c r="G146" s="26" t="str">
        <f>' turmas sistema atual'!H145</f>
        <v>A2</v>
      </c>
      <c r="H146" s="26" t="str">
        <f>' turmas sistema atual'!AB145</f>
        <v/>
      </c>
      <c r="I146" s="27" t="str">
        <f>' turmas sistema atual'!AC145</f>
        <v xml:space="preserve">sexta das 21:00 às 23:00, semanal </v>
      </c>
      <c r="J146" s="27">
        <f>' turmas sistema atual'!I145</f>
        <v>0</v>
      </c>
      <c r="K146" s="27" t="str">
        <f>' turmas sistema atual'!J145</f>
        <v xml:space="preserve">sexta das 21:00 às 23:00, sala A1-L101-SB, semanal </v>
      </c>
      <c r="L146" s="27" t="str">
        <f>' turmas sistema atual'!K145</f>
        <v>São Bernardo do Campo</v>
      </c>
      <c r="M146" s="27" t="str">
        <f>' turmas sistema atual'!L145</f>
        <v>noturno</v>
      </c>
      <c r="N146" s="27" t="str">
        <f>' turmas sistema atual'!M145</f>
        <v>0-2-2</v>
      </c>
      <c r="O146" s="27">
        <f>' turmas sistema atual'!N145</f>
        <v>30</v>
      </c>
      <c r="P146" s="27">
        <f>' turmas sistema atual'!O145</f>
        <v>28</v>
      </c>
      <c r="Q146" s="27">
        <f t="shared" si="2"/>
        <v>2</v>
      </c>
      <c r="R146" s="47" t="str">
        <f>VLOOKUP(B146,preenchimento!$A$2:$G$1067,7,FALSE)</f>
        <v>-</v>
      </c>
      <c r="S146" s="27">
        <f>' turmas sistema atual'!N145</f>
        <v>30</v>
      </c>
      <c r="T146" s="27">
        <f>' turmas sistema atual'!O145</f>
        <v>28</v>
      </c>
      <c r="U146" s="47">
        <f>VLOOKUP(B146,preenchimento!$A$2:$J$1067,10,FALSE)</f>
        <v>0</v>
      </c>
      <c r="V146" s="26" t="str">
        <f>UPPER(' turmas sistema atual'!P145)</f>
        <v/>
      </c>
      <c r="W146" s="26" t="str">
        <f>UPPER(' turmas sistema atual'!R145)</f>
        <v/>
      </c>
      <c r="X146" s="26" t="str">
        <f>UPPER(' turmas sistema atual'!T145)</f>
        <v>NUNZIO MARCO TORRISI</v>
      </c>
      <c r="Y146" s="26" t="str">
        <f>UPPER(' turmas sistema atual'!V145)</f>
        <v/>
      </c>
    </row>
    <row r="147" spans="1:25" ht="47.25" customHeight="1" thickBot="1">
      <c r="A147" s="26" t="str">
        <f>' turmas sistema atual'!A146</f>
        <v>BACHARELADO EM CIÊNCIA E TECNOLOGIA</v>
      </c>
      <c r="B147" s="26" t="str">
        <f>' turmas sistema atual'!B146</f>
        <v>NA3BIS0005-15SB</v>
      </c>
      <c r="C147" s="35" t="s">
        <v>5121</v>
      </c>
      <c r="D147" s="26" t="str">
        <f>' turmas sistema atual'!C146</f>
        <v>Bases Computacionais da Ciência A3-noturno (São Bernardo do Campo)</v>
      </c>
      <c r="E147" s="26" t="str">
        <f>' turmas sistema atual'!E146</f>
        <v>Bases Computacionais da Ciência</v>
      </c>
      <c r="F147" s="26" t="str">
        <f>' turmas sistema atual'!G146</f>
        <v>BIS0005-15</v>
      </c>
      <c r="G147" s="26" t="str">
        <f>' turmas sistema atual'!H146</f>
        <v>A3</v>
      </c>
      <c r="H147" s="26" t="str">
        <f>' turmas sistema atual'!AB146</f>
        <v/>
      </c>
      <c r="I147" s="27" t="str">
        <f>' turmas sistema atual'!AC146</f>
        <v xml:space="preserve">sexta das 21:00 às 23:00, semanal </v>
      </c>
      <c r="J147" s="27">
        <f>' turmas sistema atual'!I146</f>
        <v>0</v>
      </c>
      <c r="K147" s="27" t="str">
        <f>' turmas sistema atual'!J146</f>
        <v xml:space="preserve">sexta das 21:00 às 23:00, sala A1-L102-SB, semanal </v>
      </c>
      <c r="L147" s="27" t="str">
        <f>' turmas sistema atual'!K146</f>
        <v>São Bernardo do Campo</v>
      </c>
      <c r="M147" s="27" t="str">
        <f>' turmas sistema atual'!L146</f>
        <v>noturno</v>
      </c>
      <c r="N147" s="27" t="str">
        <f>' turmas sistema atual'!M146</f>
        <v>0-2-2</v>
      </c>
      <c r="O147" s="27">
        <f>' turmas sistema atual'!N146</f>
        <v>30</v>
      </c>
      <c r="P147" s="27">
        <f>' turmas sistema atual'!O146</f>
        <v>27</v>
      </c>
      <c r="Q147" s="27">
        <f t="shared" si="2"/>
        <v>3</v>
      </c>
      <c r="R147" s="47" t="str">
        <f>VLOOKUP(B147,preenchimento!$A$2:$G$1067,7,FALSE)</f>
        <v>-</v>
      </c>
      <c r="S147" s="27">
        <f>' turmas sistema atual'!N146</f>
        <v>30</v>
      </c>
      <c r="T147" s="27">
        <f>' turmas sistema atual'!O146</f>
        <v>27</v>
      </c>
      <c r="U147" s="47">
        <f>VLOOKUP(B147,preenchimento!$A$2:$J$1067,10,FALSE)</f>
        <v>0</v>
      </c>
      <c r="V147" s="26" t="str">
        <f>UPPER(' turmas sistema atual'!P146)</f>
        <v/>
      </c>
      <c r="W147" s="26" t="str">
        <f>UPPER(' turmas sistema atual'!R146)</f>
        <v/>
      </c>
      <c r="X147" s="26" t="str">
        <f>UPPER(' turmas sistema atual'!T146)</f>
        <v>DAVID CORREA MARTINS JUNIOR</v>
      </c>
      <c r="Y147" s="26" t="str">
        <f>UPPER(' turmas sistema atual'!V146)</f>
        <v/>
      </c>
    </row>
    <row r="148" spans="1:25" ht="47.25" customHeight="1" thickBot="1">
      <c r="A148" s="26" t="str">
        <f>' turmas sistema atual'!A147</f>
        <v>BACHARELADO EM CIÊNCIA E TECNOLOGIA</v>
      </c>
      <c r="B148" s="26" t="str">
        <f>' turmas sistema atual'!B147</f>
        <v>NB1BIS0005-15SB</v>
      </c>
      <c r="C148" s="35" t="s">
        <v>5121</v>
      </c>
      <c r="D148" s="26" t="str">
        <f>' turmas sistema atual'!C147</f>
        <v>Bases Computacionais da Ciência B1-noturno (São Bernardo do Campo)</v>
      </c>
      <c r="E148" s="26" t="str">
        <f>' turmas sistema atual'!E147</f>
        <v>Bases Computacionais da Ciência</v>
      </c>
      <c r="F148" s="26" t="str">
        <f>' turmas sistema atual'!G147</f>
        <v>BIS0005-15</v>
      </c>
      <c r="G148" s="26" t="str">
        <f>' turmas sistema atual'!H147</f>
        <v>B1</v>
      </c>
      <c r="H148" s="26" t="str">
        <f>' turmas sistema atual'!AB147</f>
        <v/>
      </c>
      <c r="I148" s="27" t="str">
        <f>' turmas sistema atual'!AC147</f>
        <v xml:space="preserve">sexta das 19:00 às 21:00, semanal </v>
      </c>
      <c r="J148" s="27">
        <f>' turmas sistema atual'!I147</f>
        <v>0</v>
      </c>
      <c r="K148" s="27" t="str">
        <f>' turmas sistema atual'!J147</f>
        <v xml:space="preserve">sexta das 19:00 às 21:00, sala A1-L002-SB, semanal </v>
      </c>
      <c r="L148" s="27" t="str">
        <f>' turmas sistema atual'!K147</f>
        <v>São Bernardo do Campo</v>
      </c>
      <c r="M148" s="27" t="str">
        <f>' turmas sistema atual'!L147</f>
        <v>noturno</v>
      </c>
      <c r="N148" s="27" t="str">
        <f>' turmas sistema atual'!M147</f>
        <v>0-2-2</v>
      </c>
      <c r="O148" s="27">
        <f>' turmas sistema atual'!N147</f>
        <v>30</v>
      </c>
      <c r="P148" s="27">
        <f>' turmas sistema atual'!O147</f>
        <v>27</v>
      </c>
      <c r="Q148" s="27">
        <f t="shared" si="2"/>
        <v>3</v>
      </c>
      <c r="R148" s="47" t="str">
        <f>VLOOKUP(B148,preenchimento!$A$2:$G$1067,7,FALSE)</f>
        <v>-</v>
      </c>
      <c r="S148" s="27">
        <f>' turmas sistema atual'!N147</f>
        <v>30</v>
      </c>
      <c r="T148" s="27">
        <f>' turmas sistema atual'!O147</f>
        <v>27</v>
      </c>
      <c r="U148" s="47">
        <f>VLOOKUP(B148,preenchimento!$A$2:$J$1067,10,FALSE)</f>
        <v>0</v>
      </c>
      <c r="V148" s="26" t="str">
        <f>UPPER(' turmas sistema atual'!P147)</f>
        <v/>
      </c>
      <c r="W148" s="26" t="str">
        <f>UPPER(' turmas sistema atual'!R147)</f>
        <v/>
      </c>
      <c r="X148" s="26" t="str">
        <f>UPPER(' turmas sistema atual'!T147)</f>
        <v>MARCOS DUARTE</v>
      </c>
      <c r="Y148" s="26" t="str">
        <f>UPPER(' turmas sistema atual'!V147)</f>
        <v/>
      </c>
    </row>
    <row r="149" spans="1:25" ht="47.25" customHeight="1" thickBot="1">
      <c r="A149" s="26" t="str">
        <f>' turmas sistema atual'!A148</f>
        <v>BACHARELADO EM CIÊNCIA E TECNOLOGIA</v>
      </c>
      <c r="B149" s="26" t="str">
        <f>' turmas sistema atual'!B148</f>
        <v>NB2BIS0005-15SB</v>
      </c>
      <c r="C149" s="35" t="s">
        <v>5121</v>
      </c>
      <c r="D149" s="26" t="str">
        <f>' turmas sistema atual'!C148</f>
        <v>Bases Computacionais da Ciência B2-noturno (São Bernardo do Campo)</v>
      </c>
      <c r="E149" s="26" t="str">
        <f>' turmas sistema atual'!E148</f>
        <v>Bases Computacionais da Ciência</v>
      </c>
      <c r="F149" s="26" t="str">
        <f>' turmas sistema atual'!G148</f>
        <v>BIS0005-15</v>
      </c>
      <c r="G149" s="26" t="str">
        <f>' turmas sistema atual'!H148</f>
        <v>B2</v>
      </c>
      <c r="H149" s="26" t="str">
        <f>' turmas sistema atual'!AB148</f>
        <v/>
      </c>
      <c r="I149" s="27" t="str">
        <f>' turmas sistema atual'!AC148</f>
        <v xml:space="preserve">sexta das 19:00 às 21:00, semanal </v>
      </c>
      <c r="J149" s="27">
        <f>' turmas sistema atual'!I148</f>
        <v>0</v>
      </c>
      <c r="K149" s="27" t="str">
        <f>' turmas sistema atual'!J148</f>
        <v xml:space="preserve">sexta das 19:00 às 21:00, sala A1-L101-SB, semanal </v>
      </c>
      <c r="L149" s="27" t="str">
        <f>' turmas sistema atual'!K148</f>
        <v>São Bernardo do Campo</v>
      </c>
      <c r="M149" s="27" t="str">
        <f>' turmas sistema atual'!L148</f>
        <v>noturno</v>
      </c>
      <c r="N149" s="27" t="str">
        <f>' turmas sistema atual'!M148</f>
        <v>0-2-2</v>
      </c>
      <c r="O149" s="27">
        <f>' turmas sistema atual'!N148</f>
        <v>30</v>
      </c>
      <c r="P149" s="27">
        <f>' turmas sistema atual'!O148</f>
        <v>27</v>
      </c>
      <c r="Q149" s="27">
        <f t="shared" si="2"/>
        <v>3</v>
      </c>
      <c r="R149" s="47" t="str">
        <f>VLOOKUP(B149,preenchimento!$A$2:$G$1067,7,FALSE)</f>
        <v>-</v>
      </c>
      <c r="S149" s="27">
        <f>' turmas sistema atual'!N148</f>
        <v>30</v>
      </c>
      <c r="T149" s="27">
        <f>' turmas sistema atual'!O148</f>
        <v>27</v>
      </c>
      <c r="U149" s="47">
        <f>VLOOKUP(B149,preenchimento!$A$2:$J$1067,10,FALSE)</f>
        <v>0</v>
      </c>
      <c r="V149" s="26" t="str">
        <f>UPPER(' turmas sistema atual'!P148)</f>
        <v/>
      </c>
      <c r="W149" s="26" t="str">
        <f>UPPER(' turmas sistema atual'!R148)</f>
        <v/>
      </c>
      <c r="X149" s="26" t="str">
        <f>UPPER(' turmas sistema atual'!T148)</f>
        <v>NUNZIO MARCO TORRISI</v>
      </c>
      <c r="Y149" s="26" t="str">
        <f>UPPER(' turmas sistema atual'!V148)</f>
        <v/>
      </c>
    </row>
    <row r="150" spans="1:25" ht="47.25" customHeight="1" thickBot="1">
      <c r="A150" s="26" t="str">
        <f>' turmas sistema atual'!A149</f>
        <v>BACHARELADO EM CIÊNCIA E TECNOLOGIA</v>
      </c>
      <c r="B150" s="26" t="str">
        <f>' turmas sistema atual'!B149</f>
        <v>NB3BIS0005-15SB</v>
      </c>
      <c r="C150" s="35" t="s">
        <v>5121</v>
      </c>
      <c r="D150" s="26" t="str">
        <f>' turmas sistema atual'!C149</f>
        <v>Bases Computacionais da Ciência B3-noturno (São Bernardo do Campo)</v>
      </c>
      <c r="E150" s="26" t="str">
        <f>' turmas sistema atual'!E149</f>
        <v>Bases Computacionais da Ciência</v>
      </c>
      <c r="F150" s="26" t="str">
        <f>' turmas sistema atual'!G149</f>
        <v>BIS0005-15</v>
      </c>
      <c r="G150" s="26" t="str">
        <f>' turmas sistema atual'!H149</f>
        <v>B3</v>
      </c>
      <c r="H150" s="26" t="str">
        <f>' turmas sistema atual'!AB149</f>
        <v/>
      </c>
      <c r="I150" s="27" t="str">
        <f>' turmas sistema atual'!AC149</f>
        <v xml:space="preserve">sexta das 19:00 às 21:00, semanal </v>
      </c>
      <c r="J150" s="27">
        <f>' turmas sistema atual'!I149</f>
        <v>0</v>
      </c>
      <c r="K150" s="27" t="str">
        <f>' turmas sistema atual'!J149</f>
        <v xml:space="preserve">sexta das 19:00 às 21:00, sala A1-L102-SB, semanal </v>
      </c>
      <c r="L150" s="27" t="str">
        <f>' turmas sistema atual'!K149</f>
        <v>São Bernardo do Campo</v>
      </c>
      <c r="M150" s="27" t="str">
        <f>' turmas sistema atual'!L149</f>
        <v>noturno</v>
      </c>
      <c r="N150" s="27" t="str">
        <f>' turmas sistema atual'!M149</f>
        <v>0-2-2</v>
      </c>
      <c r="O150" s="27">
        <f>' turmas sistema atual'!N149</f>
        <v>30</v>
      </c>
      <c r="P150" s="27">
        <f>' turmas sistema atual'!O149</f>
        <v>27</v>
      </c>
      <c r="Q150" s="27">
        <f t="shared" si="2"/>
        <v>3</v>
      </c>
      <c r="R150" s="47" t="str">
        <f>VLOOKUP(B150,preenchimento!$A$2:$G$1067,7,FALSE)</f>
        <v>-</v>
      </c>
      <c r="S150" s="27">
        <f>' turmas sistema atual'!N149</f>
        <v>30</v>
      </c>
      <c r="T150" s="27">
        <f>' turmas sistema atual'!O149</f>
        <v>27</v>
      </c>
      <c r="U150" s="47">
        <f>VLOOKUP(B150,preenchimento!$A$2:$J$1067,10,FALSE)</f>
        <v>0</v>
      </c>
      <c r="V150" s="26" t="str">
        <f>UPPER(' turmas sistema atual'!P149)</f>
        <v/>
      </c>
      <c r="W150" s="26" t="str">
        <f>UPPER(' turmas sistema atual'!R149)</f>
        <v/>
      </c>
      <c r="X150" s="26" t="str">
        <f>UPPER(' turmas sistema atual'!T149)</f>
        <v>GEIZA CRISTINA DA SILVA</v>
      </c>
      <c r="Y150" s="26" t="str">
        <f>UPPER(' turmas sistema atual'!V149)</f>
        <v/>
      </c>
    </row>
    <row r="151" spans="1:25" ht="47.25" customHeight="1" thickBot="1">
      <c r="A151" s="26" t="str">
        <f>' turmas sistema atual'!A150</f>
        <v>BACHARELADO EM CIÊNCIA E TECNOLOGIA</v>
      </c>
      <c r="B151" s="26" t="str">
        <f>' turmas sistema atual'!B150</f>
        <v>NC1BIS0005-15SB</v>
      </c>
      <c r="C151" s="35" t="s">
        <v>5121</v>
      </c>
      <c r="D151" s="26" t="str">
        <f>' turmas sistema atual'!C150</f>
        <v>Bases Computacionais da Ciência C1-noturno (São Bernardo do Campo)</v>
      </c>
      <c r="E151" s="26" t="str">
        <f>' turmas sistema atual'!E150</f>
        <v>Bases Computacionais da Ciência</v>
      </c>
      <c r="F151" s="26" t="str">
        <f>' turmas sistema atual'!G150</f>
        <v>BIS0005-15</v>
      </c>
      <c r="G151" s="26" t="str">
        <f>' turmas sistema atual'!H150</f>
        <v>C1</v>
      </c>
      <c r="H151" s="26" t="str">
        <f>' turmas sistema atual'!AB150</f>
        <v/>
      </c>
      <c r="I151" s="27" t="str">
        <f>' turmas sistema atual'!AC150</f>
        <v xml:space="preserve">terça das 21:00 às 23:00, semanal </v>
      </c>
      <c r="J151" s="27">
        <f>' turmas sistema atual'!I150</f>
        <v>0</v>
      </c>
      <c r="K151" s="27" t="str">
        <f>' turmas sistema atual'!J150</f>
        <v xml:space="preserve">terça das 21:00 às 23:00, sala A1-L101-SB, semanal </v>
      </c>
      <c r="L151" s="27" t="str">
        <f>' turmas sistema atual'!K150</f>
        <v>São Bernardo do Campo</v>
      </c>
      <c r="M151" s="27" t="str">
        <f>' turmas sistema atual'!L150</f>
        <v>noturno</v>
      </c>
      <c r="N151" s="27" t="str">
        <f>' turmas sistema atual'!M150</f>
        <v>0-2-2</v>
      </c>
      <c r="O151" s="27">
        <f>' turmas sistema atual'!N150</f>
        <v>30</v>
      </c>
      <c r="P151" s="27">
        <f>' turmas sistema atual'!O150</f>
        <v>27</v>
      </c>
      <c r="Q151" s="27">
        <f t="shared" si="2"/>
        <v>3</v>
      </c>
      <c r="R151" s="47" t="str">
        <f>VLOOKUP(B151,preenchimento!$A$2:$G$1067,7,FALSE)</f>
        <v>-</v>
      </c>
      <c r="S151" s="27">
        <f>' turmas sistema atual'!N150</f>
        <v>30</v>
      </c>
      <c r="T151" s="27">
        <f>' turmas sistema atual'!O150</f>
        <v>27</v>
      </c>
      <c r="U151" s="47">
        <f>VLOOKUP(B151,preenchimento!$A$2:$J$1067,10,FALSE)</f>
        <v>0</v>
      </c>
      <c r="V151" s="26" t="str">
        <f>UPPER(' turmas sistema atual'!P150)</f>
        <v/>
      </c>
      <c r="W151" s="26" t="str">
        <f>UPPER(' turmas sistema atual'!R150)</f>
        <v/>
      </c>
      <c r="X151" s="26" t="str">
        <f>UPPER(' turmas sistema atual'!T150)</f>
        <v>NUNZIO MARCO TORRISI</v>
      </c>
      <c r="Y151" s="26" t="str">
        <f>UPPER(' turmas sistema atual'!V150)</f>
        <v/>
      </c>
    </row>
    <row r="152" spans="1:25" ht="47.25" customHeight="1" thickBot="1">
      <c r="A152" s="26" t="str">
        <f>' turmas sistema atual'!A151</f>
        <v>BACHARELADO EM CIÊNCIA E TECNOLOGIA</v>
      </c>
      <c r="B152" s="26" t="str">
        <f>' turmas sistema atual'!B151</f>
        <v>NC2BIS0005-15SB</v>
      </c>
      <c r="C152" s="35" t="s">
        <v>5121</v>
      </c>
      <c r="D152" s="26" t="str">
        <f>' turmas sistema atual'!C151</f>
        <v>Bases Computacionais da Ciência C2-noturno (São Bernardo do Campo)</v>
      </c>
      <c r="E152" s="26" t="str">
        <f>' turmas sistema atual'!E151</f>
        <v>Bases Computacionais da Ciência</v>
      </c>
      <c r="F152" s="26" t="str">
        <f>' turmas sistema atual'!G151</f>
        <v>BIS0005-15</v>
      </c>
      <c r="G152" s="26" t="str">
        <f>' turmas sistema atual'!H151</f>
        <v>C2</v>
      </c>
      <c r="H152" s="26" t="str">
        <f>' turmas sistema atual'!AB151</f>
        <v/>
      </c>
      <c r="I152" s="27" t="str">
        <f>' turmas sistema atual'!AC151</f>
        <v xml:space="preserve">terça das 21:00 às 23:00, semanal </v>
      </c>
      <c r="J152" s="27">
        <f>' turmas sistema atual'!I151</f>
        <v>0</v>
      </c>
      <c r="K152" s="27" t="str">
        <f>' turmas sistema atual'!J151</f>
        <v xml:space="preserve">terça das 21:00 às 23:00, sala A1-L102-SB, semanal </v>
      </c>
      <c r="L152" s="27" t="str">
        <f>' turmas sistema atual'!K151</f>
        <v>São Bernardo do Campo</v>
      </c>
      <c r="M152" s="27" t="str">
        <f>' turmas sistema atual'!L151</f>
        <v>noturno</v>
      </c>
      <c r="N152" s="27" t="str">
        <f>' turmas sistema atual'!M151</f>
        <v>0-2-2</v>
      </c>
      <c r="O152" s="27">
        <f>' turmas sistema atual'!N151</f>
        <v>30</v>
      </c>
      <c r="P152" s="27">
        <f>' turmas sistema atual'!O151</f>
        <v>29</v>
      </c>
      <c r="Q152" s="27">
        <f t="shared" si="2"/>
        <v>1</v>
      </c>
      <c r="R152" s="47" t="str">
        <f>VLOOKUP(B152,preenchimento!$A$2:$G$1067,7,FALSE)</f>
        <v>-</v>
      </c>
      <c r="S152" s="27">
        <f>' turmas sistema atual'!N151</f>
        <v>30</v>
      </c>
      <c r="T152" s="27">
        <f>' turmas sistema atual'!O151</f>
        <v>29</v>
      </c>
      <c r="U152" s="47">
        <f>VLOOKUP(B152,preenchimento!$A$2:$J$1067,10,FALSE)</f>
        <v>0</v>
      </c>
      <c r="V152" s="26" t="str">
        <f>UPPER(' turmas sistema atual'!P151)</f>
        <v/>
      </c>
      <c r="W152" s="26" t="str">
        <f>UPPER(' turmas sistema atual'!R151)</f>
        <v/>
      </c>
      <c r="X152" s="26" t="str">
        <f>UPPER(' turmas sistema atual'!T151)</f>
        <v>GEIZA CRISTINA DA SILVA</v>
      </c>
      <c r="Y152" s="26" t="str">
        <f>UPPER(' turmas sistema atual'!V151)</f>
        <v/>
      </c>
    </row>
    <row r="153" spans="1:25" ht="47.25" customHeight="1" thickBot="1">
      <c r="A153" s="26" t="str">
        <f>' turmas sistema atual'!A152</f>
        <v>BACHARELADO EM CIÊNCIAS E HUMANIDADES</v>
      </c>
      <c r="B153" s="26" t="str">
        <f>' turmas sistema atual'!B152</f>
        <v>NA6BIS0005-15SB</v>
      </c>
      <c r="C153" s="35" t="s">
        <v>5121</v>
      </c>
      <c r="D153" s="26" t="str">
        <f>' turmas sistema atual'!C152</f>
        <v>Bases Computacionais da Ciência A6-noturno (São Bernardo do Campo)</v>
      </c>
      <c r="E153" s="26" t="str">
        <f>' turmas sistema atual'!E152</f>
        <v>Bases Computacionais da Ciência</v>
      </c>
      <c r="F153" s="26" t="str">
        <f>' turmas sistema atual'!G152</f>
        <v>BIS0005-15</v>
      </c>
      <c r="G153" s="26" t="str">
        <f>' turmas sistema atual'!H152</f>
        <v>A6</v>
      </c>
      <c r="H153" s="26" t="str">
        <f>' turmas sistema atual'!AB152</f>
        <v/>
      </c>
      <c r="I153" s="27" t="str">
        <f>' turmas sistema atual'!AC152</f>
        <v xml:space="preserve">sexta das 21:00 às 23:00, semanal </v>
      </c>
      <c r="J153" s="27">
        <f>' turmas sistema atual'!I152</f>
        <v>0</v>
      </c>
      <c r="K153" s="27" t="str">
        <f>' turmas sistema atual'!J152</f>
        <v xml:space="preserve">sexta das 21:00 às 23:00, sala A2-L002-SB, semanal </v>
      </c>
      <c r="L153" s="27" t="str">
        <f>' turmas sistema atual'!K152</f>
        <v>São Bernardo do Campo</v>
      </c>
      <c r="M153" s="27" t="str">
        <f>' turmas sistema atual'!L152</f>
        <v>noturno</v>
      </c>
      <c r="N153" s="27" t="str">
        <f>' turmas sistema atual'!M152</f>
        <v>0-2-2</v>
      </c>
      <c r="O153" s="27">
        <f>' turmas sistema atual'!N152</f>
        <v>42</v>
      </c>
      <c r="P153" s="27">
        <f>' turmas sistema atual'!O152</f>
        <v>38</v>
      </c>
      <c r="Q153" s="27">
        <f t="shared" si="2"/>
        <v>4</v>
      </c>
      <c r="R153" s="47" t="str">
        <f>VLOOKUP(B153,preenchimento!$A$2:$G$1067,7,FALSE)</f>
        <v>-</v>
      </c>
      <c r="S153" s="27">
        <f>' turmas sistema atual'!N152</f>
        <v>42</v>
      </c>
      <c r="T153" s="27">
        <f>' turmas sistema atual'!O152</f>
        <v>38</v>
      </c>
      <c r="U153" s="47">
        <f>VLOOKUP(B153,preenchimento!$A$2:$J$1067,10,FALSE)</f>
        <v>0</v>
      </c>
      <c r="V153" s="26" t="str">
        <f>UPPER(' turmas sistema atual'!P152)</f>
        <v/>
      </c>
      <c r="W153" s="26" t="str">
        <f>UPPER(' turmas sistema atual'!R152)</f>
        <v/>
      </c>
      <c r="X153" s="26" t="str">
        <f>UPPER(' turmas sistema atual'!T152)</f>
        <v>THIAGO BULHOES DA SILVA COSTA</v>
      </c>
      <c r="Y153" s="26" t="str">
        <f>UPPER(' turmas sistema atual'!V152)</f>
        <v/>
      </c>
    </row>
    <row r="154" spans="1:25" ht="47.25" customHeight="1" thickBot="1">
      <c r="A154" s="26" t="str">
        <f>' turmas sistema atual'!A153</f>
        <v>BACHARELADO EM CIÊNCIAS E HUMANIDADES</v>
      </c>
      <c r="B154" s="26" t="str">
        <f>' turmas sistema atual'!B153</f>
        <v>DB5BIS0005-15SB</v>
      </c>
      <c r="C154" s="35" t="s">
        <v>5121</v>
      </c>
      <c r="D154" s="26" t="str">
        <f>' turmas sistema atual'!C153</f>
        <v>Bases Computacionais da Ciência B5-diurno (São Bernardo do Campo)</v>
      </c>
      <c r="E154" s="26" t="str">
        <f>' turmas sistema atual'!E153</f>
        <v>Bases Computacionais da Ciência</v>
      </c>
      <c r="F154" s="26" t="str">
        <f>' turmas sistema atual'!G153</f>
        <v>BIS0005-15</v>
      </c>
      <c r="G154" s="26" t="str">
        <f>' turmas sistema atual'!H153</f>
        <v>B5</v>
      </c>
      <c r="H154" s="26" t="str">
        <f>' turmas sistema atual'!AB153</f>
        <v/>
      </c>
      <c r="I154" s="27" t="str">
        <f>' turmas sistema atual'!AC153</f>
        <v xml:space="preserve">sexta das 08:00 às 10:00, semanal </v>
      </c>
      <c r="J154" s="27">
        <f>' turmas sistema atual'!I153</f>
        <v>0</v>
      </c>
      <c r="K154" s="27" t="str">
        <f>' turmas sistema atual'!J153</f>
        <v xml:space="preserve">sexta das 08:00 às 10:00, sala A2-L001-SB, semanal </v>
      </c>
      <c r="L154" s="27" t="str">
        <f>' turmas sistema atual'!K153</f>
        <v>São Bernardo do Campo</v>
      </c>
      <c r="M154" s="27" t="str">
        <f>' turmas sistema atual'!L153</f>
        <v>diurno</v>
      </c>
      <c r="N154" s="27" t="str">
        <f>' turmas sistema atual'!M153</f>
        <v>0-2-2</v>
      </c>
      <c r="O154" s="27">
        <f>' turmas sistema atual'!N153</f>
        <v>42</v>
      </c>
      <c r="P154" s="27">
        <f>' turmas sistema atual'!O153</f>
        <v>29</v>
      </c>
      <c r="Q154" s="27">
        <f t="shared" si="2"/>
        <v>13</v>
      </c>
      <c r="R154" s="47" t="str">
        <f>VLOOKUP(B154,preenchimento!$A$2:$G$1067,7,FALSE)</f>
        <v>-</v>
      </c>
      <c r="S154" s="27">
        <f>' turmas sistema atual'!N153</f>
        <v>42</v>
      </c>
      <c r="T154" s="27">
        <f>' turmas sistema atual'!O153</f>
        <v>29</v>
      </c>
      <c r="U154" s="47">
        <f>VLOOKUP(B154,preenchimento!$A$2:$J$1067,10,FALSE)</f>
        <v>9</v>
      </c>
      <c r="V154" s="26" t="str">
        <f>UPPER(' turmas sistema atual'!P153)</f>
        <v/>
      </c>
      <c r="W154" s="26" t="str">
        <f>UPPER(' turmas sistema atual'!R153)</f>
        <v/>
      </c>
      <c r="X154" s="26" t="str">
        <f>UPPER(' turmas sistema atual'!T153)</f>
        <v>MARCIO KATSUMI OIKAWA</v>
      </c>
      <c r="Y154" s="26" t="str">
        <f>UPPER(' turmas sistema atual'!V153)</f>
        <v/>
      </c>
    </row>
    <row r="155" spans="1:25" ht="47.25" customHeight="1" thickBot="1">
      <c r="A155" s="26" t="str">
        <f>' turmas sistema atual'!A154</f>
        <v>BACHARELADO EM CIÊNCIAS E HUMANIDADES</v>
      </c>
      <c r="B155" s="26" t="str">
        <f>' turmas sistema atual'!B154</f>
        <v>DB6BIS0005-15SB</v>
      </c>
      <c r="C155" s="35" t="s">
        <v>5121</v>
      </c>
      <c r="D155" s="26" t="str">
        <f>' turmas sistema atual'!C154</f>
        <v>Bases Computacionais da Ciência B6-diurno (São Bernardo do Campo)</v>
      </c>
      <c r="E155" s="26" t="str">
        <f>' turmas sistema atual'!E154</f>
        <v>Bases Computacionais da Ciência</v>
      </c>
      <c r="F155" s="26" t="str">
        <f>' turmas sistema atual'!G154</f>
        <v>BIS0005-15</v>
      </c>
      <c r="G155" s="26" t="str">
        <f>' turmas sistema atual'!H154</f>
        <v>B6</v>
      </c>
      <c r="H155" s="26" t="str">
        <f>' turmas sistema atual'!AB154</f>
        <v/>
      </c>
      <c r="I155" s="27" t="str">
        <f>' turmas sistema atual'!AC154</f>
        <v xml:space="preserve">sexta das 08:00 às 10:00, semanal </v>
      </c>
      <c r="J155" s="27">
        <f>' turmas sistema atual'!I154</f>
        <v>0</v>
      </c>
      <c r="K155" s="27" t="str">
        <f>' turmas sistema atual'!J154</f>
        <v xml:space="preserve">sexta das 08:00 às 10:00, sala A2-L002-SB, semanal </v>
      </c>
      <c r="L155" s="27" t="str">
        <f>' turmas sistema atual'!K154</f>
        <v>São Bernardo do Campo</v>
      </c>
      <c r="M155" s="27" t="str">
        <f>' turmas sistema atual'!L154</f>
        <v>diurno</v>
      </c>
      <c r="N155" s="27" t="str">
        <f>' turmas sistema atual'!M154</f>
        <v>0-2-2</v>
      </c>
      <c r="O155" s="27">
        <f>' turmas sistema atual'!N154</f>
        <v>42</v>
      </c>
      <c r="P155" s="27">
        <f>' turmas sistema atual'!O154</f>
        <v>29</v>
      </c>
      <c r="Q155" s="27">
        <f t="shared" si="2"/>
        <v>13</v>
      </c>
      <c r="R155" s="47" t="str">
        <f>VLOOKUP(B155,preenchimento!$A$2:$G$1067,7,FALSE)</f>
        <v>-</v>
      </c>
      <c r="S155" s="27">
        <f>' turmas sistema atual'!N154</f>
        <v>42</v>
      </c>
      <c r="T155" s="27">
        <f>' turmas sistema atual'!O154</f>
        <v>29</v>
      </c>
      <c r="U155" s="47">
        <f>VLOOKUP(B155,preenchimento!$A$2:$J$1067,10,FALSE)</f>
        <v>12</v>
      </c>
      <c r="V155" s="26" t="str">
        <f>UPPER(' turmas sistema atual'!P154)</f>
        <v/>
      </c>
      <c r="W155" s="26" t="str">
        <f>UPPER(' turmas sistema atual'!R154)</f>
        <v/>
      </c>
      <c r="X155" s="26" t="str">
        <f>UPPER(' turmas sistema atual'!T154)</f>
        <v>CRISTIANE OTERO REIS SALUM</v>
      </c>
      <c r="Y155" s="26" t="str">
        <f>UPPER(' turmas sistema atual'!V154)</f>
        <v/>
      </c>
    </row>
    <row r="156" spans="1:25" ht="47.25" customHeight="1" thickBot="1">
      <c r="A156" s="26" t="str">
        <f>' turmas sistema atual'!A155</f>
        <v>BACHARELADO EM CIÊNCIAS E HUMANIDADES</v>
      </c>
      <c r="B156" s="26" t="str">
        <f>' turmas sistema atual'!B155</f>
        <v>NB5BIS0005-15SB</v>
      </c>
      <c r="C156" s="35" t="s">
        <v>5121</v>
      </c>
      <c r="D156" s="26" t="str">
        <f>' turmas sistema atual'!C155</f>
        <v>Bases Computacionais da Ciência B5-noturno (São Bernardo do Campo)</v>
      </c>
      <c r="E156" s="26" t="str">
        <f>' turmas sistema atual'!E155</f>
        <v>Bases Computacionais da Ciência</v>
      </c>
      <c r="F156" s="26" t="str">
        <f>' turmas sistema atual'!G155</f>
        <v>BIS0005-15</v>
      </c>
      <c r="G156" s="26" t="str">
        <f>' turmas sistema atual'!H155</f>
        <v>B5</v>
      </c>
      <c r="H156" s="26" t="str">
        <f>' turmas sistema atual'!AB155</f>
        <v/>
      </c>
      <c r="I156" s="27" t="str">
        <f>' turmas sistema atual'!AC155</f>
        <v xml:space="preserve">sexta das 19:00 às 21:00, semanal </v>
      </c>
      <c r="J156" s="27">
        <f>' turmas sistema atual'!I155</f>
        <v>0</v>
      </c>
      <c r="K156" s="27" t="str">
        <f>' turmas sistema atual'!J155</f>
        <v xml:space="preserve">sexta das 19:00 às 21:00, sala A2-L001-SB, semanal </v>
      </c>
      <c r="L156" s="27" t="str">
        <f>' turmas sistema atual'!K155</f>
        <v>São Bernardo do Campo</v>
      </c>
      <c r="M156" s="27" t="str">
        <f>' turmas sistema atual'!L155</f>
        <v>noturno</v>
      </c>
      <c r="N156" s="27" t="str">
        <f>' turmas sistema atual'!M155</f>
        <v>0-2-2</v>
      </c>
      <c r="O156" s="27">
        <f>' turmas sistema atual'!N155</f>
        <v>42</v>
      </c>
      <c r="P156" s="27">
        <f>' turmas sistema atual'!O155</f>
        <v>29</v>
      </c>
      <c r="Q156" s="27">
        <f t="shared" si="2"/>
        <v>13</v>
      </c>
      <c r="R156" s="47" t="str">
        <f>VLOOKUP(B156,preenchimento!$A$2:$G$1067,7,FALSE)</f>
        <v>-</v>
      </c>
      <c r="S156" s="27">
        <f>' turmas sistema atual'!N155</f>
        <v>42</v>
      </c>
      <c r="T156" s="27">
        <f>' turmas sistema atual'!O155</f>
        <v>29</v>
      </c>
      <c r="U156" s="47">
        <f>VLOOKUP(B156,preenchimento!$A$2:$J$1067,10,FALSE)</f>
        <v>4</v>
      </c>
      <c r="V156" s="26" t="str">
        <f>UPPER(' turmas sistema atual'!P155)</f>
        <v/>
      </c>
      <c r="W156" s="26" t="str">
        <f>UPPER(' turmas sistema atual'!R155)</f>
        <v/>
      </c>
      <c r="X156" s="26" t="str">
        <f>UPPER(' turmas sistema atual'!T155)</f>
        <v>THIAGO BULHOES DA SILVA COSTA</v>
      </c>
      <c r="Y156" s="26" t="str">
        <f>UPPER(' turmas sistema atual'!V155)</f>
        <v/>
      </c>
    </row>
    <row r="157" spans="1:25" ht="47.25" customHeight="1" thickBot="1">
      <c r="A157" s="26" t="str">
        <f>' turmas sistema atual'!A156</f>
        <v>BACHARELADO EM CIÊNCIAS E HUMANIDADES</v>
      </c>
      <c r="B157" s="26" t="str">
        <f>' turmas sistema atual'!B156</f>
        <v>NB6BIS0005-15SB</v>
      </c>
      <c r="C157" s="35" t="s">
        <v>5121</v>
      </c>
      <c r="D157" s="26" t="str">
        <f>' turmas sistema atual'!C156</f>
        <v>Bases Computacionais da Ciência B6-noturno (São Bernardo do Campo)</v>
      </c>
      <c r="E157" s="26" t="str">
        <f>' turmas sistema atual'!E156</f>
        <v>Bases Computacionais da Ciência</v>
      </c>
      <c r="F157" s="26" t="str">
        <f>' turmas sistema atual'!G156</f>
        <v>BIS0005-15</v>
      </c>
      <c r="G157" s="26" t="str">
        <f>' turmas sistema atual'!H156</f>
        <v>B6</v>
      </c>
      <c r="H157" s="26" t="str">
        <f>' turmas sistema atual'!AB156</f>
        <v/>
      </c>
      <c r="I157" s="27" t="str">
        <f>' turmas sistema atual'!AC156</f>
        <v xml:space="preserve">sexta das 19:00 às 21:00, semanal </v>
      </c>
      <c r="J157" s="27">
        <f>' turmas sistema atual'!I156</f>
        <v>0</v>
      </c>
      <c r="K157" s="27" t="str">
        <f>' turmas sistema atual'!J156</f>
        <v xml:space="preserve">sexta das 19:00 às 21:00, sala A2-L002-SB, semanal </v>
      </c>
      <c r="L157" s="27" t="str">
        <f>' turmas sistema atual'!K156</f>
        <v>São Bernardo do Campo</v>
      </c>
      <c r="M157" s="27" t="str">
        <f>' turmas sistema atual'!L156</f>
        <v>noturno</v>
      </c>
      <c r="N157" s="27" t="str">
        <f>' turmas sistema atual'!M156</f>
        <v>0-2-2</v>
      </c>
      <c r="O157" s="27">
        <f>' turmas sistema atual'!N156</f>
        <v>42</v>
      </c>
      <c r="P157" s="27">
        <f>' turmas sistema atual'!O156</f>
        <v>29</v>
      </c>
      <c r="Q157" s="27">
        <f t="shared" si="2"/>
        <v>13</v>
      </c>
      <c r="R157" s="47" t="str">
        <f>VLOOKUP(B157,preenchimento!$A$2:$G$1067,7,FALSE)</f>
        <v>-</v>
      </c>
      <c r="S157" s="27">
        <f>' turmas sistema atual'!N156</f>
        <v>42</v>
      </c>
      <c r="T157" s="27">
        <f>' turmas sistema atual'!O156</f>
        <v>29</v>
      </c>
      <c r="U157" s="47">
        <f>VLOOKUP(B157,preenchimento!$A$2:$J$1067,10,FALSE)</f>
        <v>6</v>
      </c>
      <c r="V157" s="26" t="str">
        <f>UPPER(' turmas sistema atual'!P156)</f>
        <v/>
      </c>
      <c r="W157" s="26" t="str">
        <f>UPPER(' turmas sistema atual'!R156)</f>
        <v/>
      </c>
      <c r="X157" s="26" t="str">
        <f>UPPER(' turmas sistema atual'!T156)</f>
        <v>DAVID CORREA MARTINS JUNIOR</v>
      </c>
      <c r="Y157" s="26" t="str">
        <f>UPPER(' turmas sistema atual'!V156)</f>
        <v/>
      </c>
    </row>
    <row r="158" spans="1:25" ht="47.25" customHeight="1" thickBot="1">
      <c r="A158" s="26" t="str">
        <f>' turmas sistema atual'!A157</f>
        <v>BACHARELADO EM CIÊNCIAS E HUMANIDADES</v>
      </c>
      <c r="B158" s="26" t="str">
        <f>' turmas sistema atual'!B157</f>
        <v>DA4BIS0005-15SB</v>
      </c>
      <c r="C158" s="35" t="s">
        <v>5121</v>
      </c>
      <c r="D158" s="26" t="str">
        <f>' turmas sistema atual'!C157</f>
        <v>Bases Computacionais da Ciência A4-diurno (São Bernardo do Campo)</v>
      </c>
      <c r="E158" s="26" t="str">
        <f>' turmas sistema atual'!E157</f>
        <v>Bases Computacionais da Ciência</v>
      </c>
      <c r="F158" s="26" t="str">
        <f>' turmas sistema atual'!G157</f>
        <v>BIS0005-15</v>
      </c>
      <c r="G158" s="26" t="str">
        <f>' turmas sistema atual'!H157</f>
        <v>A4</v>
      </c>
      <c r="H158" s="26" t="str">
        <f>' turmas sistema atual'!AB157</f>
        <v/>
      </c>
      <c r="I158" s="27" t="str">
        <f>' turmas sistema atual'!AC157</f>
        <v xml:space="preserve">sexta das 10:00 às 12:00, semanal </v>
      </c>
      <c r="J158" s="27">
        <f>' turmas sistema atual'!I157</f>
        <v>0</v>
      </c>
      <c r="K158" s="27" t="str">
        <f>' turmas sistema atual'!J157</f>
        <v xml:space="preserve">sexta das 10:00 às 12:00, sala A2-L003-SB, semanal </v>
      </c>
      <c r="L158" s="27" t="str">
        <f>' turmas sistema atual'!K157</f>
        <v>São Bernardo do Campo</v>
      </c>
      <c r="M158" s="27" t="str">
        <f>' turmas sistema atual'!L157</f>
        <v>diurno</v>
      </c>
      <c r="N158" s="27" t="str">
        <f>' turmas sistema atual'!M157</f>
        <v>0-2-2</v>
      </c>
      <c r="O158" s="27">
        <f>' turmas sistema atual'!N157</f>
        <v>42</v>
      </c>
      <c r="P158" s="27">
        <f>' turmas sistema atual'!O157</f>
        <v>29</v>
      </c>
      <c r="Q158" s="27">
        <f t="shared" si="2"/>
        <v>13</v>
      </c>
      <c r="R158" s="47" t="str">
        <f>VLOOKUP(B158,preenchimento!$A$2:$G$1067,7,FALSE)</f>
        <v>-</v>
      </c>
      <c r="S158" s="27">
        <f>' turmas sistema atual'!N157</f>
        <v>42</v>
      </c>
      <c r="T158" s="27">
        <f>' turmas sistema atual'!O157</f>
        <v>29</v>
      </c>
      <c r="U158" s="47">
        <f>VLOOKUP(B158,preenchimento!$A$2:$J$1067,10,FALSE)</f>
        <v>1</v>
      </c>
      <c r="V158" s="26" t="str">
        <f>UPPER(' turmas sistema atual'!P157)</f>
        <v/>
      </c>
      <c r="W158" s="26" t="str">
        <f>UPPER(' turmas sistema atual'!R157)</f>
        <v/>
      </c>
      <c r="X158" s="26" t="str">
        <f>UPPER(' turmas sistema atual'!T157)</f>
        <v>GEIZA CRISTINA DA SILVA</v>
      </c>
      <c r="Y158" s="26" t="str">
        <f>UPPER(' turmas sistema atual'!V157)</f>
        <v/>
      </c>
    </row>
    <row r="159" spans="1:25" ht="47.25" customHeight="1" thickBot="1">
      <c r="A159" s="26" t="str">
        <f>' turmas sistema atual'!A158</f>
        <v>BACHARELADO EM CIÊNCIAS E HUMANIDADES</v>
      </c>
      <c r="B159" s="26" t="str">
        <f>' turmas sistema atual'!B158</f>
        <v>NA4BIS0005-15SB</v>
      </c>
      <c r="C159" s="35" t="s">
        <v>5121</v>
      </c>
      <c r="D159" s="26" t="str">
        <f>' turmas sistema atual'!C158</f>
        <v>Bases Computacionais da Ciência A4-noturno (São Bernardo do Campo)</v>
      </c>
      <c r="E159" s="26" t="str">
        <f>' turmas sistema atual'!E158</f>
        <v>Bases Computacionais da Ciência</v>
      </c>
      <c r="F159" s="26" t="str">
        <f>' turmas sistema atual'!G158</f>
        <v>BIS0005-15</v>
      </c>
      <c r="G159" s="26" t="str">
        <f>' turmas sistema atual'!H158</f>
        <v>A4</v>
      </c>
      <c r="H159" s="26" t="str">
        <f>' turmas sistema atual'!AB158</f>
        <v/>
      </c>
      <c r="I159" s="27" t="str">
        <f>' turmas sistema atual'!AC158</f>
        <v xml:space="preserve">sexta das 21:00 às 23:00, semanal </v>
      </c>
      <c r="J159" s="27">
        <f>' turmas sistema atual'!I158</f>
        <v>0</v>
      </c>
      <c r="K159" s="27" t="str">
        <f>' turmas sistema atual'!J158</f>
        <v xml:space="preserve">sexta das 21:00 às 23:00, sala A2-L003-SB, semanal </v>
      </c>
      <c r="L159" s="27" t="str">
        <f>' turmas sistema atual'!K158</f>
        <v>São Bernardo do Campo</v>
      </c>
      <c r="M159" s="27" t="str">
        <f>' turmas sistema atual'!L158</f>
        <v>noturno</v>
      </c>
      <c r="N159" s="27" t="str">
        <f>' turmas sistema atual'!M158</f>
        <v>0-2-2</v>
      </c>
      <c r="O159" s="27">
        <f>' turmas sistema atual'!N158</f>
        <v>42</v>
      </c>
      <c r="P159" s="27">
        <f>' turmas sistema atual'!O158</f>
        <v>37</v>
      </c>
      <c r="Q159" s="27">
        <f t="shared" si="2"/>
        <v>5</v>
      </c>
      <c r="R159" s="47" t="str">
        <f>VLOOKUP(B159,preenchimento!$A$2:$G$1067,7,FALSE)</f>
        <v>-</v>
      </c>
      <c r="S159" s="27">
        <f>' turmas sistema atual'!N158</f>
        <v>42</v>
      </c>
      <c r="T159" s="27">
        <f>' turmas sistema atual'!O158</f>
        <v>37</v>
      </c>
      <c r="U159" s="47">
        <f>VLOOKUP(B159,preenchimento!$A$2:$J$1067,10,FALSE)</f>
        <v>0</v>
      </c>
      <c r="V159" s="26" t="str">
        <f>UPPER(' turmas sistema atual'!P158)</f>
        <v/>
      </c>
      <c r="W159" s="26" t="str">
        <f>UPPER(' turmas sistema atual'!R158)</f>
        <v/>
      </c>
      <c r="X159" s="26" t="str">
        <f>UPPER(' turmas sistema atual'!T158)</f>
        <v>GEIZA CRISTINA DA SILVA</v>
      </c>
      <c r="Y159" s="26" t="str">
        <f>UPPER(' turmas sistema atual'!V158)</f>
        <v/>
      </c>
    </row>
    <row r="160" spans="1:25" ht="47.25" customHeight="1" thickBot="1">
      <c r="A160" s="26" t="str">
        <f>' turmas sistema atual'!A159</f>
        <v>BACHARELADO EM CIÊNCIAS E HUMANIDADES</v>
      </c>
      <c r="B160" s="26" t="str">
        <f>' turmas sistema atual'!B159</f>
        <v>DB4BIS0005-15SB</v>
      </c>
      <c r="C160" s="35" t="s">
        <v>5121</v>
      </c>
      <c r="D160" s="26" t="str">
        <f>' turmas sistema atual'!C159</f>
        <v>Bases Computacionais da Ciência B4-diurno (São Bernardo do Campo)</v>
      </c>
      <c r="E160" s="26" t="str">
        <f>' turmas sistema atual'!E159</f>
        <v>Bases Computacionais da Ciência</v>
      </c>
      <c r="F160" s="26" t="str">
        <f>' turmas sistema atual'!G159</f>
        <v>BIS0005-15</v>
      </c>
      <c r="G160" s="26" t="str">
        <f>' turmas sistema atual'!H159</f>
        <v>B4</v>
      </c>
      <c r="H160" s="26" t="str">
        <f>' turmas sistema atual'!AB159</f>
        <v/>
      </c>
      <c r="I160" s="27" t="str">
        <f>' turmas sistema atual'!AC159</f>
        <v xml:space="preserve">sexta das 08:00 às 10:00, semanal </v>
      </c>
      <c r="J160" s="27">
        <f>' turmas sistema atual'!I159</f>
        <v>0</v>
      </c>
      <c r="K160" s="27" t="str">
        <f>' turmas sistema atual'!J159</f>
        <v xml:space="preserve">sexta das 08:00 às 10:00, sala A2-L003-SB, semanal </v>
      </c>
      <c r="L160" s="27" t="str">
        <f>' turmas sistema atual'!K159</f>
        <v>São Bernardo do Campo</v>
      </c>
      <c r="M160" s="27" t="str">
        <f>' turmas sistema atual'!L159</f>
        <v>diurno</v>
      </c>
      <c r="N160" s="27" t="str">
        <f>' turmas sistema atual'!M159</f>
        <v>0-2-2</v>
      </c>
      <c r="O160" s="27">
        <f>' turmas sistema atual'!N159</f>
        <v>42</v>
      </c>
      <c r="P160" s="27">
        <f>' turmas sistema atual'!O159</f>
        <v>29</v>
      </c>
      <c r="Q160" s="27">
        <f t="shared" si="2"/>
        <v>13</v>
      </c>
      <c r="R160" s="47" t="str">
        <f>VLOOKUP(B160,preenchimento!$A$2:$G$1067,7,FALSE)</f>
        <v>-</v>
      </c>
      <c r="S160" s="27">
        <f>' turmas sistema atual'!N159</f>
        <v>42</v>
      </c>
      <c r="T160" s="27">
        <f>' turmas sistema atual'!O159</f>
        <v>29</v>
      </c>
      <c r="U160" s="47">
        <f>VLOOKUP(B160,preenchimento!$A$2:$J$1067,10,FALSE)</f>
        <v>13</v>
      </c>
      <c r="V160" s="26" t="str">
        <f>UPPER(' turmas sistema atual'!P159)</f>
        <v/>
      </c>
      <c r="W160" s="26" t="str">
        <f>UPPER(' turmas sistema atual'!R159)</f>
        <v/>
      </c>
      <c r="X160" s="26" t="str">
        <f>UPPER(' turmas sistema atual'!T159)</f>
        <v>GEIZA CRISTINA DA SILVA</v>
      </c>
      <c r="Y160" s="26" t="str">
        <f>UPPER(' turmas sistema atual'!V159)</f>
        <v/>
      </c>
    </row>
    <row r="161" spans="1:25" ht="47.25" customHeight="1" thickBot="1">
      <c r="A161" s="26" t="str">
        <f>' turmas sistema atual'!A160</f>
        <v>BACHARELADO EM CIÊNCIAS E HUMANIDADES</v>
      </c>
      <c r="B161" s="26" t="str">
        <f>' turmas sistema atual'!B160</f>
        <v>NB4BIS0005-15SB</v>
      </c>
      <c r="C161" s="35" t="s">
        <v>5121</v>
      </c>
      <c r="D161" s="26" t="str">
        <f>' turmas sistema atual'!C160</f>
        <v>Bases Computacionais da Ciência B4-noturno (São Bernardo do Campo)</v>
      </c>
      <c r="E161" s="26" t="str">
        <f>' turmas sistema atual'!E160</f>
        <v>Bases Computacionais da Ciência</v>
      </c>
      <c r="F161" s="26" t="str">
        <f>' turmas sistema atual'!G160</f>
        <v>BIS0005-15</v>
      </c>
      <c r="G161" s="26" t="str">
        <f>' turmas sistema atual'!H160</f>
        <v>B4</v>
      </c>
      <c r="H161" s="26" t="str">
        <f>' turmas sistema atual'!AB160</f>
        <v/>
      </c>
      <c r="I161" s="27" t="str">
        <f>' turmas sistema atual'!AC160</f>
        <v xml:space="preserve">sexta das 19:00 às 21:00, semanal </v>
      </c>
      <c r="J161" s="27">
        <f>' turmas sistema atual'!I160</f>
        <v>0</v>
      </c>
      <c r="K161" s="27" t="str">
        <f>' turmas sistema atual'!J160</f>
        <v xml:space="preserve">sexta das 19:00 às 21:00, sala A2-L003-SB, semanal </v>
      </c>
      <c r="L161" s="27" t="str">
        <f>' turmas sistema atual'!K160</f>
        <v>São Bernardo do Campo</v>
      </c>
      <c r="M161" s="27" t="str">
        <f>' turmas sistema atual'!L160</f>
        <v>noturno</v>
      </c>
      <c r="N161" s="27" t="str">
        <f>' turmas sistema atual'!M160</f>
        <v>0-2-2</v>
      </c>
      <c r="O161" s="27">
        <f>' turmas sistema atual'!N160</f>
        <v>42</v>
      </c>
      <c r="P161" s="27">
        <f>' turmas sistema atual'!O160</f>
        <v>29</v>
      </c>
      <c r="Q161" s="27">
        <f t="shared" si="2"/>
        <v>13</v>
      </c>
      <c r="R161" s="47" t="str">
        <f>VLOOKUP(B161,preenchimento!$A$2:$G$1067,7,FALSE)</f>
        <v>-</v>
      </c>
      <c r="S161" s="27">
        <f>' turmas sistema atual'!N160</f>
        <v>42</v>
      </c>
      <c r="T161" s="27">
        <f>' turmas sistema atual'!O160</f>
        <v>29</v>
      </c>
      <c r="U161" s="47">
        <f>VLOOKUP(B161,preenchimento!$A$2:$J$1067,10,FALSE)</f>
        <v>3</v>
      </c>
      <c r="V161" s="26" t="str">
        <f>UPPER(' turmas sistema atual'!P160)</f>
        <v/>
      </c>
      <c r="W161" s="26" t="str">
        <f>UPPER(' turmas sistema atual'!R160)</f>
        <v/>
      </c>
      <c r="X161" s="26" t="str">
        <f>UPPER(' turmas sistema atual'!T160)</f>
        <v>YOSSI ZANA</v>
      </c>
      <c r="Y161" s="26" t="str">
        <f>UPPER(' turmas sistema atual'!V160)</f>
        <v/>
      </c>
    </row>
    <row r="162" spans="1:25" ht="47.25" customHeight="1" thickBot="1">
      <c r="A162" s="26" t="str">
        <f>' turmas sistema atual'!A161</f>
        <v>LICENCIATURA EM CIÊNCIAS NATURAIS E EXATAS</v>
      </c>
      <c r="B162" s="26" t="str">
        <f>' turmas sistema atual'!B161</f>
        <v>DA7BIS0005-15SA</v>
      </c>
      <c r="C162" s="35" t="s">
        <v>5121</v>
      </c>
      <c r="D162" s="26" t="str">
        <f>' turmas sistema atual'!C161</f>
        <v>Bases Computacionais da Ciência A7-diurno (Santo André)</v>
      </c>
      <c r="E162" s="26" t="str">
        <f>' turmas sistema atual'!E161</f>
        <v>Bases Computacionais da Ciência</v>
      </c>
      <c r="F162" s="26" t="str">
        <f>' turmas sistema atual'!G161</f>
        <v>BIS0005-15</v>
      </c>
      <c r="G162" s="26" t="str">
        <f>' turmas sistema atual'!H161</f>
        <v>A7</v>
      </c>
      <c r="H162" s="26" t="str">
        <f>' turmas sistema atual'!AB161</f>
        <v/>
      </c>
      <c r="I162" s="27" t="str">
        <f>' turmas sistema atual'!AC161</f>
        <v xml:space="preserve">sexta das 10:00 às 12:00, semanal </v>
      </c>
      <c r="J162" s="27">
        <f>' turmas sistema atual'!I161</f>
        <v>0</v>
      </c>
      <c r="K162" s="27" t="str">
        <f>' turmas sistema atual'!J161</f>
        <v xml:space="preserve">sexta das 10:00 às 12:00, sala 402-2, semanal </v>
      </c>
      <c r="L162" s="27" t="str">
        <f>' turmas sistema atual'!K161</f>
        <v>Santo André</v>
      </c>
      <c r="M162" s="27" t="str">
        <f>' turmas sistema atual'!L161</f>
        <v>diurno</v>
      </c>
      <c r="N162" s="27" t="str">
        <f>' turmas sistema atual'!M161</f>
        <v>0-2-2</v>
      </c>
      <c r="O162" s="27">
        <f>' turmas sistema atual'!N161</f>
        <v>30</v>
      </c>
      <c r="P162" s="27">
        <f>' turmas sistema atual'!O161</f>
        <v>29</v>
      </c>
      <c r="Q162" s="27">
        <f t="shared" si="2"/>
        <v>1</v>
      </c>
      <c r="R162" s="47" t="str">
        <f>VLOOKUP(B162,preenchimento!$A$2:$G$1067,7,FALSE)</f>
        <v>-</v>
      </c>
      <c r="S162" s="27">
        <f>' turmas sistema atual'!N161</f>
        <v>30</v>
      </c>
      <c r="T162" s="27">
        <f>' turmas sistema atual'!O161</f>
        <v>29</v>
      </c>
      <c r="U162" s="47">
        <f>VLOOKUP(B162,preenchimento!$A$2:$J$1067,10,FALSE)</f>
        <v>0</v>
      </c>
      <c r="V162" s="26" t="str">
        <f>UPPER(' turmas sistema atual'!P161)</f>
        <v/>
      </c>
      <c r="W162" s="26" t="str">
        <f>UPPER(' turmas sistema atual'!R161)</f>
        <v/>
      </c>
      <c r="X162" s="26" t="str">
        <f>UPPER(' turmas sistema atual'!T161)</f>
        <v>MARIO LESTON REY</v>
      </c>
      <c r="Y162" s="26" t="str">
        <f>UPPER(' turmas sistema atual'!V161)</f>
        <v/>
      </c>
    </row>
    <row r="163" spans="1:25" ht="47.25" customHeight="1" thickBot="1">
      <c r="A163" s="26" t="str">
        <f>' turmas sistema atual'!A162</f>
        <v>LICENCIATURA EM CIÊNCIAS NATURAIS E EXATAS</v>
      </c>
      <c r="B163" s="26" t="str">
        <f>' turmas sistema atual'!B162</f>
        <v>NA7BIS0005-15SA</v>
      </c>
      <c r="C163" s="35" t="s">
        <v>5121</v>
      </c>
      <c r="D163" s="26" t="str">
        <f>' turmas sistema atual'!C162</f>
        <v>Bases Computacionais da Ciência A7-noturno (Santo André)</v>
      </c>
      <c r="E163" s="26" t="str">
        <f>' turmas sistema atual'!E162</f>
        <v>Bases Computacionais da Ciência</v>
      </c>
      <c r="F163" s="26" t="str">
        <f>' turmas sistema atual'!G162</f>
        <v>BIS0005-15</v>
      </c>
      <c r="G163" s="26" t="str">
        <f>' turmas sistema atual'!H162</f>
        <v>A7</v>
      </c>
      <c r="H163" s="26" t="str">
        <f>' turmas sistema atual'!AB162</f>
        <v/>
      </c>
      <c r="I163" s="27" t="str">
        <f>' turmas sistema atual'!AC162</f>
        <v xml:space="preserve">sexta das 21:00 às 23:00, semanal </v>
      </c>
      <c r="J163" s="27">
        <f>' turmas sistema atual'!I162</f>
        <v>0</v>
      </c>
      <c r="K163" s="27" t="str">
        <f>' turmas sistema atual'!J162</f>
        <v xml:space="preserve">sexta das 21:00 às 23:00, sala 402-2, semanal </v>
      </c>
      <c r="L163" s="27" t="str">
        <f>' turmas sistema atual'!K162</f>
        <v>Santo André</v>
      </c>
      <c r="M163" s="27" t="str">
        <f>' turmas sistema atual'!L162</f>
        <v>noturno</v>
      </c>
      <c r="N163" s="27" t="str">
        <f>' turmas sistema atual'!M162</f>
        <v>0-2-2</v>
      </c>
      <c r="O163" s="27">
        <f>' turmas sistema atual'!N162</f>
        <v>30</v>
      </c>
      <c r="P163" s="27">
        <f>' turmas sistema atual'!O162</f>
        <v>29</v>
      </c>
      <c r="Q163" s="27">
        <f t="shared" si="2"/>
        <v>1</v>
      </c>
      <c r="R163" s="47" t="str">
        <f>VLOOKUP(B163,preenchimento!$A$2:$G$1067,7,FALSE)</f>
        <v>-</v>
      </c>
      <c r="S163" s="27">
        <f>' turmas sistema atual'!N162</f>
        <v>30</v>
      </c>
      <c r="T163" s="27">
        <f>' turmas sistema atual'!O162</f>
        <v>29</v>
      </c>
      <c r="U163" s="47">
        <f>VLOOKUP(B163,preenchimento!$A$2:$J$1067,10,FALSE)</f>
        <v>0</v>
      </c>
      <c r="V163" s="26" t="str">
        <f>UPPER(' turmas sistema atual'!P162)</f>
        <v/>
      </c>
      <c r="W163" s="26" t="str">
        <f>UPPER(' turmas sistema atual'!R162)</f>
        <v/>
      </c>
      <c r="X163" s="26" t="str">
        <f>UPPER(' turmas sistema atual'!T162)</f>
        <v>MITUHIRO FUKUDA</v>
      </c>
      <c r="Y163" s="26" t="str">
        <f>UPPER(' turmas sistema atual'!V162)</f>
        <v/>
      </c>
    </row>
    <row r="164" spans="1:25" ht="47.25" customHeight="1" thickBot="1">
      <c r="A164" s="26" t="str">
        <f>' turmas sistema atual'!A163</f>
        <v>LICENCIATURA EM CIÊNCIAS NATURAIS E EXATAS</v>
      </c>
      <c r="B164" s="26" t="str">
        <f>' turmas sistema atual'!B163</f>
        <v>DB7BIS0005-15SA</v>
      </c>
      <c r="C164" s="35" t="s">
        <v>5121</v>
      </c>
      <c r="D164" s="26" t="str">
        <f>' turmas sistema atual'!C163</f>
        <v>Bases Computacionais da Ciência B7-diurno (Santo André)</v>
      </c>
      <c r="E164" s="26" t="str">
        <f>' turmas sistema atual'!E163</f>
        <v>Bases Computacionais da Ciência</v>
      </c>
      <c r="F164" s="26" t="str">
        <f>' turmas sistema atual'!G163</f>
        <v>BIS0005-15</v>
      </c>
      <c r="G164" s="26" t="str">
        <f>' turmas sistema atual'!H163</f>
        <v>B7</v>
      </c>
      <c r="H164" s="26" t="str">
        <f>' turmas sistema atual'!AB163</f>
        <v/>
      </c>
      <c r="I164" s="27" t="str">
        <f>' turmas sistema atual'!AC163</f>
        <v xml:space="preserve">sexta das 08:00 às 10:00, semanal </v>
      </c>
      <c r="J164" s="27">
        <f>' turmas sistema atual'!I163</f>
        <v>0</v>
      </c>
      <c r="K164" s="27" t="str">
        <f>' turmas sistema atual'!J163</f>
        <v xml:space="preserve">sexta das 08:00 às 10:00, sala 402-2, semanal </v>
      </c>
      <c r="L164" s="27" t="str">
        <f>' turmas sistema atual'!K163</f>
        <v>Santo André</v>
      </c>
      <c r="M164" s="27" t="str">
        <f>' turmas sistema atual'!L163</f>
        <v>diurno</v>
      </c>
      <c r="N164" s="27" t="str">
        <f>' turmas sistema atual'!M163</f>
        <v>0-2-2</v>
      </c>
      <c r="O164" s="27">
        <f>' turmas sistema atual'!N163</f>
        <v>30</v>
      </c>
      <c r="P164" s="27">
        <f>' turmas sistema atual'!O163</f>
        <v>29</v>
      </c>
      <c r="Q164" s="27">
        <f t="shared" si="2"/>
        <v>1</v>
      </c>
      <c r="R164" s="47" t="str">
        <f>VLOOKUP(B164,preenchimento!$A$2:$G$1067,7,FALSE)</f>
        <v>-</v>
      </c>
      <c r="S164" s="27">
        <f>' turmas sistema atual'!N163</f>
        <v>30</v>
      </c>
      <c r="T164" s="27">
        <f>' turmas sistema atual'!O163</f>
        <v>29</v>
      </c>
      <c r="U164" s="47">
        <f>VLOOKUP(B164,preenchimento!$A$2:$J$1067,10,FALSE)</f>
        <v>0</v>
      </c>
      <c r="V164" s="26" t="str">
        <f>UPPER(' turmas sistema atual'!P163)</f>
        <v/>
      </c>
      <c r="W164" s="26" t="str">
        <f>UPPER(' turmas sistema atual'!R163)</f>
        <v/>
      </c>
      <c r="X164" s="26" t="str">
        <f>UPPER(' turmas sistema atual'!T163)</f>
        <v>MARIO LESTON REY</v>
      </c>
      <c r="Y164" s="26" t="str">
        <f>UPPER(' turmas sistema atual'!V163)</f>
        <v/>
      </c>
    </row>
    <row r="165" spans="1:25" ht="47.25" customHeight="1" thickBot="1">
      <c r="A165" s="26" t="str">
        <f>' turmas sistema atual'!A164</f>
        <v>LICENCIATURA EM CIÊNCIAS NATURAIS E EXATAS</v>
      </c>
      <c r="B165" s="26" t="str">
        <f>' turmas sistema atual'!B164</f>
        <v>NB7BIS0005-15SA</v>
      </c>
      <c r="C165" s="35" t="s">
        <v>5121</v>
      </c>
      <c r="D165" s="26" t="str">
        <f>' turmas sistema atual'!C164</f>
        <v>Bases Computacionais da Ciência B7-noturno (Santo André)</v>
      </c>
      <c r="E165" s="26" t="str">
        <f>' turmas sistema atual'!E164</f>
        <v>Bases Computacionais da Ciência</v>
      </c>
      <c r="F165" s="26" t="str">
        <f>' turmas sistema atual'!G164</f>
        <v>BIS0005-15</v>
      </c>
      <c r="G165" s="26" t="str">
        <f>' turmas sistema atual'!H164</f>
        <v>B7</v>
      </c>
      <c r="H165" s="26" t="str">
        <f>' turmas sistema atual'!AB164</f>
        <v/>
      </c>
      <c r="I165" s="27" t="str">
        <f>' turmas sistema atual'!AC164</f>
        <v xml:space="preserve">sexta das 19:00 às 21:00, semanal </v>
      </c>
      <c r="J165" s="27">
        <f>' turmas sistema atual'!I164</f>
        <v>0</v>
      </c>
      <c r="K165" s="27" t="str">
        <f>' turmas sistema atual'!J164</f>
        <v xml:space="preserve">sexta das 19:00 às 21:00, sala 402-2, semanal </v>
      </c>
      <c r="L165" s="27" t="str">
        <f>' turmas sistema atual'!K164</f>
        <v>Santo André</v>
      </c>
      <c r="M165" s="27" t="str">
        <f>' turmas sistema atual'!L164</f>
        <v>noturno</v>
      </c>
      <c r="N165" s="27" t="str">
        <f>' turmas sistema atual'!M164</f>
        <v>0-2-2</v>
      </c>
      <c r="O165" s="27">
        <f>' turmas sistema atual'!N164</f>
        <v>30</v>
      </c>
      <c r="P165" s="27">
        <f>' turmas sistema atual'!O164</f>
        <v>29</v>
      </c>
      <c r="Q165" s="27">
        <f t="shared" si="2"/>
        <v>1</v>
      </c>
      <c r="R165" s="47" t="str">
        <f>VLOOKUP(B165,preenchimento!$A$2:$G$1067,7,FALSE)</f>
        <v>-</v>
      </c>
      <c r="S165" s="27">
        <f>' turmas sistema atual'!N164</f>
        <v>30</v>
      </c>
      <c r="T165" s="27">
        <f>' turmas sistema atual'!O164</f>
        <v>29</v>
      </c>
      <c r="U165" s="47">
        <f>VLOOKUP(B165,preenchimento!$A$2:$J$1067,10,FALSE)</f>
        <v>0</v>
      </c>
      <c r="V165" s="26" t="str">
        <f>UPPER(' turmas sistema atual'!P164)</f>
        <v/>
      </c>
      <c r="W165" s="26" t="str">
        <f>UPPER(' turmas sistema atual'!R164)</f>
        <v/>
      </c>
      <c r="X165" s="26" t="str">
        <f>UPPER(' turmas sistema atual'!T164)</f>
        <v>MITUHIRO FUKUDA</v>
      </c>
      <c r="Y165" s="26" t="str">
        <f>UPPER(' turmas sistema atual'!V164)</f>
        <v/>
      </c>
    </row>
    <row r="166" spans="1:25" ht="47.25" customHeight="1" thickBot="1">
      <c r="A166" s="26" t="str">
        <f>' turmas sistema atual'!A165</f>
        <v>LICENCIATURA EM CIÊNCIAS HUMANAS</v>
      </c>
      <c r="B166" s="26" t="str">
        <f>' turmas sistema atual'!B165</f>
        <v>DA7BIS0005-15SB</v>
      </c>
      <c r="C166" s="35" t="s">
        <v>5121</v>
      </c>
      <c r="D166" s="26" t="str">
        <f>' turmas sistema atual'!C165</f>
        <v>Bases Computacionais da Ciência A7-diurno (São Bernardo do Campo)</v>
      </c>
      <c r="E166" s="26" t="str">
        <f>' turmas sistema atual'!E165</f>
        <v>Bases Computacionais da Ciência</v>
      </c>
      <c r="F166" s="26" t="str">
        <f>' turmas sistema atual'!G165</f>
        <v>BIS0005-15</v>
      </c>
      <c r="G166" s="26" t="str">
        <f>' turmas sistema atual'!H165</f>
        <v>A7</v>
      </c>
      <c r="H166" s="26" t="str">
        <f>' turmas sistema atual'!AB165</f>
        <v/>
      </c>
      <c r="I166" s="27" t="str">
        <f>' turmas sistema atual'!AC165</f>
        <v xml:space="preserve">sexta das 10:00 às 12:00, semanal </v>
      </c>
      <c r="J166" s="27">
        <f>' turmas sistema atual'!I165</f>
        <v>0</v>
      </c>
      <c r="K166" s="27" t="str">
        <f>' turmas sistema atual'!J165</f>
        <v xml:space="preserve">sexta das 10:00 às 12:00, sala A1-L001-SB, semanal </v>
      </c>
      <c r="L166" s="27" t="str">
        <f>' turmas sistema atual'!K165</f>
        <v>São Bernardo do Campo</v>
      </c>
      <c r="M166" s="27" t="str">
        <f>' turmas sistema atual'!L165</f>
        <v>diurno</v>
      </c>
      <c r="N166" s="27" t="str">
        <f>' turmas sistema atual'!M165</f>
        <v>0-2-2</v>
      </c>
      <c r="O166" s="27">
        <f>' turmas sistema atual'!N165</f>
        <v>31</v>
      </c>
      <c r="P166" s="27">
        <f>' turmas sistema atual'!O165</f>
        <v>25</v>
      </c>
      <c r="Q166" s="27">
        <f t="shared" si="2"/>
        <v>6</v>
      </c>
      <c r="R166" s="47" t="str">
        <f>VLOOKUP(B166,preenchimento!$A$2:$G$1067,7,FALSE)</f>
        <v>-</v>
      </c>
      <c r="S166" s="27">
        <f>' turmas sistema atual'!N165</f>
        <v>31</v>
      </c>
      <c r="T166" s="27">
        <f>' turmas sistema atual'!O165</f>
        <v>25</v>
      </c>
      <c r="U166" s="47">
        <f>VLOOKUP(B166,preenchimento!$A$2:$J$1067,10,FALSE)</f>
        <v>0</v>
      </c>
      <c r="V166" s="26" t="str">
        <f>UPPER(' turmas sistema atual'!P165)</f>
        <v>CRISTIANE OTERO REIS SALUM</v>
      </c>
      <c r="W166" s="26" t="str">
        <f>UPPER(' turmas sistema atual'!R165)</f>
        <v/>
      </c>
      <c r="X166" s="26" t="str">
        <f>UPPER(' turmas sistema atual'!T165)</f>
        <v>CRISTIANE OTERO REIS SALUM</v>
      </c>
      <c r="Y166" s="26" t="str">
        <f>UPPER(' turmas sistema atual'!V165)</f>
        <v/>
      </c>
    </row>
    <row r="167" spans="1:25" ht="47.25" customHeight="1" thickBot="1">
      <c r="A167" s="26" t="str">
        <f>' turmas sistema atual'!A166</f>
        <v>BACHARELADO EM CIÊNCIA E TECNOLOGIA</v>
      </c>
      <c r="B167" s="26" t="str">
        <f>' turmas sistema atual'!B166</f>
        <v>DC3BIS0005-15SB</v>
      </c>
      <c r="C167" s="35" t="s">
        <v>5121</v>
      </c>
      <c r="D167" s="26" t="str">
        <f>' turmas sistema atual'!C166</f>
        <v>Bases Computacionais da Ciência C3-diurno (São Bernardo do Campo)</v>
      </c>
      <c r="E167" s="26" t="str">
        <f>' turmas sistema atual'!E166</f>
        <v>Bases Computacionais da Ciência</v>
      </c>
      <c r="F167" s="26" t="str">
        <f>' turmas sistema atual'!G166</f>
        <v>BIS0005-15</v>
      </c>
      <c r="G167" s="26" t="str">
        <f>' turmas sistema atual'!H166</f>
        <v>C3</v>
      </c>
      <c r="H167" s="26" t="str">
        <f>' turmas sistema atual'!AB166</f>
        <v/>
      </c>
      <c r="I167" s="27" t="str">
        <f>' turmas sistema atual'!AC166</f>
        <v xml:space="preserve">terça das 10:00 às 12:00, semanal </v>
      </c>
      <c r="J167" s="27">
        <f>' turmas sistema atual'!I166</f>
        <v>0</v>
      </c>
      <c r="K167" s="27" t="str">
        <f>' turmas sistema atual'!J166</f>
        <v xml:space="preserve">terça das 10:00 às 12:00, sala A1-L102-SB, semanal </v>
      </c>
      <c r="L167" s="27" t="str">
        <f>' turmas sistema atual'!K166</f>
        <v>São Bernardo do Campo</v>
      </c>
      <c r="M167" s="27" t="str">
        <f>' turmas sistema atual'!L166</f>
        <v>diurno</v>
      </c>
      <c r="N167" s="27" t="str">
        <f>' turmas sistema atual'!M166</f>
        <v>0-2-2</v>
      </c>
      <c r="O167" s="27">
        <f>' turmas sistema atual'!N166</f>
        <v>30</v>
      </c>
      <c r="P167" s="27">
        <f>' turmas sistema atual'!O166</f>
        <v>27</v>
      </c>
      <c r="Q167" s="27">
        <f t="shared" si="2"/>
        <v>3</v>
      </c>
      <c r="R167" s="47" t="str">
        <f>VLOOKUP(B167,preenchimento!$A$2:$G$1067,7,FALSE)</f>
        <v>-</v>
      </c>
      <c r="S167" s="27">
        <f>' turmas sistema atual'!N166</f>
        <v>30</v>
      </c>
      <c r="T167" s="27">
        <f>' turmas sistema atual'!O166</f>
        <v>27</v>
      </c>
      <c r="U167" s="47">
        <f>VLOOKUP(B167,preenchimento!$A$2:$J$1067,10,FALSE)</f>
        <v>3</v>
      </c>
      <c r="V167" s="26" t="str">
        <f>UPPER(' turmas sistema atual'!P166)</f>
        <v/>
      </c>
      <c r="W167" s="26" t="str">
        <f>UPPER(' turmas sistema atual'!R166)</f>
        <v/>
      </c>
      <c r="X167" s="26" t="str">
        <f>UPPER(' turmas sistema atual'!T166)</f>
        <v>GEIZA CRISTINA DA SILVA</v>
      </c>
      <c r="Y167" s="26" t="str">
        <f>UPPER(' turmas sistema atual'!V166)</f>
        <v/>
      </c>
    </row>
    <row r="168" spans="1:25" ht="47.25" customHeight="1" thickBot="1">
      <c r="A168" s="26" t="str">
        <f>' turmas sistema atual'!A167</f>
        <v>BACHARELADO EM CIÊNCIA E TECNOLOGIA</v>
      </c>
      <c r="B168" s="26" t="str">
        <f>' turmas sistema atual'!B167</f>
        <v>DA1BIJ0207-15SA</v>
      </c>
      <c r="C168" s="35" t="s">
        <v>5121</v>
      </c>
      <c r="D168" s="26" t="str">
        <f>' turmas sistema atual'!C167</f>
        <v>Bases Conceituais da Energia A1-diurno (Santo André)</v>
      </c>
      <c r="E168" s="26" t="str">
        <f>' turmas sistema atual'!E167</f>
        <v>Bases Conceituais da Energia</v>
      </c>
      <c r="F168" s="26" t="str">
        <f>' turmas sistema atual'!G167</f>
        <v>BIJ0207-15</v>
      </c>
      <c r="G168" s="26" t="str">
        <f>' turmas sistema atual'!H167</f>
        <v>A1</v>
      </c>
      <c r="H168" s="26" t="str">
        <f>' turmas sistema atual'!AB167</f>
        <v xml:space="preserve">quarta das 08:00 às 10:00, semanal </v>
      </c>
      <c r="I168" s="27" t="str">
        <f>' turmas sistema atual'!AC167</f>
        <v/>
      </c>
      <c r="J168" s="27" t="str">
        <f>' turmas sistema atual'!I167</f>
        <v xml:space="preserve">quarta das 08:00 às 10:00, sala A-101-0, semanal </v>
      </c>
      <c r="K168" s="27">
        <f>' turmas sistema atual'!J167</f>
        <v>0</v>
      </c>
      <c r="L168" s="27" t="str">
        <f>' turmas sistema atual'!K167</f>
        <v>Santo André</v>
      </c>
      <c r="M168" s="27" t="str">
        <f>' turmas sistema atual'!L167</f>
        <v>diurno</v>
      </c>
      <c r="N168" s="27" t="str">
        <f>' turmas sistema atual'!M167</f>
        <v>2-0-4</v>
      </c>
      <c r="O168" s="27">
        <f>' turmas sistema atual'!N167</f>
        <v>90</v>
      </c>
      <c r="P168" s="27">
        <f>' turmas sistema atual'!O167</f>
        <v>84</v>
      </c>
      <c r="Q168" s="27">
        <f t="shared" si="2"/>
        <v>6</v>
      </c>
      <c r="R168" s="47" t="str">
        <f>VLOOKUP(B168,preenchimento!$A$2:$G$1067,7,FALSE)</f>
        <v>-</v>
      </c>
      <c r="S168" s="27">
        <f>' turmas sistema atual'!N167</f>
        <v>90</v>
      </c>
      <c r="T168" s="27">
        <f>' turmas sistema atual'!O167</f>
        <v>84</v>
      </c>
      <c r="U168" s="47">
        <f>VLOOKUP(B168,preenchimento!$A$2:$J$1067,10,FALSE)</f>
        <v>0</v>
      </c>
      <c r="V168" s="26" t="str">
        <f>UPPER(' turmas sistema atual'!P167)</f>
        <v>CONRADO AUGUSTUS DE MELO</v>
      </c>
      <c r="W168" s="26" t="str">
        <f>UPPER(' turmas sistema atual'!R167)</f>
        <v/>
      </c>
      <c r="X168" s="26" t="str">
        <f>UPPER(' turmas sistema atual'!T167)</f>
        <v/>
      </c>
      <c r="Y168" s="26" t="str">
        <f>UPPER(' turmas sistema atual'!V167)</f>
        <v/>
      </c>
    </row>
    <row r="169" spans="1:25" ht="47.25" customHeight="1" thickBot="1">
      <c r="A169" s="26" t="str">
        <f>' turmas sistema atual'!A168</f>
        <v>BACHARELADO EM CIÊNCIA E TECNOLOGIA</v>
      </c>
      <c r="B169" s="26" t="str">
        <f>' turmas sistema atual'!B168</f>
        <v>DA2BIJ0207-15SA</v>
      </c>
      <c r="C169" s="35" t="s">
        <v>5121</v>
      </c>
      <c r="D169" s="26" t="str">
        <f>' turmas sistema atual'!C168</f>
        <v>Bases Conceituais da Energia A2-diurno (Santo André)</v>
      </c>
      <c r="E169" s="26" t="str">
        <f>' turmas sistema atual'!E168</f>
        <v>Bases Conceituais da Energia</v>
      </c>
      <c r="F169" s="26" t="str">
        <f>' turmas sistema atual'!G168</f>
        <v>BIJ0207-15</v>
      </c>
      <c r="G169" s="26" t="str">
        <f>' turmas sistema atual'!H168</f>
        <v>A2</v>
      </c>
      <c r="H169" s="26" t="str">
        <f>' turmas sistema atual'!AB168</f>
        <v xml:space="preserve">quarta das 08:00 às 10:00, semanal </v>
      </c>
      <c r="I169" s="27" t="str">
        <f>' turmas sistema atual'!AC168</f>
        <v/>
      </c>
      <c r="J169" s="27" t="str">
        <f>' turmas sistema atual'!I168</f>
        <v xml:space="preserve">quarta das 08:00 às 10:00, sala A-102-0, semanal </v>
      </c>
      <c r="K169" s="27">
        <f>' turmas sistema atual'!J168</f>
        <v>0</v>
      </c>
      <c r="L169" s="27" t="str">
        <f>' turmas sistema atual'!K168</f>
        <v>Santo André</v>
      </c>
      <c r="M169" s="27" t="str">
        <f>' turmas sistema atual'!L168</f>
        <v>diurno</v>
      </c>
      <c r="N169" s="27" t="str">
        <f>' turmas sistema atual'!M168</f>
        <v>2-0-4</v>
      </c>
      <c r="O169" s="27">
        <f>' turmas sistema atual'!N168</f>
        <v>90</v>
      </c>
      <c r="P169" s="27">
        <f>' turmas sistema atual'!O168</f>
        <v>84</v>
      </c>
      <c r="Q169" s="27">
        <f t="shared" si="2"/>
        <v>6</v>
      </c>
      <c r="R169" s="47" t="str">
        <f>VLOOKUP(B169,preenchimento!$A$2:$G$1067,7,FALSE)</f>
        <v>-</v>
      </c>
      <c r="S169" s="27">
        <f>' turmas sistema atual'!N168</f>
        <v>90</v>
      </c>
      <c r="T169" s="27">
        <f>' turmas sistema atual'!O168</f>
        <v>84</v>
      </c>
      <c r="U169" s="47">
        <f>VLOOKUP(B169,preenchimento!$A$2:$J$1067,10,FALSE)</f>
        <v>0</v>
      </c>
      <c r="V169" s="26" t="str">
        <f>UPPER(' turmas sistema atual'!P168)</f>
        <v>FEDERICO BERNARDINO MORANTE TRIGOSO</v>
      </c>
      <c r="W169" s="26" t="str">
        <f>UPPER(' turmas sistema atual'!R168)</f>
        <v/>
      </c>
      <c r="X169" s="26" t="str">
        <f>UPPER(' turmas sistema atual'!T168)</f>
        <v/>
      </c>
      <c r="Y169" s="26" t="str">
        <f>UPPER(' turmas sistema atual'!V168)</f>
        <v/>
      </c>
    </row>
    <row r="170" spans="1:25" ht="47.25" customHeight="1" thickBot="1">
      <c r="A170" s="26" t="str">
        <f>' turmas sistema atual'!A169</f>
        <v>BACHARELADO EM CIÊNCIA E TECNOLOGIA</v>
      </c>
      <c r="B170" s="26" t="str">
        <f>' turmas sistema atual'!B169</f>
        <v>DB1BIJ0207-15SA</v>
      </c>
      <c r="C170" s="35" t="s">
        <v>5121</v>
      </c>
      <c r="D170" s="26" t="str">
        <f>' turmas sistema atual'!C169</f>
        <v>Bases Conceituais da Energia B1-diurno (Santo André)</v>
      </c>
      <c r="E170" s="26" t="str">
        <f>' turmas sistema atual'!E169</f>
        <v>Bases Conceituais da Energia</v>
      </c>
      <c r="F170" s="26" t="str">
        <f>' turmas sistema atual'!G169</f>
        <v>BIJ0207-15</v>
      </c>
      <c r="G170" s="26" t="str">
        <f>' turmas sistema atual'!H169</f>
        <v>B1</v>
      </c>
      <c r="H170" s="26" t="str">
        <f>' turmas sistema atual'!AB169</f>
        <v xml:space="preserve">segunda das 10:00 às 12:00, semanal </v>
      </c>
      <c r="I170" s="27" t="str">
        <f>' turmas sistema atual'!AC169</f>
        <v/>
      </c>
      <c r="J170" s="27" t="str">
        <f>' turmas sistema atual'!I169</f>
        <v xml:space="preserve">segunda das 10:00 às 12:00, sala A-101-0, semanal </v>
      </c>
      <c r="K170" s="27">
        <f>' turmas sistema atual'!J169</f>
        <v>0</v>
      </c>
      <c r="L170" s="27" t="str">
        <f>' turmas sistema atual'!K169</f>
        <v>Santo André</v>
      </c>
      <c r="M170" s="27" t="str">
        <f>' turmas sistema atual'!L169</f>
        <v>diurno</v>
      </c>
      <c r="N170" s="27" t="str">
        <f>' turmas sistema atual'!M169</f>
        <v>2-0-4</v>
      </c>
      <c r="O170" s="27">
        <f>' turmas sistema atual'!N169</f>
        <v>90</v>
      </c>
      <c r="P170" s="27">
        <f>' turmas sistema atual'!O169</f>
        <v>84</v>
      </c>
      <c r="Q170" s="27">
        <f t="shared" si="2"/>
        <v>6</v>
      </c>
      <c r="R170" s="47" t="str">
        <f>VLOOKUP(B170,preenchimento!$A$2:$G$1067,7,FALSE)</f>
        <v>-</v>
      </c>
      <c r="S170" s="27">
        <f>' turmas sistema atual'!N169</f>
        <v>90</v>
      </c>
      <c r="T170" s="27">
        <f>' turmas sistema atual'!O169</f>
        <v>84</v>
      </c>
      <c r="U170" s="47">
        <f>VLOOKUP(B170,preenchimento!$A$2:$J$1067,10,FALSE)</f>
        <v>0</v>
      </c>
      <c r="V170" s="26" t="str">
        <f>UPPER(' turmas sistema atual'!P169)</f>
        <v>PEDRO CARLOS RUSSO ROSSI</v>
      </c>
      <c r="W170" s="26" t="str">
        <f>UPPER(' turmas sistema atual'!R169)</f>
        <v/>
      </c>
      <c r="X170" s="26" t="str">
        <f>UPPER(' turmas sistema atual'!T169)</f>
        <v/>
      </c>
      <c r="Y170" s="26" t="str">
        <f>UPPER(' turmas sistema atual'!V169)</f>
        <v/>
      </c>
    </row>
    <row r="171" spans="1:25" ht="47.25" customHeight="1" thickBot="1">
      <c r="A171" s="26" t="str">
        <f>' turmas sistema atual'!A170</f>
        <v>BACHARELADO EM CIÊNCIA E TECNOLOGIA</v>
      </c>
      <c r="B171" s="26" t="str">
        <f>' turmas sistema atual'!B170</f>
        <v>DB2BIJ0207-15SA</v>
      </c>
      <c r="C171" s="35" t="s">
        <v>5121</v>
      </c>
      <c r="D171" s="26" t="str">
        <f>' turmas sistema atual'!C170</f>
        <v>Bases Conceituais da Energia B2-diurno (Santo André)</v>
      </c>
      <c r="E171" s="26" t="str">
        <f>' turmas sistema atual'!E170</f>
        <v>Bases Conceituais da Energia</v>
      </c>
      <c r="F171" s="26" t="str">
        <f>' turmas sistema atual'!G170</f>
        <v>BIJ0207-15</v>
      </c>
      <c r="G171" s="26" t="str">
        <f>' turmas sistema atual'!H170</f>
        <v>B2</v>
      </c>
      <c r="H171" s="26" t="str">
        <f>' turmas sistema atual'!AB170</f>
        <v xml:space="preserve">segunda das 10:00 às 12:00, semanal </v>
      </c>
      <c r="I171" s="27" t="str">
        <f>' turmas sistema atual'!AC170</f>
        <v/>
      </c>
      <c r="J171" s="27" t="str">
        <f>' turmas sistema atual'!I170</f>
        <v xml:space="preserve">segunda das 10:00 às 12:00, sala A-102-0, semanal </v>
      </c>
      <c r="K171" s="27">
        <f>' turmas sistema atual'!J170</f>
        <v>0</v>
      </c>
      <c r="L171" s="27" t="str">
        <f>' turmas sistema atual'!K170</f>
        <v>Santo André</v>
      </c>
      <c r="M171" s="27" t="str">
        <f>' turmas sistema atual'!L170</f>
        <v>diurno</v>
      </c>
      <c r="N171" s="27" t="str">
        <f>' turmas sistema atual'!M170</f>
        <v>2-0-4</v>
      </c>
      <c r="O171" s="27">
        <f>' turmas sistema atual'!N170</f>
        <v>90</v>
      </c>
      <c r="P171" s="27">
        <f>' turmas sistema atual'!O170</f>
        <v>84</v>
      </c>
      <c r="Q171" s="27">
        <f t="shared" si="2"/>
        <v>6</v>
      </c>
      <c r="R171" s="47" t="str">
        <f>VLOOKUP(B171,preenchimento!$A$2:$G$1067,7,FALSE)</f>
        <v>-</v>
      </c>
      <c r="S171" s="27">
        <f>' turmas sistema atual'!N170</f>
        <v>90</v>
      </c>
      <c r="T171" s="27">
        <f>' turmas sistema atual'!O170</f>
        <v>84</v>
      </c>
      <c r="U171" s="47">
        <f>VLOOKUP(B171,preenchimento!$A$2:$J$1067,10,FALSE)</f>
        <v>4</v>
      </c>
      <c r="V171" s="26" t="str">
        <f>UPPER(' turmas sistema atual'!P170)</f>
        <v>FEDERICO BERNARDINO MORANTE TRIGOSO</v>
      </c>
      <c r="W171" s="26" t="str">
        <f>UPPER(' turmas sistema atual'!R170)</f>
        <v/>
      </c>
      <c r="X171" s="26" t="str">
        <f>UPPER(' turmas sistema atual'!T170)</f>
        <v/>
      </c>
      <c r="Y171" s="26" t="str">
        <f>UPPER(' turmas sistema atual'!V170)</f>
        <v/>
      </c>
    </row>
    <row r="172" spans="1:25" ht="47.25" customHeight="1" thickBot="1">
      <c r="A172" s="26" t="str">
        <f>' turmas sistema atual'!A171</f>
        <v>BACHARELADO EM CIÊNCIA E TECNOLOGIA</v>
      </c>
      <c r="B172" s="26" t="str">
        <f>' turmas sistema atual'!B171</f>
        <v>DC1BIJ0207-15SA</v>
      </c>
      <c r="C172" s="35" t="s">
        <v>5121</v>
      </c>
      <c r="D172" s="26" t="str">
        <f>' turmas sistema atual'!C171</f>
        <v>Bases Conceituais da Energia C1-diurno (Santo André)</v>
      </c>
      <c r="E172" s="26" t="str">
        <f>' turmas sistema atual'!E171</f>
        <v>Bases Conceituais da Energia</v>
      </c>
      <c r="F172" s="26" t="str">
        <f>' turmas sistema atual'!G171</f>
        <v>BIJ0207-15</v>
      </c>
      <c r="G172" s="26" t="str">
        <f>' turmas sistema atual'!H171</f>
        <v>C1</v>
      </c>
      <c r="H172" s="26" t="str">
        <f>' turmas sistema atual'!AB171</f>
        <v xml:space="preserve">quarta das 08:00 às 10:00, semanal </v>
      </c>
      <c r="I172" s="27" t="str">
        <f>' turmas sistema atual'!AC171</f>
        <v/>
      </c>
      <c r="J172" s="27" t="str">
        <f>' turmas sistema atual'!I171</f>
        <v xml:space="preserve">quarta das 08:00 às 10:00, sala A-103-0, semanal </v>
      </c>
      <c r="K172" s="27">
        <f>' turmas sistema atual'!J171</f>
        <v>0</v>
      </c>
      <c r="L172" s="27" t="str">
        <f>' turmas sistema atual'!K171</f>
        <v>Santo André</v>
      </c>
      <c r="M172" s="27" t="str">
        <f>' turmas sistema atual'!L171</f>
        <v>diurno</v>
      </c>
      <c r="N172" s="27" t="str">
        <f>' turmas sistema atual'!M171</f>
        <v>2-0-4</v>
      </c>
      <c r="O172" s="27">
        <f>' turmas sistema atual'!N171</f>
        <v>90</v>
      </c>
      <c r="P172" s="27">
        <f>' turmas sistema atual'!O171</f>
        <v>84</v>
      </c>
      <c r="Q172" s="27">
        <f t="shared" si="2"/>
        <v>6</v>
      </c>
      <c r="R172" s="47" t="str">
        <f>VLOOKUP(B172,preenchimento!$A$2:$G$1067,7,FALSE)</f>
        <v>-</v>
      </c>
      <c r="S172" s="27">
        <f>' turmas sistema atual'!N171</f>
        <v>90</v>
      </c>
      <c r="T172" s="27">
        <f>' turmas sistema atual'!O171</f>
        <v>84</v>
      </c>
      <c r="U172" s="47">
        <f>VLOOKUP(B172,preenchimento!$A$2:$J$1067,10,FALSE)</f>
        <v>2</v>
      </c>
      <c r="V172" s="26" t="str">
        <f>UPPER(' turmas sistema atual'!P171)</f>
        <v>JOAO VICENTE AKWA</v>
      </c>
      <c r="W172" s="26" t="str">
        <f>UPPER(' turmas sistema atual'!R171)</f>
        <v/>
      </c>
      <c r="X172" s="26" t="str">
        <f>UPPER(' turmas sistema atual'!T171)</f>
        <v/>
      </c>
      <c r="Y172" s="26" t="str">
        <f>UPPER(' turmas sistema atual'!V171)</f>
        <v/>
      </c>
    </row>
    <row r="173" spans="1:25" ht="47.25" customHeight="1" thickBot="1">
      <c r="A173" s="26" t="str">
        <f>' turmas sistema atual'!A172</f>
        <v>BACHARELADO EM CIÊNCIA E TECNOLOGIA</v>
      </c>
      <c r="B173" s="26" t="str">
        <f>' turmas sistema atual'!B172</f>
        <v>DC2BIJ0207-15SA</v>
      </c>
      <c r="C173" s="35" t="s">
        <v>5121</v>
      </c>
      <c r="D173" s="26" t="str">
        <f>' turmas sistema atual'!C172</f>
        <v>Bases Conceituais da Energia C2-diurno (Santo André)</v>
      </c>
      <c r="E173" s="26" t="str">
        <f>' turmas sistema atual'!E172</f>
        <v>Bases Conceituais da Energia</v>
      </c>
      <c r="F173" s="26" t="str">
        <f>' turmas sistema atual'!G172</f>
        <v>BIJ0207-15</v>
      </c>
      <c r="G173" s="26" t="str">
        <f>' turmas sistema atual'!H172</f>
        <v>C2</v>
      </c>
      <c r="H173" s="26" t="str">
        <f>' turmas sistema atual'!AB172</f>
        <v xml:space="preserve">quarta das 08:00 às 10:00, semanal </v>
      </c>
      <c r="I173" s="27" t="str">
        <f>' turmas sistema atual'!AC172</f>
        <v/>
      </c>
      <c r="J173" s="27" t="str">
        <f>' turmas sistema atual'!I172</f>
        <v xml:space="preserve">quarta das 08:00 às 10:00, sala A-105-0, semanal </v>
      </c>
      <c r="K173" s="27">
        <f>' turmas sistema atual'!J172</f>
        <v>0</v>
      </c>
      <c r="L173" s="27" t="str">
        <f>' turmas sistema atual'!K172</f>
        <v>Santo André</v>
      </c>
      <c r="M173" s="27" t="str">
        <f>' turmas sistema atual'!L172</f>
        <v>diurno</v>
      </c>
      <c r="N173" s="27" t="str">
        <f>' turmas sistema atual'!M172</f>
        <v>2-0-4</v>
      </c>
      <c r="O173" s="27">
        <f>' turmas sistema atual'!N172</f>
        <v>90</v>
      </c>
      <c r="P173" s="27">
        <f>' turmas sistema atual'!O172</f>
        <v>84</v>
      </c>
      <c r="Q173" s="27">
        <f t="shared" si="2"/>
        <v>6</v>
      </c>
      <c r="R173" s="47" t="str">
        <f>VLOOKUP(B173,preenchimento!$A$2:$G$1067,7,FALSE)</f>
        <v>-</v>
      </c>
      <c r="S173" s="27">
        <f>' turmas sistema atual'!N172</f>
        <v>90</v>
      </c>
      <c r="T173" s="27">
        <f>' turmas sistema atual'!O172</f>
        <v>84</v>
      </c>
      <c r="U173" s="47">
        <f>VLOOKUP(B173,preenchimento!$A$2:$J$1067,10,FALSE)</f>
        <v>2</v>
      </c>
      <c r="V173" s="26" t="str">
        <f>UPPER(' turmas sistema atual'!P172)</f>
        <v>PAULO HENRIQUE DE MELLO SANT´ANNA</v>
      </c>
      <c r="W173" s="26" t="str">
        <f>UPPER(' turmas sistema atual'!R172)</f>
        <v/>
      </c>
      <c r="X173" s="26" t="str">
        <f>UPPER(' turmas sistema atual'!T172)</f>
        <v/>
      </c>
      <c r="Y173" s="26" t="str">
        <f>UPPER(' turmas sistema atual'!V172)</f>
        <v/>
      </c>
    </row>
    <row r="174" spans="1:25" ht="47.25" customHeight="1" thickBot="1">
      <c r="A174" s="26" t="str">
        <f>' turmas sistema atual'!A173</f>
        <v>BACHARELADO EM CIÊNCIA E TECNOLOGIA</v>
      </c>
      <c r="B174" s="26" t="str">
        <f>' turmas sistema atual'!B173</f>
        <v>NA1BIJ0207-15SA</v>
      </c>
      <c r="C174" s="35" t="s">
        <v>5121</v>
      </c>
      <c r="D174" s="26" t="str">
        <f>' turmas sistema atual'!C173</f>
        <v>Bases Conceituais da Energia A1-noturno (Santo André)</v>
      </c>
      <c r="E174" s="26" t="str">
        <f>' turmas sistema atual'!E173</f>
        <v>Bases Conceituais da Energia</v>
      </c>
      <c r="F174" s="26" t="str">
        <f>' turmas sistema atual'!G173</f>
        <v>BIJ0207-15</v>
      </c>
      <c r="G174" s="26" t="str">
        <f>' turmas sistema atual'!H173</f>
        <v>A1</v>
      </c>
      <c r="H174" s="26" t="str">
        <f>' turmas sistema atual'!AB173</f>
        <v xml:space="preserve">quarta das 19:00 às 21:00, semanal </v>
      </c>
      <c r="I174" s="27" t="str">
        <f>' turmas sistema atual'!AC173</f>
        <v/>
      </c>
      <c r="J174" s="27" t="str">
        <f>' turmas sistema atual'!I173</f>
        <v xml:space="preserve">quarta das 19:00 às 21:00, sala A-101-0, semanal </v>
      </c>
      <c r="K174" s="27">
        <f>' turmas sistema atual'!J173</f>
        <v>0</v>
      </c>
      <c r="L174" s="27" t="str">
        <f>' turmas sistema atual'!K173</f>
        <v>Santo André</v>
      </c>
      <c r="M174" s="27" t="str">
        <f>' turmas sistema atual'!L173</f>
        <v>noturno</v>
      </c>
      <c r="N174" s="27" t="str">
        <f>' turmas sistema atual'!M173</f>
        <v>2-0-4</v>
      </c>
      <c r="O174" s="27">
        <f>' turmas sistema atual'!N173</f>
        <v>90</v>
      </c>
      <c r="P174" s="27">
        <f>' turmas sistema atual'!O173</f>
        <v>84</v>
      </c>
      <c r="Q174" s="27">
        <f t="shared" si="2"/>
        <v>6</v>
      </c>
      <c r="R174" s="47" t="str">
        <f>VLOOKUP(B174,preenchimento!$A$2:$G$1067,7,FALSE)</f>
        <v>-</v>
      </c>
      <c r="S174" s="27">
        <f>' turmas sistema atual'!N173</f>
        <v>90</v>
      </c>
      <c r="T174" s="27">
        <f>' turmas sistema atual'!O173</f>
        <v>84</v>
      </c>
      <c r="U174" s="47">
        <f>VLOOKUP(B174,preenchimento!$A$2:$J$1067,10,FALSE)</f>
        <v>0</v>
      </c>
      <c r="V174" s="26" t="str">
        <f>UPPER(' turmas sistema atual'!P173)</f>
        <v>JOAO VICENTE AKWA</v>
      </c>
      <c r="W174" s="26" t="str">
        <f>UPPER(' turmas sistema atual'!R173)</f>
        <v/>
      </c>
      <c r="X174" s="26" t="str">
        <f>UPPER(' turmas sistema atual'!T173)</f>
        <v/>
      </c>
      <c r="Y174" s="26" t="str">
        <f>UPPER(' turmas sistema atual'!V173)</f>
        <v/>
      </c>
    </row>
    <row r="175" spans="1:25" ht="47.25" customHeight="1" thickBot="1">
      <c r="A175" s="26" t="str">
        <f>' turmas sistema atual'!A174</f>
        <v>BACHARELADO EM CIÊNCIA E TECNOLOGIA</v>
      </c>
      <c r="B175" s="26" t="str">
        <f>' turmas sistema atual'!B174</f>
        <v>NA2BIJ0207-15SA</v>
      </c>
      <c r="C175" s="35" t="s">
        <v>5121</v>
      </c>
      <c r="D175" s="26" t="str">
        <f>' turmas sistema atual'!C174</f>
        <v>Bases Conceituais da Energia A2-noturno (Santo André)</v>
      </c>
      <c r="E175" s="26" t="str">
        <f>' turmas sistema atual'!E174</f>
        <v>Bases Conceituais da Energia</v>
      </c>
      <c r="F175" s="26" t="str">
        <f>' turmas sistema atual'!G174</f>
        <v>BIJ0207-15</v>
      </c>
      <c r="G175" s="26" t="str">
        <f>' turmas sistema atual'!H174</f>
        <v>A2</v>
      </c>
      <c r="H175" s="26" t="str">
        <f>' turmas sistema atual'!AB174</f>
        <v xml:space="preserve">quarta das 19:00 às 21:00, semanal </v>
      </c>
      <c r="I175" s="27" t="str">
        <f>' turmas sistema atual'!AC174</f>
        <v/>
      </c>
      <c r="J175" s="27" t="str">
        <f>' turmas sistema atual'!I174</f>
        <v xml:space="preserve">quarta das 19:00 às 21:00, sala A-102-0, semanal </v>
      </c>
      <c r="K175" s="27">
        <f>' turmas sistema atual'!J174</f>
        <v>0</v>
      </c>
      <c r="L175" s="27" t="str">
        <f>' turmas sistema atual'!K174</f>
        <v>Santo André</v>
      </c>
      <c r="M175" s="27" t="str">
        <f>' turmas sistema atual'!L174</f>
        <v>noturno</v>
      </c>
      <c r="N175" s="27" t="str">
        <f>' turmas sistema atual'!M174</f>
        <v>2-0-4</v>
      </c>
      <c r="O175" s="27">
        <f>' turmas sistema atual'!N174</f>
        <v>90</v>
      </c>
      <c r="P175" s="27">
        <f>' turmas sistema atual'!O174</f>
        <v>84</v>
      </c>
      <c r="Q175" s="27">
        <f t="shared" si="2"/>
        <v>6</v>
      </c>
      <c r="R175" s="47" t="str">
        <f>VLOOKUP(B175,preenchimento!$A$2:$G$1067,7,FALSE)</f>
        <v>-</v>
      </c>
      <c r="S175" s="27">
        <f>' turmas sistema atual'!N174</f>
        <v>90</v>
      </c>
      <c r="T175" s="27">
        <f>' turmas sistema atual'!O174</f>
        <v>84</v>
      </c>
      <c r="U175" s="47">
        <f>VLOOKUP(B175,preenchimento!$A$2:$J$1067,10,FALSE)</f>
        <v>0</v>
      </c>
      <c r="V175" s="26" t="str">
        <f>UPPER(' turmas sistema atual'!P174)</f>
        <v>CONRADO AUGUSTUS DE MELO</v>
      </c>
      <c r="W175" s="26" t="str">
        <f>UPPER(' turmas sistema atual'!R174)</f>
        <v/>
      </c>
      <c r="X175" s="26" t="str">
        <f>UPPER(' turmas sistema atual'!T174)</f>
        <v/>
      </c>
      <c r="Y175" s="26" t="str">
        <f>UPPER(' turmas sistema atual'!V174)</f>
        <v/>
      </c>
    </row>
    <row r="176" spans="1:25" ht="47.25" customHeight="1" thickBot="1">
      <c r="A176" s="26" t="str">
        <f>' turmas sistema atual'!A175</f>
        <v>BACHARELADO EM CIÊNCIA E TECNOLOGIA</v>
      </c>
      <c r="B176" s="26" t="str">
        <f>' turmas sistema atual'!B175</f>
        <v>NB1BIJ0207-15SA</v>
      </c>
      <c r="C176" s="35" t="s">
        <v>5121</v>
      </c>
      <c r="D176" s="26" t="str">
        <f>' turmas sistema atual'!C175</f>
        <v>Bases Conceituais da Energia B1-noturno (Santo André)</v>
      </c>
      <c r="E176" s="26" t="str">
        <f>' turmas sistema atual'!E175</f>
        <v>Bases Conceituais da Energia</v>
      </c>
      <c r="F176" s="26" t="str">
        <f>' turmas sistema atual'!G175</f>
        <v>BIJ0207-15</v>
      </c>
      <c r="G176" s="26" t="str">
        <f>' turmas sistema atual'!H175</f>
        <v>B1</v>
      </c>
      <c r="H176" s="26" t="str">
        <f>' turmas sistema atual'!AB175</f>
        <v xml:space="preserve">segunda das 21:00 às 23:00, semanal </v>
      </c>
      <c r="I176" s="27" t="str">
        <f>' turmas sistema atual'!AC175</f>
        <v/>
      </c>
      <c r="J176" s="27" t="str">
        <f>' turmas sistema atual'!I175</f>
        <v xml:space="preserve">segunda das 21:00 às 23:00, sala A-101-0, semanal </v>
      </c>
      <c r="K176" s="27">
        <f>' turmas sistema atual'!J175</f>
        <v>0</v>
      </c>
      <c r="L176" s="27" t="str">
        <f>' turmas sistema atual'!K175</f>
        <v>Santo André</v>
      </c>
      <c r="M176" s="27" t="str">
        <f>' turmas sistema atual'!L175</f>
        <v>noturno</v>
      </c>
      <c r="N176" s="27" t="str">
        <f>' turmas sistema atual'!M175</f>
        <v>2-0-4</v>
      </c>
      <c r="O176" s="27">
        <f>' turmas sistema atual'!N175</f>
        <v>90</v>
      </c>
      <c r="P176" s="27">
        <f>' turmas sistema atual'!O175</f>
        <v>84</v>
      </c>
      <c r="Q176" s="27">
        <f t="shared" si="2"/>
        <v>6</v>
      </c>
      <c r="R176" s="47" t="str">
        <f>VLOOKUP(B176,preenchimento!$A$2:$G$1067,7,FALSE)</f>
        <v>-</v>
      </c>
      <c r="S176" s="27">
        <f>' turmas sistema atual'!N175</f>
        <v>90</v>
      </c>
      <c r="T176" s="27">
        <f>' turmas sistema atual'!O175</f>
        <v>84</v>
      </c>
      <c r="U176" s="47">
        <f>VLOOKUP(B176,preenchimento!$A$2:$J$1067,10,FALSE)</f>
        <v>0</v>
      </c>
      <c r="V176" s="26" t="str">
        <f>UPPER(' turmas sistema atual'!P175)</f>
        <v>RICARDO DA SILVA BENEDITO</v>
      </c>
      <c r="W176" s="26" t="str">
        <f>UPPER(' turmas sistema atual'!R175)</f>
        <v/>
      </c>
      <c r="X176" s="26" t="str">
        <f>UPPER(' turmas sistema atual'!T175)</f>
        <v/>
      </c>
      <c r="Y176" s="26" t="str">
        <f>UPPER(' turmas sistema atual'!V175)</f>
        <v/>
      </c>
    </row>
    <row r="177" spans="1:25" ht="47.25" customHeight="1" thickBot="1">
      <c r="A177" s="26" t="str">
        <f>' turmas sistema atual'!A176</f>
        <v>BACHARELADO EM CIÊNCIA E TECNOLOGIA</v>
      </c>
      <c r="B177" s="26" t="str">
        <f>' turmas sistema atual'!B176</f>
        <v>NB2BIJ0207-15SA</v>
      </c>
      <c r="C177" s="35" t="s">
        <v>5121</v>
      </c>
      <c r="D177" s="26" t="str">
        <f>' turmas sistema atual'!C176</f>
        <v>Bases Conceituais da Energia B2-noturno (Santo André)</v>
      </c>
      <c r="E177" s="26" t="str">
        <f>' turmas sistema atual'!E176</f>
        <v>Bases Conceituais da Energia</v>
      </c>
      <c r="F177" s="26" t="str">
        <f>' turmas sistema atual'!G176</f>
        <v>BIJ0207-15</v>
      </c>
      <c r="G177" s="26" t="str">
        <f>' turmas sistema atual'!H176</f>
        <v>B2</v>
      </c>
      <c r="H177" s="26" t="str">
        <f>' turmas sistema atual'!AB176</f>
        <v xml:space="preserve">segunda das 21:00 às 23:00, semanal </v>
      </c>
      <c r="I177" s="27" t="str">
        <f>' turmas sistema atual'!AC176</f>
        <v/>
      </c>
      <c r="J177" s="27" t="str">
        <f>' turmas sistema atual'!I176</f>
        <v xml:space="preserve">segunda das 21:00 às 23:00, sala S-207-0, semanal </v>
      </c>
      <c r="K177" s="27">
        <f>' turmas sistema atual'!J176</f>
        <v>0</v>
      </c>
      <c r="L177" s="27" t="str">
        <f>' turmas sistema atual'!K176</f>
        <v>Santo André</v>
      </c>
      <c r="M177" s="27" t="str">
        <f>' turmas sistema atual'!L176</f>
        <v>noturno</v>
      </c>
      <c r="N177" s="27" t="str">
        <f>' turmas sistema atual'!M176</f>
        <v>2-0-4</v>
      </c>
      <c r="O177" s="27">
        <f>' turmas sistema atual'!N176</f>
        <v>90</v>
      </c>
      <c r="P177" s="27">
        <f>' turmas sistema atual'!O176</f>
        <v>84</v>
      </c>
      <c r="Q177" s="27">
        <f t="shared" si="2"/>
        <v>6</v>
      </c>
      <c r="R177" s="47" t="str">
        <f>VLOOKUP(B177,preenchimento!$A$2:$G$1067,7,FALSE)</f>
        <v>-</v>
      </c>
      <c r="S177" s="27">
        <f>' turmas sistema atual'!N176</f>
        <v>90</v>
      </c>
      <c r="T177" s="27">
        <f>' turmas sistema atual'!O176</f>
        <v>84</v>
      </c>
      <c r="U177" s="47">
        <f>VLOOKUP(B177,preenchimento!$A$2:$J$1067,10,FALSE)</f>
        <v>0</v>
      </c>
      <c r="V177" s="26" t="str">
        <f>UPPER(' turmas sistema atual'!P176)</f>
        <v>DANIEL JONAS DEZAN</v>
      </c>
      <c r="W177" s="26" t="str">
        <f>UPPER(' turmas sistema atual'!R176)</f>
        <v/>
      </c>
      <c r="X177" s="26" t="str">
        <f>UPPER(' turmas sistema atual'!T176)</f>
        <v/>
      </c>
      <c r="Y177" s="26" t="str">
        <f>UPPER(' turmas sistema atual'!V176)</f>
        <v/>
      </c>
    </row>
    <row r="178" spans="1:25" ht="47.25" customHeight="1" thickBot="1">
      <c r="A178" s="26" t="str">
        <f>' turmas sistema atual'!A177</f>
        <v>BACHARELADO EM CIÊNCIA E TECNOLOGIA</v>
      </c>
      <c r="B178" s="26" t="str">
        <f>' turmas sistema atual'!B177</f>
        <v>NC1BIJ0207-15SA</v>
      </c>
      <c r="C178" s="35" t="s">
        <v>5121</v>
      </c>
      <c r="D178" s="26" t="str">
        <f>' turmas sistema atual'!C177</f>
        <v>Bases Conceituais da Energia C1-noturno (Santo André)</v>
      </c>
      <c r="E178" s="26" t="str">
        <f>' turmas sistema atual'!E177</f>
        <v>Bases Conceituais da Energia</v>
      </c>
      <c r="F178" s="26" t="str">
        <f>' turmas sistema atual'!G177</f>
        <v>BIJ0207-15</v>
      </c>
      <c r="G178" s="26" t="str">
        <f>' turmas sistema atual'!H177</f>
        <v>C1</v>
      </c>
      <c r="H178" s="26" t="str">
        <f>' turmas sistema atual'!AB177</f>
        <v xml:space="preserve">quarta das 19:00 às 21:00, semanal </v>
      </c>
      <c r="I178" s="27" t="str">
        <f>' turmas sistema atual'!AC177</f>
        <v/>
      </c>
      <c r="J178" s="27" t="str">
        <f>' turmas sistema atual'!I177</f>
        <v xml:space="preserve">quarta das 19:00 às 21:00, sala A-103-0, semanal </v>
      </c>
      <c r="K178" s="27">
        <f>' turmas sistema atual'!J177</f>
        <v>0</v>
      </c>
      <c r="L178" s="27" t="str">
        <f>' turmas sistema atual'!K177</f>
        <v>Santo André</v>
      </c>
      <c r="M178" s="27" t="str">
        <f>' turmas sistema atual'!L177</f>
        <v>noturno</v>
      </c>
      <c r="N178" s="27" t="str">
        <f>' turmas sistema atual'!M177</f>
        <v>2-0-4</v>
      </c>
      <c r="O178" s="27">
        <f>' turmas sistema atual'!N177</f>
        <v>90</v>
      </c>
      <c r="P178" s="27">
        <f>' turmas sistema atual'!O177</f>
        <v>88</v>
      </c>
      <c r="Q178" s="27">
        <f t="shared" si="2"/>
        <v>2</v>
      </c>
      <c r="R178" s="47" t="str">
        <f>VLOOKUP(B178,preenchimento!$A$2:$G$1067,7,FALSE)</f>
        <v>-</v>
      </c>
      <c r="S178" s="27">
        <f>' turmas sistema atual'!N177</f>
        <v>90</v>
      </c>
      <c r="T178" s="27">
        <f>' turmas sistema atual'!O177</f>
        <v>88</v>
      </c>
      <c r="U178" s="47">
        <f>VLOOKUP(B178,preenchimento!$A$2:$J$1067,10,FALSE)</f>
        <v>0</v>
      </c>
      <c r="V178" s="26" t="str">
        <f>UPPER(' turmas sistema atual'!P177)</f>
        <v>RICARDO DA SILVA BENEDITO</v>
      </c>
      <c r="W178" s="26" t="str">
        <f>UPPER(' turmas sistema atual'!R177)</f>
        <v/>
      </c>
      <c r="X178" s="26" t="str">
        <f>UPPER(' turmas sistema atual'!T177)</f>
        <v/>
      </c>
      <c r="Y178" s="26" t="str">
        <f>UPPER(' turmas sistema atual'!V177)</f>
        <v/>
      </c>
    </row>
    <row r="179" spans="1:25" ht="47.25" customHeight="1" thickBot="1">
      <c r="A179" s="26" t="str">
        <f>' turmas sistema atual'!A178</f>
        <v>BACHARELADO EM CIÊNCIA E TECNOLOGIA</v>
      </c>
      <c r="B179" s="26" t="str">
        <f>' turmas sistema atual'!B178</f>
        <v>NC2BIJ0207-15SA</v>
      </c>
      <c r="C179" s="35" t="s">
        <v>5121</v>
      </c>
      <c r="D179" s="26" t="str">
        <f>' turmas sistema atual'!C178</f>
        <v>Bases Conceituais da Energia C2-noturno (Santo André)</v>
      </c>
      <c r="E179" s="26" t="str">
        <f>' turmas sistema atual'!E178</f>
        <v>Bases Conceituais da Energia</v>
      </c>
      <c r="F179" s="26" t="str">
        <f>' turmas sistema atual'!G178</f>
        <v>BIJ0207-15</v>
      </c>
      <c r="G179" s="26" t="str">
        <f>' turmas sistema atual'!H178</f>
        <v>C2</v>
      </c>
      <c r="H179" s="26" t="str">
        <f>' turmas sistema atual'!AB178</f>
        <v xml:space="preserve">quarta das 19:00 às 21:00, semanal </v>
      </c>
      <c r="I179" s="27" t="str">
        <f>' turmas sistema atual'!AC178</f>
        <v/>
      </c>
      <c r="J179" s="27" t="str">
        <f>' turmas sistema atual'!I178</f>
        <v xml:space="preserve">quarta das 19:00 às 21:00, sala A-105-0, semanal </v>
      </c>
      <c r="K179" s="27">
        <f>' turmas sistema atual'!J178</f>
        <v>0</v>
      </c>
      <c r="L179" s="27" t="str">
        <f>' turmas sistema atual'!K178</f>
        <v>Santo André</v>
      </c>
      <c r="M179" s="27" t="str">
        <f>' turmas sistema atual'!L178</f>
        <v>noturno</v>
      </c>
      <c r="N179" s="27" t="str">
        <f>' turmas sistema atual'!M178</f>
        <v>2-0-4</v>
      </c>
      <c r="O179" s="27">
        <f>' turmas sistema atual'!N178</f>
        <v>90</v>
      </c>
      <c r="P179" s="27">
        <f>' turmas sistema atual'!O178</f>
        <v>85</v>
      </c>
      <c r="Q179" s="27">
        <f t="shared" si="2"/>
        <v>5</v>
      </c>
      <c r="R179" s="47" t="str">
        <f>VLOOKUP(B179,preenchimento!$A$2:$G$1067,7,FALSE)</f>
        <v>-</v>
      </c>
      <c r="S179" s="27">
        <f>' turmas sistema atual'!N178</f>
        <v>90</v>
      </c>
      <c r="T179" s="27">
        <f>' turmas sistema atual'!O178</f>
        <v>85</v>
      </c>
      <c r="U179" s="47">
        <f>VLOOKUP(B179,preenchimento!$A$2:$J$1067,10,FALSE)</f>
        <v>0</v>
      </c>
      <c r="V179" s="26" t="str">
        <f>UPPER(' turmas sistema atual'!P178)</f>
        <v>SERGIO BROCHSZTAIN</v>
      </c>
      <c r="W179" s="26" t="str">
        <f>UPPER(' turmas sistema atual'!R178)</f>
        <v/>
      </c>
      <c r="X179" s="26" t="str">
        <f>UPPER(' turmas sistema atual'!T178)</f>
        <v/>
      </c>
      <c r="Y179" s="26" t="str">
        <f>UPPER(' turmas sistema atual'!V178)</f>
        <v/>
      </c>
    </row>
    <row r="180" spans="1:25" ht="47.25" customHeight="1" thickBot="1">
      <c r="A180" s="26" t="str">
        <f>' turmas sistema atual'!A179</f>
        <v>BACHARELADO EM CIÊNCIA E TECNOLOGIA</v>
      </c>
      <c r="B180" s="26" t="str">
        <f>' turmas sistema atual'!B179</f>
        <v>DA1BIJ0207-15SB</v>
      </c>
      <c r="C180" s="35" t="s">
        <v>5121</v>
      </c>
      <c r="D180" s="26" t="str">
        <f>' turmas sistema atual'!C179</f>
        <v>Bases Conceituais da Energia A1-diurno (São Bernardo do Campo)</v>
      </c>
      <c r="E180" s="26" t="str">
        <f>' turmas sistema atual'!E179</f>
        <v>Bases Conceituais da Energia</v>
      </c>
      <c r="F180" s="26" t="str">
        <f>' turmas sistema atual'!G179</f>
        <v>BIJ0207-15</v>
      </c>
      <c r="G180" s="26" t="str">
        <f>' turmas sistema atual'!H179</f>
        <v>A1</v>
      </c>
      <c r="H180" s="26" t="str">
        <f>' turmas sistema atual'!AB179</f>
        <v xml:space="preserve">quarta das 08:00 às 10:00, semanal </v>
      </c>
      <c r="I180" s="27" t="str">
        <f>' turmas sistema atual'!AC179</f>
        <v/>
      </c>
      <c r="J180" s="27" t="str">
        <f>' turmas sistema atual'!I179</f>
        <v xml:space="preserve">quarta das 08:00 às 10:00, sala A1-S201-SB, semanal </v>
      </c>
      <c r="K180" s="27">
        <f>' turmas sistema atual'!J179</f>
        <v>0</v>
      </c>
      <c r="L180" s="27" t="str">
        <f>' turmas sistema atual'!K179</f>
        <v>São Bernardo do Campo</v>
      </c>
      <c r="M180" s="27" t="str">
        <f>' turmas sistema atual'!L179</f>
        <v>diurno</v>
      </c>
      <c r="N180" s="27" t="str">
        <f>' turmas sistema atual'!M179</f>
        <v>2-0-4</v>
      </c>
      <c r="O180" s="27">
        <f>' turmas sistema atual'!N179</f>
        <v>90</v>
      </c>
      <c r="P180" s="27">
        <f>' turmas sistema atual'!O179</f>
        <v>81</v>
      </c>
      <c r="Q180" s="27">
        <f t="shared" si="2"/>
        <v>9</v>
      </c>
      <c r="R180" s="47" t="str">
        <f>VLOOKUP(B180,preenchimento!$A$2:$G$1067,7,FALSE)</f>
        <v>-</v>
      </c>
      <c r="S180" s="27">
        <f>' turmas sistema atual'!N179</f>
        <v>90</v>
      </c>
      <c r="T180" s="27">
        <f>' turmas sistema atual'!O179</f>
        <v>81</v>
      </c>
      <c r="U180" s="47">
        <f>VLOOKUP(B180,preenchimento!$A$2:$J$1067,10,FALSE)</f>
        <v>0</v>
      </c>
      <c r="V180" s="26" t="str">
        <f>UPPER(' turmas sistema atual'!P179)</f>
        <v>MAURICIO GUERREIRO MARTINHO DOS SANTOS</v>
      </c>
      <c r="W180" s="26" t="str">
        <f>UPPER(' turmas sistema atual'!R179)</f>
        <v/>
      </c>
      <c r="X180" s="26" t="str">
        <f>UPPER(' turmas sistema atual'!T179)</f>
        <v/>
      </c>
      <c r="Y180" s="26" t="str">
        <f>UPPER(' turmas sistema atual'!V179)</f>
        <v/>
      </c>
    </row>
    <row r="181" spans="1:25" ht="47.25" customHeight="1" thickBot="1">
      <c r="A181" s="26" t="str">
        <f>' turmas sistema atual'!A180</f>
        <v>BACHARELADO EM CIÊNCIA E TECNOLOGIA</v>
      </c>
      <c r="B181" s="26" t="str">
        <f>' turmas sistema atual'!B180</f>
        <v>DB1BIJ0207-15SB</v>
      </c>
      <c r="C181" s="35" t="s">
        <v>5121</v>
      </c>
      <c r="D181" s="26" t="str">
        <f>' turmas sistema atual'!C180</f>
        <v>Bases Conceituais da Energia B1-diurno (São Bernardo do Campo)</v>
      </c>
      <c r="E181" s="26" t="str">
        <f>' turmas sistema atual'!E180</f>
        <v>Bases Conceituais da Energia</v>
      </c>
      <c r="F181" s="26" t="str">
        <f>' turmas sistema atual'!G180</f>
        <v>BIJ0207-15</v>
      </c>
      <c r="G181" s="26" t="str">
        <f>' turmas sistema atual'!H180</f>
        <v>B1</v>
      </c>
      <c r="H181" s="26" t="str">
        <f>' turmas sistema atual'!AB180</f>
        <v xml:space="preserve">segunda das 10:00 às 12:00, semanal </v>
      </c>
      <c r="I181" s="27" t="str">
        <f>' turmas sistema atual'!AC180</f>
        <v/>
      </c>
      <c r="J181" s="27" t="str">
        <f>' turmas sistema atual'!I180</f>
        <v xml:space="preserve">segunda das 10:00 às 12:00, sala A1-S201-SB, semanal </v>
      </c>
      <c r="K181" s="27">
        <f>' turmas sistema atual'!J180</f>
        <v>0</v>
      </c>
      <c r="L181" s="27" t="str">
        <f>' turmas sistema atual'!K180</f>
        <v>São Bernardo do Campo</v>
      </c>
      <c r="M181" s="27" t="str">
        <f>' turmas sistema atual'!L180</f>
        <v>diurno</v>
      </c>
      <c r="N181" s="27" t="str">
        <f>' turmas sistema atual'!M180</f>
        <v>2-0-4</v>
      </c>
      <c r="O181" s="27">
        <f>' turmas sistema atual'!N180</f>
        <v>90</v>
      </c>
      <c r="P181" s="27">
        <f>' turmas sistema atual'!O180</f>
        <v>81</v>
      </c>
      <c r="Q181" s="27">
        <f t="shared" si="2"/>
        <v>9</v>
      </c>
      <c r="R181" s="47" t="str">
        <f>VLOOKUP(B181,preenchimento!$A$2:$G$1067,7,FALSE)</f>
        <v>-</v>
      </c>
      <c r="S181" s="27">
        <f>' turmas sistema atual'!N180</f>
        <v>90</v>
      </c>
      <c r="T181" s="27">
        <f>' turmas sistema atual'!O180</f>
        <v>81</v>
      </c>
      <c r="U181" s="47">
        <f>VLOOKUP(B181,preenchimento!$A$2:$J$1067,10,FALSE)</f>
        <v>3</v>
      </c>
      <c r="V181" s="26" t="str">
        <f>UPPER(' turmas sistema atual'!P180)</f>
        <v>SERGIO BROCHSZTAIN</v>
      </c>
      <c r="W181" s="26" t="str">
        <f>UPPER(' turmas sistema atual'!R180)</f>
        <v/>
      </c>
      <c r="X181" s="26" t="str">
        <f>UPPER(' turmas sistema atual'!T180)</f>
        <v/>
      </c>
      <c r="Y181" s="26" t="str">
        <f>UPPER(' turmas sistema atual'!V180)</f>
        <v/>
      </c>
    </row>
    <row r="182" spans="1:25" ht="47.25" customHeight="1" thickBot="1">
      <c r="A182" s="26" t="str">
        <f>' turmas sistema atual'!A181</f>
        <v>BACHARELADO EM CIÊNCIA E TECNOLOGIA</v>
      </c>
      <c r="B182" s="26" t="str">
        <f>' turmas sistema atual'!B181</f>
        <v>NA1BIJ0207-15SB</v>
      </c>
      <c r="C182" s="35" t="s">
        <v>5121</v>
      </c>
      <c r="D182" s="26" t="str">
        <f>' turmas sistema atual'!C181</f>
        <v>Bases Conceituais da Energia A1-noturno (São Bernardo do Campo)</v>
      </c>
      <c r="E182" s="26" t="str">
        <f>' turmas sistema atual'!E181</f>
        <v>Bases Conceituais da Energia</v>
      </c>
      <c r="F182" s="26" t="str">
        <f>' turmas sistema atual'!G181</f>
        <v>BIJ0207-15</v>
      </c>
      <c r="G182" s="26" t="str">
        <f>' turmas sistema atual'!H181</f>
        <v>A1</v>
      </c>
      <c r="H182" s="26" t="str">
        <f>' turmas sistema atual'!AB181</f>
        <v xml:space="preserve">quarta das 19:00 às 21:00, semanal </v>
      </c>
      <c r="I182" s="27" t="str">
        <f>' turmas sistema atual'!AC181</f>
        <v/>
      </c>
      <c r="J182" s="27" t="str">
        <f>' turmas sistema atual'!I181</f>
        <v xml:space="preserve">quarta das 19:00 às 21:00, sala A1-S201-SB, semanal </v>
      </c>
      <c r="K182" s="27">
        <f>' turmas sistema atual'!J181</f>
        <v>0</v>
      </c>
      <c r="L182" s="27" t="str">
        <f>' turmas sistema atual'!K181</f>
        <v>São Bernardo do Campo</v>
      </c>
      <c r="M182" s="27" t="str">
        <f>' turmas sistema atual'!L181</f>
        <v>noturno</v>
      </c>
      <c r="N182" s="27" t="str">
        <f>' turmas sistema atual'!M181</f>
        <v>2-0-4</v>
      </c>
      <c r="O182" s="27">
        <f>' turmas sistema atual'!N181</f>
        <v>90</v>
      </c>
      <c r="P182" s="27">
        <f>' turmas sistema atual'!O181</f>
        <v>84</v>
      </c>
      <c r="Q182" s="27">
        <f t="shared" si="2"/>
        <v>6</v>
      </c>
      <c r="R182" s="47" t="str">
        <f>VLOOKUP(B182,preenchimento!$A$2:$G$1067,7,FALSE)</f>
        <v>-</v>
      </c>
      <c r="S182" s="27">
        <f>' turmas sistema atual'!N181</f>
        <v>90</v>
      </c>
      <c r="T182" s="27">
        <f>' turmas sistema atual'!O181</f>
        <v>84</v>
      </c>
      <c r="U182" s="47">
        <f>VLOOKUP(B182,preenchimento!$A$2:$J$1067,10,FALSE)</f>
        <v>0</v>
      </c>
      <c r="V182" s="26" t="str">
        <f>UPPER(' turmas sistema atual'!P181)</f>
        <v>DANIEL JONAS DEZAN</v>
      </c>
      <c r="W182" s="26" t="str">
        <f>UPPER(' turmas sistema atual'!R181)</f>
        <v/>
      </c>
      <c r="X182" s="26" t="str">
        <f>UPPER(' turmas sistema atual'!T181)</f>
        <v/>
      </c>
      <c r="Y182" s="26" t="str">
        <f>UPPER(' turmas sistema atual'!V181)</f>
        <v/>
      </c>
    </row>
    <row r="183" spans="1:25" ht="47.25" customHeight="1" thickBot="1">
      <c r="A183" s="26" t="str">
        <f>' turmas sistema atual'!A182</f>
        <v>BACHARELADO EM CIÊNCIA E TECNOLOGIA</v>
      </c>
      <c r="B183" s="26" t="str">
        <f>' turmas sistema atual'!B182</f>
        <v>NB1BIJ0207-15SB</v>
      </c>
      <c r="C183" s="35" t="s">
        <v>5121</v>
      </c>
      <c r="D183" s="26" t="str">
        <f>' turmas sistema atual'!C182</f>
        <v>Bases Conceituais da Energia B1-noturno (São Bernardo do Campo)</v>
      </c>
      <c r="E183" s="26" t="str">
        <f>' turmas sistema atual'!E182</f>
        <v>Bases Conceituais da Energia</v>
      </c>
      <c r="F183" s="26" t="str">
        <f>' turmas sistema atual'!G182</f>
        <v>BIJ0207-15</v>
      </c>
      <c r="G183" s="26" t="str">
        <f>' turmas sistema atual'!H182</f>
        <v>B1</v>
      </c>
      <c r="H183" s="26" t="str">
        <f>' turmas sistema atual'!AB182</f>
        <v xml:space="preserve">segunda das 21:00 às 23:00, semanal </v>
      </c>
      <c r="I183" s="27" t="str">
        <f>' turmas sistema atual'!AC182</f>
        <v/>
      </c>
      <c r="J183" s="27" t="str">
        <f>' turmas sistema atual'!I182</f>
        <v xml:space="preserve">segunda das 21:00 às 23:00, sala A1-S201-SB, semanal </v>
      </c>
      <c r="K183" s="27">
        <f>' turmas sistema atual'!J182</f>
        <v>0</v>
      </c>
      <c r="L183" s="27" t="str">
        <f>' turmas sistema atual'!K182</f>
        <v>São Bernardo do Campo</v>
      </c>
      <c r="M183" s="27" t="str">
        <f>' turmas sistema atual'!L182</f>
        <v>noturno</v>
      </c>
      <c r="N183" s="27" t="str">
        <f>' turmas sistema atual'!M182</f>
        <v>2-0-4</v>
      </c>
      <c r="O183" s="27">
        <f>' turmas sistema atual'!N182</f>
        <v>90</v>
      </c>
      <c r="P183" s="27">
        <f>' turmas sistema atual'!O182</f>
        <v>81</v>
      </c>
      <c r="Q183" s="27">
        <f t="shared" si="2"/>
        <v>9</v>
      </c>
      <c r="R183" s="47" t="str">
        <f>VLOOKUP(B183,preenchimento!$A$2:$G$1067,7,FALSE)</f>
        <v>-</v>
      </c>
      <c r="S183" s="27">
        <f>' turmas sistema atual'!N182</f>
        <v>90</v>
      </c>
      <c r="T183" s="27">
        <f>' turmas sistema atual'!O182</f>
        <v>81</v>
      </c>
      <c r="U183" s="47">
        <f>VLOOKUP(B183,preenchimento!$A$2:$J$1067,10,FALSE)</f>
        <v>0</v>
      </c>
      <c r="V183" s="26" t="str">
        <f>UPPER(' turmas sistema atual'!P182)</f>
        <v>SERGIO HENRIQUE FERREIRA DE OLIVEIRA</v>
      </c>
      <c r="W183" s="26" t="str">
        <f>UPPER(' turmas sistema atual'!R182)</f>
        <v/>
      </c>
      <c r="X183" s="26" t="str">
        <f>UPPER(' turmas sistema atual'!T182)</f>
        <v/>
      </c>
      <c r="Y183" s="26" t="str">
        <f>UPPER(' turmas sistema atual'!V182)</f>
        <v/>
      </c>
    </row>
    <row r="184" spans="1:25" ht="47.25" customHeight="1" thickBot="1">
      <c r="A184" s="26" t="str">
        <f>' turmas sistema atual'!A183</f>
        <v>BACHARELADO EM CIÊNCIA E TECNOLOGIA</v>
      </c>
      <c r="B184" s="26" t="str">
        <f>' turmas sistema atual'!B183</f>
        <v>NC1BIJ0207-15SB</v>
      </c>
      <c r="C184" s="35" t="s">
        <v>5121</v>
      </c>
      <c r="D184" s="26" t="str">
        <f>' turmas sistema atual'!C183</f>
        <v>Bases Conceituais da Energia C1-noturno (São Bernardo do Campo)</v>
      </c>
      <c r="E184" s="26" t="str">
        <f>' turmas sistema atual'!E183</f>
        <v>Bases Conceituais da Energia</v>
      </c>
      <c r="F184" s="26" t="str">
        <f>' turmas sistema atual'!G183</f>
        <v>BIJ0207-15</v>
      </c>
      <c r="G184" s="26" t="str">
        <f>' turmas sistema atual'!H183</f>
        <v>C1</v>
      </c>
      <c r="H184" s="26" t="str">
        <f>' turmas sistema atual'!AB183</f>
        <v xml:space="preserve">quarta das 19:00 às 21:00, semanal </v>
      </c>
      <c r="I184" s="27" t="str">
        <f>' turmas sistema atual'!AC183</f>
        <v/>
      </c>
      <c r="J184" s="27" t="str">
        <f>' turmas sistema atual'!I183</f>
        <v xml:space="preserve">quarta das 19:00 às 21:00, sala A1-S202-SB, semanal </v>
      </c>
      <c r="K184" s="27">
        <f>' turmas sistema atual'!J183</f>
        <v>0</v>
      </c>
      <c r="L184" s="27" t="str">
        <f>' turmas sistema atual'!K183</f>
        <v>São Bernardo do Campo</v>
      </c>
      <c r="M184" s="27" t="str">
        <f>' turmas sistema atual'!L183</f>
        <v>noturno</v>
      </c>
      <c r="N184" s="27" t="str">
        <f>' turmas sistema atual'!M183</f>
        <v>2-0-4</v>
      </c>
      <c r="O184" s="27">
        <f>' turmas sistema atual'!N183</f>
        <v>90</v>
      </c>
      <c r="P184" s="27">
        <f>' turmas sistema atual'!O183</f>
        <v>79</v>
      </c>
      <c r="Q184" s="27">
        <f t="shared" si="2"/>
        <v>11</v>
      </c>
      <c r="R184" s="47" t="str">
        <f>VLOOKUP(B184,preenchimento!$A$2:$G$1067,7,FALSE)</f>
        <v>-</v>
      </c>
      <c r="S184" s="27">
        <f>' turmas sistema atual'!N183</f>
        <v>90</v>
      </c>
      <c r="T184" s="27">
        <f>' turmas sistema atual'!O183</f>
        <v>79</v>
      </c>
      <c r="U184" s="47">
        <f>VLOOKUP(B184,preenchimento!$A$2:$J$1067,10,FALSE)</f>
        <v>0</v>
      </c>
      <c r="V184" s="26" t="str">
        <f>UPPER(' turmas sistema atual'!P183)</f>
        <v>MAURICIO GUERREIRO MARTINHO DOS SANTOS</v>
      </c>
      <c r="W184" s="26" t="str">
        <f>UPPER(' turmas sistema atual'!R183)</f>
        <v/>
      </c>
      <c r="X184" s="26" t="str">
        <f>UPPER(' turmas sistema atual'!T183)</f>
        <v/>
      </c>
      <c r="Y184" s="26" t="str">
        <f>UPPER(' turmas sistema atual'!V183)</f>
        <v/>
      </c>
    </row>
    <row r="185" spans="1:25" ht="47.25" customHeight="1" thickBot="1">
      <c r="A185" s="26" t="str">
        <f>' turmas sistema atual'!A184</f>
        <v>LICENCIATURA EM CIÊNCIAS NATURAIS E EXATAS</v>
      </c>
      <c r="B185" s="26" t="str">
        <f>' turmas sistema atual'!B184</f>
        <v>DA3BIJ0207-15SA</v>
      </c>
      <c r="C185" s="35" t="s">
        <v>5121</v>
      </c>
      <c r="D185" s="26" t="str">
        <f>' turmas sistema atual'!C184</f>
        <v>Bases Conceituais da Energia A3-diurno (Santo André)</v>
      </c>
      <c r="E185" s="26" t="str">
        <f>' turmas sistema atual'!E184</f>
        <v>Bases Conceituais da Energia</v>
      </c>
      <c r="F185" s="26" t="str">
        <f>' turmas sistema atual'!G184</f>
        <v>BIJ0207-15</v>
      </c>
      <c r="G185" s="26" t="str">
        <f>' turmas sistema atual'!H184</f>
        <v>A3</v>
      </c>
      <c r="H185" s="26" t="str">
        <f>' turmas sistema atual'!AB184</f>
        <v xml:space="preserve">quarta das 08:00 às 10:00, semanal </v>
      </c>
      <c r="I185" s="27" t="str">
        <f>' turmas sistema atual'!AC184</f>
        <v/>
      </c>
      <c r="J185" s="27" t="str">
        <f>' turmas sistema atual'!I184</f>
        <v xml:space="preserve">quarta das 08:00 às 10:00, sala A-106-0, semanal </v>
      </c>
      <c r="K185" s="27">
        <f>' turmas sistema atual'!J184</f>
        <v>0</v>
      </c>
      <c r="L185" s="27" t="str">
        <f>' turmas sistema atual'!K184</f>
        <v>Santo André</v>
      </c>
      <c r="M185" s="27" t="str">
        <f>' turmas sistema atual'!L184</f>
        <v>diurno</v>
      </c>
      <c r="N185" s="27" t="str">
        <f>' turmas sistema atual'!M184</f>
        <v>2-0-4</v>
      </c>
      <c r="O185" s="27">
        <f>' turmas sistema atual'!N184</f>
        <v>90</v>
      </c>
      <c r="P185" s="27">
        <f>' turmas sistema atual'!O184</f>
        <v>40</v>
      </c>
      <c r="Q185" s="27">
        <f t="shared" si="2"/>
        <v>50</v>
      </c>
      <c r="R185" s="47" t="str">
        <f>VLOOKUP(B185,preenchimento!$A$2:$G$1067,7,FALSE)</f>
        <v>-</v>
      </c>
      <c r="S185" s="27">
        <f>' turmas sistema atual'!N184</f>
        <v>90</v>
      </c>
      <c r="T185" s="27">
        <f>' turmas sistema atual'!O184</f>
        <v>40</v>
      </c>
      <c r="U185" s="47">
        <f>VLOOKUP(B185,preenchimento!$A$2:$J$1067,10,FALSE)</f>
        <v>16</v>
      </c>
      <c r="V185" s="26" t="str">
        <f>UPPER(' turmas sistema atual'!P184)</f>
        <v>PEDRO CARLOS RUSSO ROSSI</v>
      </c>
      <c r="W185" s="26" t="str">
        <f>UPPER(' turmas sistema atual'!R184)</f>
        <v/>
      </c>
      <c r="X185" s="26" t="str">
        <f>UPPER(' turmas sistema atual'!T184)</f>
        <v/>
      </c>
      <c r="Y185" s="26" t="str">
        <f>UPPER(' turmas sistema atual'!V184)</f>
        <v/>
      </c>
    </row>
    <row r="186" spans="1:25" ht="47.25" customHeight="1" thickBot="1">
      <c r="A186" s="26" t="str">
        <f>' turmas sistema atual'!A185</f>
        <v>LICENCIATURA EM CIÊNCIAS NATURAIS E EXATAS</v>
      </c>
      <c r="B186" s="26" t="str">
        <f>' turmas sistema atual'!B185</f>
        <v>NA3BIJ0207-15SA</v>
      </c>
      <c r="C186" s="35" t="s">
        <v>5121</v>
      </c>
      <c r="D186" s="26" t="str">
        <f>' turmas sistema atual'!C185</f>
        <v>Bases Conceituais da Energia A3-noturno (Santo André)</v>
      </c>
      <c r="E186" s="26" t="str">
        <f>' turmas sistema atual'!E185</f>
        <v>Bases Conceituais da Energia</v>
      </c>
      <c r="F186" s="26" t="str">
        <f>' turmas sistema atual'!G185</f>
        <v>BIJ0207-15</v>
      </c>
      <c r="G186" s="26" t="str">
        <f>' turmas sistema atual'!H185</f>
        <v>A3</v>
      </c>
      <c r="H186" s="26" t="str">
        <f>' turmas sistema atual'!AB185</f>
        <v xml:space="preserve">quarta das 19:00 às 21:00, semanal </v>
      </c>
      <c r="I186" s="27" t="str">
        <f>' turmas sistema atual'!AC185</f>
        <v/>
      </c>
      <c r="J186" s="27" t="str">
        <f>' turmas sistema atual'!I185</f>
        <v xml:space="preserve">quarta das 19:00 às 21:00, sala A-106-0, semanal </v>
      </c>
      <c r="K186" s="27">
        <f>' turmas sistema atual'!J185</f>
        <v>0</v>
      </c>
      <c r="L186" s="27" t="str">
        <f>' turmas sistema atual'!K185</f>
        <v>Santo André</v>
      </c>
      <c r="M186" s="27" t="str">
        <f>' turmas sistema atual'!L185</f>
        <v>noturno</v>
      </c>
      <c r="N186" s="27" t="str">
        <f>' turmas sistema atual'!M185</f>
        <v>2-0-4</v>
      </c>
      <c r="O186" s="27">
        <f>' turmas sistema atual'!N185</f>
        <v>90</v>
      </c>
      <c r="P186" s="27">
        <f>' turmas sistema atual'!O185</f>
        <v>40</v>
      </c>
      <c r="Q186" s="27">
        <f t="shared" si="2"/>
        <v>50</v>
      </c>
      <c r="R186" s="47" t="str">
        <f>VLOOKUP(B186,preenchimento!$A$2:$G$1067,7,FALSE)</f>
        <v>-</v>
      </c>
      <c r="S186" s="27">
        <f>' turmas sistema atual'!N185</f>
        <v>90</v>
      </c>
      <c r="T186" s="27">
        <f>' turmas sistema atual'!O185</f>
        <v>40</v>
      </c>
      <c r="U186" s="47">
        <f>VLOOKUP(B186,preenchimento!$A$2:$J$1067,10,FALSE)</f>
        <v>0</v>
      </c>
      <c r="V186" s="26" t="str">
        <f>UPPER(' turmas sistema atual'!P185)</f>
        <v>PAULO HENRIQUE DE MELLO SANT´ANNA</v>
      </c>
      <c r="W186" s="26" t="str">
        <f>UPPER(' turmas sistema atual'!R185)</f>
        <v/>
      </c>
      <c r="X186" s="26" t="str">
        <f>UPPER(' turmas sistema atual'!T185)</f>
        <v/>
      </c>
      <c r="Y186" s="26" t="str">
        <f>UPPER(' turmas sistema atual'!V185)</f>
        <v/>
      </c>
    </row>
    <row r="187" spans="1:25" ht="47.25" customHeight="1" thickBot="1">
      <c r="A187" s="26" t="str">
        <f>' turmas sistema atual'!A186</f>
        <v>LICENCIATURA EM CIÊNCIAS NATURAIS E EXATAS</v>
      </c>
      <c r="B187" s="26" t="str">
        <f>' turmas sistema atual'!B186</f>
        <v>DB3BIJ0207-15SA</v>
      </c>
      <c r="C187" s="35" t="s">
        <v>5121</v>
      </c>
      <c r="D187" s="26" t="str">
        <f>' turmas sistema atual'!C186</f>
        <v>Bases Conceituais da Energia B3-diurno (Santo André)</v>
      </c>
      <c r="E187" s="26" t="str">
        <f>' turmas sistema atual'!E186</f>
        <v>Bases Conceituais da Energia</v>
      </c>
      <c r="F187" s="26" t="str">
        <f>' turmas sistema atual'!G186</f>
        <v>BIJ0207-15</v>
      </c>
      <c r="G187" s="26" t="str">
        <f>' turmas sistema atual'!H186</f>
        <v>B3</v>
      </c>
      <c r="H187" s="26" t="str">
        <f>' turmas sistema atual'!AB186</f>
        <v xml:space="preserve">segunda das 10:00 às 12:00, semanal </v>
      </c>
      <c r="I187" s="27" t="str">
        <f>' turmas sistema atual'!AC186</f>
        <v/>
      </c>
      <c r="J187" s="27" t="str">
        <f>' turmas sistema atual'!I186</f>
        <v xml:space="preserve">segunda das 10:00 às 12:00, sala A-105-0, semanal </v>
      </c>
      <c r="K187" s="27">
        <f>' turmas sistema atual'!J186</f>
        <v>0</v>
      </c>
      <c r="L187" s="27" t="str">
        <f>' turmas sistema atual'!K186</f>
        <v>Santo André</v>
      </c>
      <c r="M187" s="27" t="str">
        <f>' turmas sistema atual'!L186</f>
        <v>diurno</v>
      </c>
      <c r="N187" s="27" t="str">
        <f>' turmas sistema atual'!M186</f>
        <v>2-0-4</v>
      </c>
      <c r="O187" s="27">
        <f>' turmas sistema atual'!N186</f>
        <v>90</v>
      </c>
      <c r="P187" s="27">
        <f>' turmas sistema atual'!O186</f>
        <v>40</v>
      </c>
      <c r="Q187" s="27">
        <f t="shared" si="2"/>
        <v>50</v>
      </c>
      <c r="R187" s="47" t="str">
        <f>VLOOKUP(B187,preenchimento!$A$2:$G$1067,7,FALSE)</f>
        <v>-</v>
      </c>
      <c r="S187" s="27">
        <f>' turmas sistema atual'!N186</f>
        <v>90</v>
      </c>
      <c r="T187" s="27">
        <f>' turmas sistema atual'!O186</f>
        <v>40</v>
      </c>
      <c r="U187" s="47">
        <f>VLOOKUP(B187,preenchimento!$A$2:$J$1067,10,FALSE)</f>
        <v>35</v>
      </c>
      <c r="V187" s="26" t="str">
        <f>UPPER(' turmas sistema atual'!P186)</f>
        <v>JOAO VICENTE AKWA</v>
      </c>
      <c r="W187" s="26" t="str">
        <f>UPPER(' turmas sistema atual'!R186)</f>
        <v/>
      </c>
      <c r="X187" s="26" t="str">
        <f>UPPER(' turmas sistema atual'!T186)</f>
        <v/>
      </c>
      <c r="Y187" s="26" t="str">
        <f>UPPER(' turmas sistema atual'!V186)</f>
        <v/>
      </c>
    </row>
    <row r="188" spans="1:25" ht="47.25" customHeight="1" thickBot="1">
      <c r="A188" s="26" t="str">
        <f>' turmas sistema atual'!A187</f>
        <v>LICENCIATURA EM CIÊNCIAS NATURAIS E EXATAS</v>
      </c>
      <c r="B188" s="26" t="str">
        <f>' turmas sistema atual'!B187</f>
        <v>NB3BIJ0207-15SA</v>
      </c>
      <c r="C188" s="35" t="s">
        <v>5121</v>
      </c>
      <c r="D188" s="26" t="str">
        <f>' turmas sistema atual'!C187</f>
        <v>Bases Conceituais da Energia B3-noturno (Santo André)</v>
      </c>
      <c r="E188" s="26" t="str">
        <f>' turmas sistema atual'!E187</f>
        <v>Bases Conceituais da Energia</v>
      </c>
      <c r="F188" s="26" t="str">
        <f>' turmas sistema atual'!G187</f>
        <v>BIJ0207-15</v>
      </c>
      <c r="G188" s="26" t="str">
        <f>' turmas sistema atual'!H187</f>
        <v>B3</v>
      </c>
      <c r="H188" s="26" t="str">
        <f>' turmas sistema atual'!AB187</f>
        <v xml:space="preserve">segunda das 21:00 às 23:00, semanal </v>
      </c>
      <c r="I188" s="27" t="str">
        <f>' turmas sistema atual'!AC187</f>
        <v/>
      </c>
      <c r="J188" s="27" t="str">
        <f>' turmas sistema atual'!I187</f>
        <v xml:space="preserve">segunda das 21:00 às 23:00, sala A-105-0, semanal </v>
      </c>
      <c r="K188" s="27">
        <f>' turmas sistema atual'!J187</f>
        <v>0</v>
      </c>
      <c r="L188" s="27" t="str">
        <f>' turmas sistema atual'!K187</f>
        <v>Santo André</v>
      </c>
      <c r="M188" s="27" t="str">
        <f>' turmas sistema atual'!L187</f>
        <v>noturno</v>
      </c>
      <c r="N188" s="27" t="str">
        <f>' turmas sistema atual'!M187</f>
        <v>2-0-4</v>
      </c>
      <c r="O188" s="27">
        <f>' turmas sistema atual'!N187</f>
        <v>90</v>
      </c>
      <c r="P188" s="27">
        <f>' turmas sistema atual'!O187</f>
        <v>40</v>
      </c>
      <c r="Q188" s="27">
        <f t="shared" si="2"/>
        <v>50</v>
      </c>
      <c r="R188" s="47" t="str">
        <f>VLOOKUP(B188,preenchimento!$A$2:$G$1067,7,FALSE)</f>
        <v>-</v>
      </c>
      <c r="S188" s="27">
        <f>' turmas sistema atual'!N187</f>
        <v>90</v>
      </c>
      <c r="T188" s="27">
        <f>' turmas sistema atual'!O187</f>
        <v>40</v>
      </c>
      <c r="U188" s="47">
        <f>VLOOKUP(B188,preenchimento!$A$2:$J$1067,10,FALSE)</f>
        <v>16</v>
      </c>
      <c r="V188" s="26" t="str">
        <f>UPPER(' turmas sistema atual'!P187)</f>
        <v>CONRADO AUGUSTUS DE MELO</v>
      </c>
      <c r="W188" s="26" t="str">
        <f>UPPER(' turmas sistema atual'!R187)</f>
        <v/>
      </c>
      <c r="X188" s="26" t="str">
        <f>UPPER(' turmas sistema atual'!T187)</f>
        <v/>
      </c>
      <c r="Y188" s="26" t="str">
        <f>UPPER(' turmas sistema atual'!V187)</f>
        <v/>
      </c>
    </row>
    <row r="189" spans="1:25" ht="47.25" customHeight="1" thickBot="1">
      <c r="A189" s="26" t="str">
        <f>' turmas sistema atual'!A188</f>
        <v>BACHARELADO EM CIÊNCIA E TECNOLOGIA</v>
      </c>
      <c r="B189" s="26" t="str">
        <f>' turmas sistema atual'!B188</f>
        <v>DC1BIJ0207-15SB</v>
      </c>
      <c r="C189" s="35" t="s">
        <v>5121</v>
      </c>
      <c r="D189" s="26" t="str">
        <f>' turmas sistema atual'!C188</f>
        <v>Bases Conceituais da Energia C1-diurno (São Bernardo do Campo)</v>
      </c>
      <c r="E189" s="26" t="str">
        <f>' turmas sistema atual'!E188</f>
        <v>Bases Conceituais da Energia</v>
      </c>
      <c r="F189" s="26" t="str">
        <f>' turmas sistema atual'!G188</f>
        <v>BIJ0207-15</v>
      </c>
      <c r="G189" s="26" t="str">
        <f>' turmas sistema atual'!H188</f>
        <v>C1</v>
      </c>
      <c r="H189" s="26" t="str">
        <f>' turmas sistema atual'!AB188</f>
        <v xml:space="preserve">quarta das 08:00 às 10:00, semanal </v>
      </c>
      <c r="I189" s="27" t="str">
        <f>' turmas sistema atual'!AC188</f>
        <v/>
      </c>
      <c r="J189" s="27" t="str">
        <f>' turmas sistema atual'!I188</f>
        <v xml:space="preserve">quarta das 08:00 às 10:00, sala A2-S102-SB, semanal </v>
      </c>
      <c r="K189" s="27">
        <f>' turmas sistema atual'!J188</f>
        <v>0</v>
      </c>
      <c r="L189" s="27" t="str">
        <f>' turmas sistema atual'!K188</f>
        <v>São Bernardo do Campo</v>
      </c>
      <c r="M189" s="27" t="str">
        <f>' turmas sistema atual'!L188</f>
        <v>diurno</v>
      </c>
      <c r="N189" s="27" t="str">
        <f>' turmas sistema atual'!M188</f>
        <v>2-0-4</v>
      </c>
      <c r="O189" s="27">
        <f>' turmas sistema atual'!N188</f>
        <v>90</v>
      </c>
      <c r="P189" s="27">
        <f>' turmas sistema atual'!O188</f>
        <v>79</v>
      </c>
      <c r="Q189" s="27">
        <f t="shared" si="2"/>
        <v>11</v>
      </c>
      <c r="R189" s="47" t="str">
        <f>VLOOKUP(B189,preenchimento!$A$2:$G$1067,7,FALSE)</f>
        <v>-</v>
      </c>
      <c r="S189" s="27">
        <f>' turmas sistema atual'!N188</f>
        <v>90</v>
      </c>
      <c r="T189" s="27">
        <f>' turmas sistema atual'!O188</f>
        <v>79</v>
      </c>
      <c r="U189" s="47">
        <f>VLOOKUP(B189,preenchimento!$A$2:$J$1067,10,FALSE)</f>
        <v>11</v>
      </c>
      <c r="V189" s="26" t="str">
        <f>UPPER(' turmas sistema atual'!P188)</f>
        <v>DANIEL JONAS DEZAN</v>
      </c>
      <c r="W189" s="26" t="str">
        <f>UPPER(' turmas sistema atual'!R188)</f>
        <v/>
      </c>
      <c r="X189" s="26" t="str">
        <f>UPPER(' turmas sistema atual'!T188)</f>
        <v/>
      </c>
      <c r="Y189" s="26" t="str">
        <f>UPPER(' turmas sistema atual'!V188)</f>
        <v/>
      </c>
    </row>
    <row r="190" spans="1:25" ht="47.25" customHeight="1" thickBot="1">
      <c r="A190" s="26" t="str">
        <f>' turmas sistema atual'!A189</f>
        <v>BACHARELADO EM CIÊNCIAS E HUMANIDADES</v>
      </c>
      <c r="B190" s="26" t="str">
        <f>' turmas sistema atual'!B189</f>
        <v>DA2BIR0004-15SB</v>
      </c>
      <c r="C190" s="35" t="s">
        <v>5121</v>
      </c>
      <c r="D190" s="26" t="str">
        <f>' turmas sistema atual'!C189</f>
        <v>Bases Epistemológicas da Ciência Moderna A2-diurno (São Bernardo do Campo)</v>
      </c>
      <c r="E190" s="26" t="str">
        <f>' turmas sistema atual'!E189</f>
        <v>Bases Epistemológicas da Ciência Moderna</v>
      </c>
      <c r="F190" s="26" t="str">
        <f>' turmas sistema atual'!G189</f>
        <v>BIR0004-15</v>
      </c>
      <c r="G190" s="26" t="str">
        <f>' turmas sistema atual'!H189</f>
        <v>A2</v>
      </c>
      <c r="H190" s="26" t="str">
        <f>' turmas sistema atual'!AB189</f>
        <v xml:space="preserve">terça das 10:00 às 12:00, quinzenal I; sexta das 08:00 às 10:00, semanal </v>
      </c>
      <c r="I190" s="27" t="str">
        <f>' turmas sistema atual'!AC189</f>
        <v/>
      </c>
      <c r="J190" s="27" t="str">
        <f>' turmas sistema atual'!I189</f>
        <v xml:space="preserve">terça das 10:00 às 12:00, sala A1-S204-SB, quinzenal I, sexta das 08:00 às 10:00, sala A1-S204-SB, semanal </v>
      </c>
      <c r="K190" s="27">
        <f>' turmas sistema atual'!J189</f>
        <v>0</v>
      </c>
      <c r="L190" s="27" t="str">
        <f>' turmas sistema atual'!K189</f>
        <v>São Bernardo do Campo</v>
      </c>
      <c r="M190" s="27" t="str">
        <f>' turmas sistema atual'!L189</f>
        <v>diurno</v>
      </c>
      <c r="N190" s="27" t="str">
        <f>' turmas sistema atual'!M189</f>
        <v>3-0-4</v>
      </c>
      <c r="O190" s="27">
        <f>' turmas sistema atual'!N189</f>
        <v>90</v>
      </c>
      <c r="P190" s="27">
        <f>' turmas sistema atual'!O189</f>
        <v>0</v>
      </c>
      <c r="Q190" s="27">
        <f t="shared" si="2"/>
        <v>90</v>
      </c>
      <c r="R190" s="47" t="str">
        <f>VLOOKUP(B190,preenchimento!$A$2:$G$1067,7,FALSE)</f>
        <v>-</v>
      </c>
      <c r="S190" s="27">
        <f>' turmas sistema atual'!N189</f>
        <v>90</v>
      </c>
      <c r="T190" s="27">
        <f>' turmas sistema atual'!O189</f>
        <v>0</v>
      </c>
      <c r="U190" s="47">
        <f>VLOOKUP(B190,preenchimento!$A$2:$J$1067,10,FALSE)</f>
        <v>0</v>
      </c>
      <c r="V190" s="26" t="str">
        <f>UPPER(' turmas sistema atual'!P189)</f>
        <v>PAULO TADEU DA SILVA</v>
      </c>
      <c r="W190" s="26" t="str">
        <f>UPPER(' turmas sistema atual'!R189)</f>
        <v/>
      </c>
      <c r="X190" s="26" t="str">
        <f>UPPER(' turmas sistema atual'!T189)</f>
        <v/>
      </c>
      <c r="Y190" s="26" t="str">
        <f>UPPER(' turmas sistema atual'!V189)</f>
        <v/>
      </c>
    </row>
    <row r="191" spans="1:25" ht="47.25" customHeight="1" thickBot="1">
      <c r="A191" s="26" t="str">
        <f>' turmas sistema atual'!A190</f>
        <v>BACHARELADO EM CIÊNCIAS E HUMANIDADES</v>
      </c>
      <c r="B191" s="26" t="str">
        <f>' turmas sistema atual'!B190</f>
        <v>DB2BIR0004-15SB</v>
      </c>
      <c r="C191" s="35" t="s">
        <v>5121</v>
      </c>
      <c r="D191" s="26" t="str">
        <f>' turmas sistema atual'!C190</f>
        <v>Bases Epistemológicas da Ciência Moderna B2-diurno (São Bernardo do Campo)</v>
      </c>
      <c r="E191" s="26" t="str">
        <f>' turmas sistema atual'!E190</f>
        <v>Bases Epistemológicas da Ciência Moderna</v>
      </c>
      <c r="F191" s="26" t="str">
        <f>' turmas sistema atual'!G190</f>
        <v>BIR0004-15</v>
      </c>
      <c r="G191" s="26" t="str">
        <f>' turmas sistema atual'!H190</f>
        <v>B2</v>
      </c>
      <c r="H191" s="26" t="str">
        <f>' turmas sistema atual'!AB190</f>
        <v xml:space="preserve">terça das 08:00 às 10:00, quinzenal I; sexta das 10:00 às 12:00, semanal </v>
      </c>
      <c r="I191" s="27" t="str">
        <f>' turmas sistema atual'!AC190</f>
        <v/>
      </c>
      <c r="J191" s="27" t="str">
        <f>' turmas sistema atual'!I190</f>
        <v xml:space="preserve">terça das 08:00 às 10:00, sala A1-S204-SB, quinzenal I, sexta das 10:00 às 12:00, sala A1-S204-SB, semanal </v>
      </c>
      <c r="K191" s="27">
        <f>' turmas sistema atual'!J190</f>
        <v>0</v>
      </c>
      <c r="L191" s="27" t="str">
        <f>' turmas sistema atual'!K190</f>
        <v>São Bernardo do Campo</v>
      </c>
      <c r="M191" s="27" t="str">
        <f>' turmas sistema atual'!L190</f>
        <v>diurno</v>
      </c>
      <c r="N191" s="27" t="str">
        <f>' turmas sistema atual'!M190</f>
        <v>3-0-4</v>
      </c>
      <c r="O191" s="27">
        <f>' turmas sistema atual'!N190</f>
        <v>90</v>
      </c>
      <c r="P191" s="27">
        <f>' turmas sistema atual'!O190</f>
        <v>0</v>
      </c>
      <c r="Q191" s="27">
        <f t="shared" si="2"/>
        <v>90</v>
      </c>
      <c r="R191" s="47" t="str">
        <f>VLOOKUP(B191,preenchimento!$A$2:$G$1067,7,FALSE)</f>
        <v>-</v>
      </c>
      <c r="S191" s="27">
        <f>' turmas sistema atual'!N190</f>
        <v>90</v>
      </c>
      <c r="T191" s="27">
        <f>' turmas sistema atual'!O190</f>
        <v>0</v>
      </c>
      <c r="U191" s="47">
        <f>VLOOKUP(B191,preenchimento!$A$2:$J$1067,10,FALSE)</f>
        <v>37</v>
      </c>
      <c r="V191" s="26" t="str">
        <f>UPPER(' turmas sistema atual'!P190)</f>
        <v>PAULO TADEU DA SILVA</v>
      </c>
      <c r="W191" s="26" t="str">
        <f>UPPER(' turmas sistema atual'!R190)</f>
        <v/>
      </c>
      <c r="X191" s="26" t="str">
        <f>UPPER(' turmas sistema atual'!T190)</f>
        <v/>
      </c>
      <c r="Y191" s="26" t="str">
        <f>UPPER(' turmas sistema atual'!V190)</f>
        <v/>
      </c>
    </row>
    <row r="192" spans="1:25" ht="47.25" customHeight="1" thickBot="1">
      <c r="A192" s="26" t="str">
        <f>' turmas sistema atual'!A191</f>
        <v>BACHARELADO EM CIÊNCIAS E HUMANIDADES</v>
      </c>
      <c r="B192" s="26" t="str">
        <f>' turmas sistema atual'!B191</f>
        <v>NA2BIR0004-15SB</v>
      </c>
      <c r="C192" s="35" t="s">
        <v>5121</v>
      </c>
      <c r="D192" s="26" t="str">
        <f>' turmas sistema atual'!C191</f>
        <v>Bases Epistemológicas da Ciência Moderna A2-noturno (São Bernardo do Campo)</v>
      </c>
      <c r="E192" s="26" t="str">
        <f>' turmas sistema atual'!E191</f>
        <v>Bases Epistemológicas da Ciência Moderna</v>
      </c>
      <c r="F192" s="26" t="str">
        <f>' turmas sistema atual'!G191</f>
        <v>BIR0004-15</v>
      </c>
      <c r="G192" s="26" t="str">
        <f>' turmas sistema atual'!H191</f>
        <v>A2</v>
      </c>
      <c r="H192" s="26" t="str">
        <f>' turmas sistema atual'!AB191</f>
        <v xml:space="preserve">terça das 21:00 às 23:00, quinzenal I; sexta das 19:00 às 21:00, semanal </v>
      </c>
      <c r="I192" s="27" t="str">
        <f>' turmas sistema atual'!AC191</f>
        <v/>
      </c>
      <c r="J192" s="27" t="str">
        <f>' turmas sistema atual'!I191</f>
        <v xml:space="preserve">terça das 21:00 às 23:00, sala A1-S204-SB, quinzenal I, sexta das 19:00 às 21:00, sala A1-S204-SB, semanal </v>
      </c>
      <c r="K192" s="27">
        <f>' turmas sistema atual'!J191</f>
        <v>0</v>
      </c>
      <c r="L192" s="27" t="str">
        <f>' turmas sistema atual'!K191</f>
        <v>São Bernardo do Campo</v>
      </c>
      <c r="M192" s="27" t="str">
        <f>' turmas sistema atual'!L191</f>
        <v>noturno</v>
      </c>
      <c r="N192" s="27" t="str">
        <f>' turmas sistema atual'!M191</f>
        <v>3-0-4</v>
      </c>
      <c r="O192" s="27">
        <f>' turmas sistema atual'!N191</f>
        <v>90</v>
      </c>
      <c r="P192" s="27">
        <f>' turmas sistema atual'!O191</f>
        <v>0</v>
      </c>
      <c r="Q192" s="27">
        <f t="shared" si="2"/>
        <v>90</v>
      </c>
      <c r="R192" s="47" t="str">
        <f>VLOOKUP(B192,preenchimento!$A$2:$G$1067,7,FALSE)</f>
        <v>-</v>
      </c>
      <c r="S192" s="27">
        <f>' turmas sistema atual'!N191</f>
        <v>90</v>
      </c>
      <c r="T192" s="27">
        <f>' turmas sistema atual'!O191</f>
        <v>0</v>
      </c>
      <c r="U192" s="47">
        <f>VLOOKUP(B192,preenchimento!$A$2:$J$1067,10,FALSE)</f>
        <v>47</v>
      </c>
      <c r="V192" s="26" t="str">
        <f>UPPER(' turmas sistema atual'!P191)</f>
        <v>CARLOS MARIO MARQUEZ SOSA</v>
      </c>
      <c r="W192" s="26" t="str">
        <f>UPPER(' turmas sistema atual'!R191)</f>
        <v/>
      </c>
      <c r="X192" s="26" t="str">
        <f>UPPER(' turmas sistema atual'!T191)</f>
        <v/>
      </c>
      <c r="Y192" s="26" t="str">
        <f>UPPER(' turmas sistema atual'!V191)</f>
        <v/>
      </c>
    </row>
    <row r="193" spans="1:25" ht="47.25" customHeight="1" thickBot="1">
      <c r="A193" s="26" t="str">
        <f>' turmas sistema atual'!A192</f>
        <v>BACHARELADO EM CIÊNCIAS E HUMANIDADES</v>
      </c>
      <c r="B193" s="26" t="str">
        <f>' turmas sistema atual'!B192</f>
        <v>NB2BIR0004-15SB</v>
      </c>
      <c r="C193" s="35" t="s">
        <v>5121</v>
      </c>
      <c r="D193" s="26" t="str">
        <f>' turmas sistema atual'!C192</f>
        <v>Bases Epistemológicas da Ciência Moderna B2-noturno (São Bernardo do Campo)</v>
      </c>
      <c r="E193" s="26" t="str">
        <f>' turmas sistema atual'!E192</f>
        <v>Bases Epistemológicas da Ciência Moderna</v>
      </c>
      <c r="F193" s="26" t="str">
        <f>' turmas sistema atual'!G192</f>
        <v>BIR0004-15</v>
      </c>
      <c r="G193" s="26" t="str">
        <f>' turmas sistema atual'!H192</f>
        <v>B2</v>
      </c>
      <c r="H193" s="26" t="str">
        <f>' turmas sistema atual'!AB192</f>
        <v xml:space="preserve">terça das 19:00 às 21:00, quinzenal I; sexta das 21:00 às 23:00, semanal </v>
      </c>
      <c r="I193" s="27" t="str">
        <f>' turmas sistema atual'!AC192</f>
        <v/>
      </c>
      <c r="J193" s="27" t="str">
        <f>' turmas sistema atual'!I192</f>
        <v xml:space="preserve">terça das 19:00 às 21:00, sala A1-S204-SB, quinzenal I, sexta das 21:00 às 23:00, sala A1-S204-SB, semanal </v>
      </c>
      <c r="K193" s="27">
        <f>' turmas sistema atual'!J192</f>
        <v>0</v>
      </c>
      <c r="L193" s="27" t="str">
        <f>' turmas sistema atual'!K192</f>
        <v>São Bernardo do Campo</v>
      </c>
      <c r="M193" s="27" t="str">
        <f>' turmas sistema atual'!L192</f>
        <v>noturno</v>
      </c>
      <c r="N193" s="27" t="str">
        <f>' turmas sistema atual'!M192</f>
        <v>3-0-4</v>
      </c>
      <c r="O193" s="27">
        <f>' turmas sistema atual'!N192</f>
        <v>90</v>
      </c>
      <c r="P193" s="27">
        <f>' turmas sistema atual'!O192</f>
        <v>0</v>
      </c>
      <c r="Q193" s="27">
        <f t="shared" si="2"/>
        <v>90</v>
      </c>
      <c r="R193" s="47" t="str">
        <f>VLOOKUP(B193,preenchimento!$A$2:$G$1067,7,FALSE)</f>
        <v>-</v>
      </c>
      <c r="S193" s="27">
        <f>' turmas sistema atual'!N192</f>
        <v>90</v>
      </c>
      <c r="T193" s="27">
        <f>' turmas sistema atual'!O192</f>
        <v>0</v>
      </c>
      <c r="U193" s="47">
        <f>VLOOKUP(B193,preenchimento!$A$2:$J$1067,10,FALSE)</f>
        <v>57</v>
      </c>
      <c r="V193" s="26" t="str">
        <f>UPPER(' turmas sistema atual'!P192)</f>
        <v>PAULO JONAS DE LIMA PIVA</v>
      </c>
      <c r="W193" s="26" t="str">
        <f>UPPER(' turmas sistema atual'!R192)</f>
        <v/>
      </c>
      <c r="X193" s="26" t="str">
        <f>UPPER(' turmas sistema atual'!T192)</f>
        <v/>
      </c>
      <c r="Y193" s="26" t="str">
        <f>UPPER(' turmas sistema atual'!V192)</f>
        <v/>
      </c>
    </row>
    <row r="194" spans="1:25" ht="47.25" customHeight="1" thickBot="1">
      <c r="A194" s="26" t="str">
        <f>' turmas sistema atual'!A193</f>
        <v>BACHARELADO EM CIÊNCIA E TECNOLOGIA</v>
      </c>
      <c r="B194" s="26" t="str">
        <f>' turmas sistema atual'!B193</f>
        <v>DA1BIR0004-15SA</v>
      </c>
      <c r="C194" s="35" t="s">
        <v>5121</v>
      </c>
      <c r="D194" s="26" t="str">
        <f>' turmas sistema atual'!C193</f>
        <v>Bases Epistemológicas da Ciência Moderna A1-diurno (Santo André)</v>
      </c>
      <c r="E194" s="26" t="str">
        <f>' turmas sistema atual'!E193</f>
        <v>Bases Epistemológicas da Ciência Moderna</v>
      </c>
      <c r="F194" s="26" t="str">
        <f>' turmas sistema atual'!G193</f>
        <v>BIR0004-15</v>
      </c>
      <c r="G194" s="26" t="str">
        <f>' turmas sistema atual'!H193</f>
        <v>A1</v>
      </c>
      <c r="H194" s="26" t="str">
        <f>' turmas sistema atual'!AB193</f>
        <v xml:space="preserve">terça das 10:00 às 12:00, quinzenal I; sexta das 08:00 às 10:00, semanal </v>
      </c>
      <c r="I194" s="27" t="str">
        <f>' turmas sistema atual'!AC193</f>
        <v/>
      </c>
      <c r="J194" s="27" t="str">
        <f>' turmas sistema atual'!I193</f>
        <v xml:space="preserve">terça das 10:00 às 12:00, sala S-207-0, quinzenal I, sexta das 08:00 às 10:00, sala A-103-0, semanal </v>
      </c>
      <c r="K194" s="27">
        <f>' turmas sistema atual'!J193</f>
        <v>0</v>
      </c>
      <c r="L194" s="27" t="str">
        <f>' turmas sistema atual'!K193</f>
        <v>Santo André</v>
      </c>
      <c r="M194" s="27" t="str">
        <f>' turmas sistema atual'!L193</f>
        <v>diurno</v>
      </c>
      <c r="N194" s="27" t="str">
        <f>' turmas sistema atual'!M193</f>
        <v>3-0-4</v>
      </c>
      <c r="O194" s="27">
        <f>' turmas sistema atual'!N193</f>
        <v>86</v>
      </c>
      <c r="P194" s="27">
        <f>' turmas sistema atual'!O193</f>
        <v>0</v>
      </c>
      <c r="Q194" s="27">
        <f t="shared" si="2"/>
        <v>86</v>
      </c>
      <c r="R194" s="47" t="str">
        <f>VLOOKUP(B194,preenchimento!$A$2:$G$1067,7,FALSE)</f>
        <v>-</v>
      </c>
      <c r="S194" s="27">
        <f>' turmas sistema atual'!N193</f>
        <v>86</v>
      </c>
      <c r="T194" s="27">
        <f>' turmas sistema atual'!O193</f>
        <v>0</v>
      </c>
      <c r="U194" s="47">
        <f>VLOOKUP(B194,preenchimento!$A$2:$J$1067,10,FALSE)</f>
        <v>0</v>
      </c>
      <c r="V194" s="26" t="str">
        <f>UPPER(' turmas sistema atual'!P193)</f>
        <v>WILLIAM JOSE STEINLE</v>
      </c>
      <c r="W194" s="26" t="str">
        <f>UPPER(' turmas sistema atual'!R193)</f>
        <v/>
      </c>
      <c r="X194" s="26" t="str">
        <f>UPPER(' turmas sistema atual'!T193)</f>
        <v/>
      </c>
      <c r="Y194" s="26" t="str">
        <f>UPPER(' turmas sistema atual'!V193)</f>
        <v/>
      </c>
    </row>
    <row r="195" spans="1:25" ht="47.25" customHeight="1" thickBot="1">
      <c r="A195" s="26" t="str">
        <f>' turmas sistema atual'!A194</f>
        <v>BACHARELADO EM CIÊNCIA E TECNOLOGIA</v>
      </c>
      <c r="B195" s="26" t="str">
        <f>' turmas sistema atual'!B194</f>
        <v>DB1BIR0004-15SA</v>
      </c>
      <c r="C195" s="35" t="s">
        <v>5121</v>
      </c>
      <c r="D195" s="26" t="str">
        <f>' turmas sistema atual'!C194</f>
        <v>Bases Epistemológicas da Ciência Moderna B1-diurno (Santo André)</v>
      </c>
      <c r="E195" s="26" t="str">
        <f>' turmas sistema atual'!E194</f>
        <v>Bases Epistemológicas da Ciência Moderna</v>
      </c>
      <c r="F195" s="26" t="str">
        <f>' turmas sistema atual'!G194</f>
        <v>BIR0004-15</v>
      </c>
      <c r="G195" s="26" t="str">
        <f>' turmas sistema atual'!H194</f>
        <v>B1</v>
      </c>
      <c r="H195" s="26" t="str">
        <f>' turmas sistema atual'!AB194</f>
        <v xml:space="preserve">terça das 08:00 às 10:00, quinzenal I; sexta das 10:00 às 12:00, semanal </v>
      </c>
      <c r="I195" s="27" t="str">
        <f>' turmas sistema atual'!AC194</f>
        <v/>
      </c>
      <c r="J195" s="27" t="str">
        <f>' turmas sistema atual'!I194</f>
        <v xml:space="preserve">terça das 08:00 às 10:00, sala S-301-1, quinzenal I, sexta das 10:00 às 12:00, sala S-301-1, semanal </v>
      </c>
      <c r="K195" s="27">
        <f>' turmas sistema atual'!J194</f>
        <v>0</v>
      </c>
      <c r="L195" s="27" t="str">
        <f>' turmas sistema atual'!K194</f>
        <v>Santo André</v>
      </c>
      <c r="M195" s="27" t="str">
        <f>' turmas sistema atual'!L194</f>
        <v>diurno</v>
      </c>
      <c r="N195" s="27" t="str">
        <f>' turmas sistema atual'!M194</f>
        <v>3-0-4</v>
      </c>
      <c r="O195" s="27">
        <f>' turmas sistema atual'!N194</f>
        <v>70</v>
      </c>
      <c r="P195" s="27">
        <f>' turmas sistema atual'!O194</f>
        <v>0</v>
      </c>
      <c r="Q195" s="27">
        <f t="shared" si="2"/>
        <v>70</v>
      </c>
      <c r="R195" s="47" t="str">
        <f>VLOOKUP(B195,preenchimento!$A$2:$G$1067,7,FALSE)</f>
        <v>-</v>
      </c>
      <c r="S195" s="27">
        <f>' turmas sistema atual'!N194</f>
        <v>70</v>
      </c>
      <c r="T195" s="27">
        <f>' turmas sistema atual'!O194</f>
        <v>0</v>
      </c>
      <c r="U195" s="47">
        <f>VLOOKUP(B195,preenchimento!$A$2:$J$1067,10,FALSE)</f>
        <v>2</v>
      </c>
      <c r="V195" s="26" t="str">
        <f>UPPER(' turmas sistema atual'!P194)</f>
        <v>WILLIAM JOSE STEINLE</v>
      </c>
      <c r="W195" s="26" t="str">
        <f>UPPER(' turmas sistema atual'!R194)</f>
        <v/>
      </c>
      <c r="X195" s="26" t="str">
        <f>UPPER(' turmas sistema atual'!T194)</f>
        <v/>
      </c>
      <c r="Y195" s="26" t="str">
        <f>UPPER(' turmas sistema atual'!V194)</f>
        <v/>
      </c>
    </row>
    <row r="196" spans="1:25" ht="47.25" customHeight="1" thickBot="1">
      <c r="A196" s="26" t="str">
        <f>' turmas sistema atual'!A195</f>
        <v>BACHARELADO EM CIÊNCIA E TECNOLOGIA</v>
      </c>
      <c r="B196" s="26" t="str">
        <f>' turmas sistema atual'!B195</f>
        <v>NA1BIR0004-15SA</v>
      </c>
      <c r="C196" s="35" t="s">
        <v>5121</v>
      </c>
      <c r="D196" s="26" t="str">
        <f>' turmas sistema atual'!C195</f>
        <v>Bases Epistemológicas da Ciência Moderna A1-noturno (Santo André)</v>
      </c>
      <c r="E196" s="26" t="str">
        <f>' turmas sistema atual'!E195</f>
        <v>Bases Epistemológicas da Ciência Moderna</v>
      </c>
      <c r="F196" s="26" t="str">
        <f>' turmas sistema atual'!G195</f>
        <v>BIR0004-15</v>
      </c>
      <c r="G196" s="26" t="str">
        <f>' turmas sistema atual'!H195</f>
        <v>A1</v>
      </c>
      <c r="H196" s="26" t="str">
        <f>' turmas sistema atual'!AB195</f>
        <v xml:space="preserve">terça das 21:00 às 23:00, quinzenal I; sexta das 19:00 às 21:00, semanal </v>
      </c>
      <c r="I196" s="27" t="str">
        <f>' turmas sistema atual'!AC195</f>
        <v/>
      </c>
      <c r="J196" s="27" t="str">
        <f>' turmas sistema atual'!I195</f>
        <v xml:space="preserve">terça das 21:00 às 23:00, sala S-301-1, quinzenal I, sexta das 19:00 às 21:00, sala S-301-1, semanal </v>
      </c>
      <c r="K196" s="27">
        <f>' turmas sistema atual'!J195</f>
        <v>0</v>
      </c>
      <c r="L196" s="27" t="str">
        <f>' turmas sistema atual'!K195</f>
        <v>Santo André</v>
      </c>
      <c r="M196" s="27" t="str">
        <f>' turmas sistema atual'!L195</f>
        <v>noturno</v>
      </c>
      <c r="N196" s="27" t="str">
        <f>' turmas sistema atual'!M195</f>
        <v>3-0-4</v>
      </c>
      <c r="O196" s="27">
        <f>' turmas sistema atual'!N195</f>
        <v>70</v>
      </c>
      <c r="P196" s="27">
        <f>' turmas sistema atual'!O195</f>
        <v>0</v>
      </c>
      <c r="Q196" s="27">
        <f t="shared" ref="Q196:Q259" si="3">O196-P196</f>
        <v>70</v>
      </c>
      <c r="R196" s="47" t="str">
        <f>VLOOKUP(B196,preenchimento!$A$2:$G$1067,7,FALSE)</f>
        <v>-</v>
      </c>
      <c r="S196" s="27">
        <f>' turmas sistema atual'!N195</f>
        <v>70</v>
      </c>
      <c r="T196" s="27">
        <f>' turmas sistema atual'!O195</f>
        <v>0</v>
      </c>
      <c r="U196" s="47">
        <f>VLOOKUP(B196,preenchimento!$A$2:$J$1067,10,FALSE)</f>
        <v>0</v>
      </c>
      <c r="V196" s="26" t="str">
        <f>UPPER(' turmas sistema atual'!P195)</f>
        <v>ANASTASIA GUIDI ITOKAZU</v>
      </c>
      <c r="W196" s="26" t="str">
        <f>UPPER(' turmas sistema atual'!R195)</f>
        <v/>
      </c>
      <c r="X196" s="26" t="str">
        <f>UPPER(' turmas sistema atual'!T195)</f>
        <v/>
      </c>
      <c r="Y196" s="26" t="str">
        <f>UPPER(' turmas sistema atual'!V195)</f>
        <v/>
      </c>
    </row>
    <row r="197" spans="1:25" ht="47.25" customHeight="1" thickBot="1">
      <c r="A197" s="26" t="str">
        <f>' turmas sistema atual'!A196</f>
        <v>BACHARELADO EM CIÊNCIA E TECNOLOGIA</v>
      </c>
      <c r="B197" s="26" t="str">
        <f>' turmas sistema atual'!B196</f>
        <v>NB1BIR0004-15SA</v>
      </c>
      <c r="C197" s="35" t="s">
        <v>5121</v>
      </c>
      <c r="D197" s="26" t="str">
        <f>' turmas sistema atual'!C196</f>
        <v>Bases Epistemológicas da Ciência Moderna B1-noturno (Santo André)</v>
      </c>
      <c r="E197" s="26" t="str">
        <f>' turmas sistema atual'!E196</f>
        <v>Bases Epistemológicas da Ciência Moderna</v>
      </c>
      <c r="F197" s="26" t="str">
        <f>' turmas sistema atual'!G196</f>
        <v>BIR0004-15</v>
      </c>
      <c r="G197" s="26" t="str">
        <f>' turmas sistema atual'!H196</f>
        <v>B1</v>
      </c>
      <c r="H197" s="26" t="str">
        <f>' turmas sistema atual'!AB196</f>
        <v xml:space="preserve">terça das 19:00 às 21:00, quinzenal I; sexta das 21:00 às 23:00, semanal </v>
      </c>
      <c r="I197" s="27" t="str">
        <f>' turmas sistema atual'!AC196</f>
        <v/>
      </c>
      <c r="J197" s="27" t="str">
        <f>' turmas sistema atual'!I196</f>
        <v xml:space="preserve">terça das 19:00 às 21:00, sala A-104-0, quinzenal I, sexta das 21:00 às 23:00, sala S-208-0, semanal </v>
      </c>
      <c r="K197" s="27">
        <f>' turmas sistema atual'!J196</f>
        <v>0</v>
      </c>
      <c r="L197" s="27" t="str">
        <f>' turmas sistema atual'!K196</f>
        <v>Santo André</v>
      </c>
      <c r="M197" s="27" t="str">
        <f>' turmas sistema atual'!L196</f>
        <v>noturno</v>
      </c>
      <c r="N197" s="27" t="str">
        <f>' turmas sistema atual'!M196</f>
        <v>3-0-4</v>
      </c>
      <c r="O197" s="27">
        <f>' turmas sistema atual'!N196</f>
        <v>90</v>
      </c>
      <c r="P197" s="27">
        <f>' turmas sistema atual'!O196</f>
        <v>0</v>
      </c>
      <c r="Q197" s="27">
        <f t="shared" si="3"/>
        <v>90</v>
      </c>
      <c r="R197" s="47" t="str">
        <f>VLOOKUP(B197,preenchimento!$A$2:$G$1067,7,FALSE)</f>
        <v>-</v>
      </c>
      <c r="S197" s="27">
        <f>' turmas sistema atual'!N196</f>
        <v>90</v>
      </c>
      <c r="T197" s="27">
        <f>' turmas sistema atual'!O196</f>
        <v>0</v>
      </c>
      <c r="U197" s="47">
        <f>VLOOKUP(B197,preenchimento!$A$2:$J$1067,10,FALSE)</f>
        <v>0</v>
      </c>
      <c r="V197" s="26" t="str">
        <f>UPPER(' turmas sistema atual'!P196)</f>
        <v>ANASTASIA GUIDI ITOKAZU</v>
      </c>
      <c r="W197" s="26" t="str">
        <f>UPPER(' turmas sistema atual'!R196)</f>
        <v/>
      </c>
      <c r="X197" s="26" t="str">
        <f>UPPER(' turmas sistema atual'!T196)</f>
        <v/>
      </c>
      <c r="Y197" s="26" t="str">
        <f>UPPER(' turmas sistema atual'!V196)</f>
        <v/>
      </c>
    </row>
    <row r="198" spans="1:25" ht="47.25" customHeight="1" thickBot="1">
      <c r="A198" s="26" t="str">
        <f>' turmas sistema atual'!A197</f>
        <v>BACHARELADO EM CIÊNCIA E TECNOLOGIA</v>
      </c>
      <c r="B198" s="26" t="str">
        <f>' turmas sistema atual'!B197</f>
        <v>DA1BIR0004-15SB</v>
      </c>
      <c r="C198" s="35" t="s">
        <v>5121</v>
      </c>
      <c r="D198" s="26" t="str">
        <f>' turmas sistema atual'!C197</f>
        <v>Bases Epistemológicas da Ciência Moderna A1-diurno (São Bernardo do Campo)</v>
      </c>
      <c r="E198" s="26" t="str">
        <f>' turmas sistema atual'!E197</f>
        <v>Bases Epistemológicas da Ciência Moderna</v>
      </c>
      <c r="F198" s="26" t="str">
        <f>' turmas sistema atual'!G197</f>
        <v>BIR0004-15</v>
      </c>
      <c r="G198" s="26" t="str">
        <f>' turmas sistema atual'!H197</f>
        <v>A1</v>
      </c>
      <c r="H198" s="26" t="str">
        <f>' turmas sistema atual'!AB197</f>
        <v xml:space="preserve">terça das 10:00 às 12:00, quinzenal I; sexta das 08:00 às 10:00, semanal </v>
      </c>
      <c r="I198" s="27" t="str">
        <f>' turmas sistema atual'!AC197</f>
        <v/>
      </c>
      <c r="J198" s="27" t="str">
        <f>' turmas sistema atual'!I197</f>
        <v xml:space="preserve">terça das 10:00 às 12:00, sala A1-S202-SB, quinzenal I, sexta das 08:00 às 10:00, sala A1-S202-SB, semanal </v>
      </c>
      <c r="K198" s="27">
        <f>' turmas sistema atual'!J197</f>
        <v>0</v>
      </c>
      <c r="L198" s="27" t="str">
        <f>' turmas sistema atual'!K197</f>
        <v>São Bernardo do Campo</v>
      </c>
      <c r="M198" s="27" t="str">
        <f>' turmas sistema atual'!L197</f>
        <v>diurno</v>
      </c>
      <c r="N198" s="27" t="str">
        <f>' turmas sistema atual'!M197</f>
        <v>3-0-4</v>
      </c>
      <c r="O198" s="27">
        <f>' turmas sistema atual'!N197</f>
        <v>90</v>
      </c>
      <c r="P198" s="27">
        <f>' turmas sistema atual'!O197</f>
        <v>0</v>
      </c>
      <c r="Q198" s="27">
        <f t="shared" si="3"/>
        <v>90</v>
      </c>
      <c r="R198" s="47" t="str">
        <f>VLOOKUP(B198,preenchimento!$A$2:$G$1067,7,FALSE)</f>
        <v>-</v>
      </c>
      <c r="S198" s="27">
        <f>' turmas sistema atual'!N197</f>
        <v>90</v>
      </c>
      <c r="T198" s="27">
        <f>' turmas sistema atual'!O197</f>
        <v>0</v>
      </c>
      <c r="U198" s="47">
        <f>VLOOKUP(B198,preenchimento!$A$2:$J$1067,10,FALSE)</f>
        <v>29</v>
      </c>
      <c r="V198" s="26" t="str">
        <f>UPPER(' turmas sistema atual'!P197)</f>
        <v>LUCIANA ZATERKA</v>
      </c>
      <c r="W198" s="26" t="str">
        <f>UPPER(' turmas sistema atual'!R197)</f>
        <v/>
      </c>
      <c r="X198" s="26" t="str">
        <f>UPPER(' turmas sistema atual'!T197)</f>
        <v/>
      </c>
      <c r="Y198" s="26" t="str">
        <f>UPPER(' turmas sistema atual'!V197)</f>
        <v/>
      </c>
    </row>
    <row r="199" spans="1:25" ht="47.25" customHeight="1" thickBot="1">
      <c r="A199" s="26" t="str">
        <f>' turmas sistema atual'!A198</f>
        <v>BACHARELADO EM CIÊNCIA E TECNOLOGIA</v>
      </c>
      <c r="B199" s="26" t="str">
        <f>' turmas sistema atual'!B198</f>
        <v>NA1BIR0004-15SB</v>
      </c>
      <c r="C199" s="35" t="s">
        <v>5121</v>
      </c>
      <c r="D199" s="26" t="str">
        <f>' turmas sistema atual'!C198</f>
        <v>Bases Epistemológicas da Ciência Moderna A1-noturno (São Bernardo do Campo)</v>
      </c>
      <c r="E199" s="26" t="str">
        <f>' turmas sistema atual'!E198</f>
        <v>Bases Epistemológicas da Ciência Moderna</v>
      </c>
      <c r="F199" s="26" t="str">
        <f>' turmas sistema atual'!G198</f>
        <v>BIR0004-15</v>
      </c>
      <c r="G199" s="26" t="str">
        <f>' turmas sistema atual'!H198</f>
        <v>A1</v>
      </c>
      <c r="H199" s="26" t="str">
        <f>' turmas sistema atual'!AB198</f>
        <v xml:space="preserve">terça das 21:00 às 23:00, quinzenal I; sexta das 19:00 às 21:00, semanal </v>
      </c>
      <c r="I199" s="27" t="str">
        <f>' turmas sistema atual'!AC198</f>
        <v/>
      </c>
      <c r="J199" s="27" t="str">
        <f>' turmas sistema atual'!I198</f>
        <v xml:space="preserve">terça das 21:00 às 23:00, sala A1-S202-SB, quinzenal I, sexta das 19:00 às 21:00, sala A1-S202-SB, semanal </v>
      </c>
      <c r="K199" s="27">
        <f>' turmas sistema atual'!J198</f>
        <v>0</v>
      </c>
      <c r="L199" s="27" t="str">
        <f>' turmas sistema atual'!K198</f>
        <v>São Bernardo do Campo</v>
      </c>
      <c r="M199" s="27" t="str">
        <f>' turmas sistema atual'!L198</f>
        <v>noturno</v>
      </c>
      <c r="N199" s="27" t="str">
        <f>' turmas sistema atual'!M198</f>
        <v>3-0-4</v>
      </c>
      <c r="O199" s="27">
        <f>' turmas sistema atual'!N198</f>
        <v>90</v>
      </c>
      <c r="P199" s="27">
        <f>' turmas sistema atual'!O198</f>
        <v>0</v>
      </c>
      <c r="Q199" s="27">
        <f t="shared" si="3"/>
        <v>90</v>
      </c>
      <c r="R199" s="47" t="str">
        <f>VLOOKUP(B199,preenchimento!$A$2:$G$1067,7,FALSE)</f>
        <v>-</v>
      </c>
      <c r="S199" s="27">
        <f>' turmas sistema atual'!N198</f>
        <v>90</v>
      </c>
      <c r="T199" s="27">
        <f>' turmas sistema atual'!O198</f>
        <v>0</v>
      </c>
      <c r="U199" s="47">
        <f>VLOOKUP(B199,preenchimento!$A$2:$J$1067,10,FALSE)</f>
        <v>0</v>
      </c>
      <c r="V199" s="26" t="str">
        <f>UPPER(' turmas sistema atual'!P198)</f>
        <v>ALBERTO EDMUNDO FABRICIO CANSECO</v>
      </c>
      <c r="W199" s="26" t="str">
        <f>UPPER(' turmas sistema atual'!R198)</f>
        <v/>
      </c>
      <c r="X199" s="26" t="str">
        <f>UPPER(' turmas sistema atual'!T198)</f>
        <v/>
      </c>
      <c r="Y199" s="26" t="str">
        <f>UPPER(' turmas sistema atual'!V198)</f>
        <v/>
      </c>
    </row>
    <row r="200" spans="1:25" ht="47.25" customHeight="1" thickBot="1">
      <c r="A200" s="26" t="str">
        <f>' turmas sistema atual'!A199</f>
        <v>BACHARELADO EM CIÊNCIA E TECNOLOGIA</v>
      </c>
      <c r="B200" s="26" t="str">
        <f>' turmas sistema atual'!B199</f>
        <v>NB1BIR0004-15SB</v>
      </c>
      <c r="C200" s="35" t="s">
        <v>5121</v>
      </c>
      <c r="D200" s="26" t="str">
        <f>' turmas sistema atual'!C199</f>
        <v>Bases Epistemológicas da Ciência Moderna B1-noturno (São Bernardo do Campo)</v>
      </c>
      <c r="E200" s="26" t="str">
        <f>' turmas sistema atual'!E199</f>
        <v>Bases Epistemológicas da Ciência Moderna</v>
      </c>
      <c r="F200" s="26" t="str">
        <f>' turmas sistema atual'!G199</f>
        <v>BIR0004-15</v>
      </c>
      <c r="G200" s="26" t="str">
        <f>' turmas sistema atual'!H199</f>
        <v>B1</v>
      </c>
      <c r="H200" s="26" t="str">
        <f>' turmas sistema atual'!AB199</f>
        <v xml:space="preserve">terça das 19:00 às 21:00, quinzenal I; sexta das 21:00 às 23:00, semanal </v>
      </c>
      <c r="I200" s="27" t="str">
        <f>' turmas sistema atual'!AC199</f>
        <v/>
      </c>
      <c r="J200" s="27" t="str">
        <f>' turmas sistema atual'!I199</f>
        <v xml:space="preserve">terça das 19:00 às 21:00, sala A1-S202-SB, quinzenal I, sexta das 21:00 às 23:00, sala A1-S202-SB, semanal </v>
      </c>
      <c r="K200" s="27">
        <f>' turmas sistema atual'!J199</f>
        <v>0</v>
      </c>
      <c r="L200" s="27" t="str">
        <f>' turmas sistema atual'!K199</f>
        <v>São Bernardo do Campo</v>
      </c>
      <c r="M200" s="27" t="str">
        <f>' turmas sistema atual'!L199</f>
        <v>noturno</v>
      </c>
      <c r="N200" s="27" t="str">
        <f>' turmas sistema atual'!M199</f>
        <v>3-0-4</v>
      </c>
      <c r="O200" s="27">
        <f>' turmas sistema atual'!N199</f>
        <v>90</v>
      </c>
      <c r="P200" s="27">
        <f>' turmas sistema atual'!O199</f>
        <v>0</v>
      </c>
      <c r="Q200" s="27">
        <f t="shared" si="3"/>
        <v>90</v>
      </c>
      <c r="R200" s="47" t="str">
        <f>VLOOKUP(B200,preenchimento!$A$2:$G$1067,7,FALSE)</f>
        <v>-</v>
      </c>
      <c r="S200" s="27">
        <f>' turmas sistema atual'!N199</f>
        <v>90</v>
      </c>
      <c r="T200" s="27">
        <f>' turmas sistema atual'!O199</f>
        <v>0</v>
      </c>
      <c r="U200" s="47">
        <f>VLOOKUP(B200,preenchimento!$A$2:$J$1067,10,FALSE)</f>
        <v>3</v>
      </c>
      <c r="V200" s="26" t="str">
        <f>UPPER(' turmas sistema atual'!P199)</f>
        <v>ALBERTO EDMUNDO FABRICIO CANSECO</v>
      </c>
      <c r="W200" s="26" t="str">
        <f>UPPER(' turmas sistema atual'!R199)</f>
        <v/>
      </c>
      <c r="X200" s="26" t="str">
        <f>UPPER(' turmas sistema atual'!T199)</f>
        <v/>
      </c>
      <c r="Y200" s="26" t="str">
        <f>UPPER(' turmas sistema atual'!V199)</f>
        <v/>
      </c>
    </row>
    <row r="201" spans="1:25" ht="47.25" customHeight="1" thickBot="1">
      <c r="A201" s="26" t="str">
        <f>' turmas sistema atual'!A200</f>
        <v>BACHARELADO EM CIÊNCIA E TECNOLOGIA</v>
      </c>
      <c r="B201" s="26" t="str">
        <f>' turmas sistema atual'!B200</f>
        <v>NA2BIR0004-15SA</v>
      </c>
      <c r="C201" s="35" t="s">
        <v>5121</v>
      </c>
      <c r="D201" s="26" t="str">
        <f>' turmas sistema atual'!C200</f>
        <v>Bases Epistemológicas da Ciência Moderna A2-noturno (Santo André)</v>
      </c>
      <c r="E201" s="26" t="str">
        <f>' turmas sistema atual'!E200</f>
        <v>Bases Epistemológicas da Ciência Moderna</v>
      </c>
      <c r="F201" s="26" t="str">
        <f>' turmas sistema atual'!G200</f>
        <v>BIR0004-15</v>
      </c>
      <c r="G201" s="26" t="str">
        <f>' turmas sistema atual'!H200</f>
        <v>A2</v>
      </c>
      <c r="H201" s="26" t="str">
        <f>' turmas sistema atual'!AB200</f>
        <v xml:space="preserve">terça das 21:00 às 23:00, quinzenal I; sexta das 19:00 às 21:00, semanal </v>
      </c>
      <c r="I201" s="27" t="str">
        <f>' turmas sistema atual'!AC200</f>
        <v/>
      </c>
      <c r="J201" s="27" t="str">
        <f>' turmas sistema atual'!I200</f>
        <v xml:space="preserve">terça das 21:00 às 23:00, sala A-103-0, quinzenal I, sexta das 19:00 às 21:00, sala A-103-0, semanal </v>
      </c>
      <c r="K201" s="27">
        <f>' turmas sistema atual'!J200</f>
        <v>0</v>
      </c>
      <c r="L201" s="27" t="str">
        <f>' turmas sistema atual'!K200</f>
        <v>Santo André</v>
      </c>
      <c r="M201" s="27" t="str">
        <f>' turmas sistema atual'!L200</f>
        <v>noturno</v>
      </c>
      <c r="N201" s="27" t="str">
        <f>' turmas sistema atual'!M200</f>
        <v>3-0-4</v>
      </c>
      <c r="O201" s="27">
        <f>' turmas sistema atual'!N200</f>
        <v>90</v>
      </c>
      <c r="P201" s="27">
        <f>' turmas sistema atual'!O200</f>
        <v>0</v>
      </c>
      <c r="Q201" s="27">
        <f t="shared" si="3"/>
        <v>90</v>
      </c>
      <c r="R201" s="47" t="str">
        <f>VLOOKUP(B201,preenchimento!$A$2:$G$1067,7,FALSE)</f>
        <v>-</v>
      </c>
      <c r="S201" s="27">
        <f>' turmas sistema atual'!N200</f>
        <v>90</v>
      </c>
      <c r="T201" s="27">
        <f>' turmas sistema atual'!O200</f>
        <v>0</v>
      </c>
      <c r="U201" s="47">
        <f>VLOOKUP(B201,preenchimento!$A$2:$J$1067,10,FALSE)</f>
        <v>0</v>
      </c>
      <c r="V201" s="26" t="str">
        <f>UPPER(' turmas sistema atual'!P200)</f>
        <v>VICTOR XIMENES MARQUES</v>
      </c>
      <c r="W201" s="26" t="str">
        <f>UPPER(' turmas sistema atual'!R200)</f>
        <v/>
      </c>
      <c r="X201" s="26" t="str">
        <f>UPPER(' turmas sistema atual'!T200)</f>
        <v/>
      </c>
      <c r="Y201" s="26" t="str">
        <f>UPPER(' turmas sistema atual'!V200)</f>
        <v/>
      </c>
    </row>
    <row r="202" spans="1:25" ht="47.25" customHeight="1" thickBot="1">
      <c r="A202" s="26" t="str">
        <f>' turmas sistema atual'!A201</f>
        <v>BACHARELADO EM CIÊNCIA E TECNOLOGIA</v>
      </c>
      <c r="B202" s="26" t="str">
        <f>' turmas sistema atual'!B201</f>
        <v>DA1BIS0003-15SA</v>
      </c>
      <c r="C202" s="35" t="s">
        <v>5121</v>
      </c>
      <c r="D202" s="26" t="str">
        <f>' turmas sistema atual'!C201</f>
        <v>Bases Matemáticas A1-diurno (Santo André)</v>
      </c>
      <c r="E202" s="26" t="str">
        <f>' turmas sistema atual'!E201</f>
        <v>Bases Matemáticas</v>
      </c>
      <c r="F202" s="26" t="str">
        <f>' turmas sistema atual'!G201</f>
        <v>BIS0003-15</v>
      </c>
      <c r="G202" s="26" t="str">
        <f>' turmas sistema atual'!H201</f>
        <v>A1</v>
      </c>
      <c r="H202" s="26" t="str">
        <f>' turmas sistema atual'!AB201</f>
        <v xml:space="preserve">terça das 10:00 às 12:00, semanal ; quinta das 08:00 às 10:00, semanal </v>
      </c>
      <c r="I202" s="27" t="str">
        <f>' turmas sistema atual'!AC201</f>
        <v/>
      </c>
      <c r="J202" s="27" t="str">
        <f>' turmas sistema atual'!I201</f>
        <v xml:space="preserve">terça das 10:00 às 12:00, sala A-101-0, semanal , quinta das 08:00 às 10:00, sala A-101-0, semanal </v>
      </c>
      <c r="K202" s="27">
        <f>' turmas sistema atual'!J201</f>
        <v>0</v>
      </c>
      <c r="L202" s="27" t="str">
        <f>' turmas sistema atual'!K201</f>
        <v>Santo André</v>
      </c>
      <c r="M202" s="27" t="str">
        <f>' turmas sistema atual'!L201</f>
        <v>diurno</v>
      </c>
      <c r="N202" s="27" t="str">
        <f>' turmas sistema atual'!M201</f>
        <v>4-0-5</v>
      </c>
      <c r="O202" s="27">
        <f>' turmas sistema atual'!N201</f>
        <v>90</v>
      </c>
      <c r="P202" s="27">
        <f>' turmas sistema atual'!O201</f>
        <v>84</v>
      </c>
      <c r="Q202" s="27">
        <f t="shared" si="3"/>
        <v>6</v>
      </c>
      <c r="R202" s="47" t="str">
        <f>VLOOKUP(B202,preenchimento!$A$2:$G$1067,7,FALSE)</f>
        <v>-</v>
      </c>
      <c r="S202" s="27">
        <f>' turmas sistema atual'!N201</f>
        <v>90</v>
      </c>
      <c r="T202" s="27">
        <f>' turmas sistema atual'!O201</f>
        <v>84</v>
      </c>
      <c r="U202" s="47">
        <f>VLOOKUP(B202,preenchimento!$A$2:$J$1067,10,FALSE)</f>
        <v>0</v>
      </c>
      <c r="V202" s="26" t="str">
        <f>UPPER(' turmas sistema atual'!P201)</f>
        <v>ANTONIO GIL VICENTE DE BRUM</v>
      </c>
      <c r="W202" s="26" t="str">
        <f>UPPER(' turmas sistema atual'!R201)</f>
        <v/>
      </c>
      <c r="X202" s="26" t="str">
        <f>UPPER(' turmas sistema atual'!T201)</f>
        <v/>
      </c>
      <c r="Y202" s="26" t="str">
        <f>UPPER(' turmas sistema atual'!V201)</f>
        <v/>
      </c>
    </row>
    <row r="203" spans="1:25" ht="47.25" customHeight="1" thickBot="1">
      <c r="A203" s="26" t="str">
        <f>' turmas sistema atual'!A202</f>
        <v>BACHARELADO EM CIÊNCIA E TECNOLOGIA</v>
      </c>
      <c r="B203" s="26" t="str">
        <f>' turmas sistema atual'!B202</f>
        <v>DA2BIS0003-15SA</v>
      </c>
      <c r="C203" s="35" t="s">
        <v>5121</v>
      </c>
      <c r="D203" s="26" t="str">
        <f>' turmas sistema atual'!C202</f>
        <v>Bases Matemáticas A2-diurno (Santo André)</v>
      </c>
      <c r="E203" s="26" t="str">
        <f>' turmas sistema atual'!E202</f>
        <v>Bases Matemáticas</v>
      </c>
      <c r="F203" s="26" t="str">
        <f>' turmas sistema atual'!G202</f>
        <v>BIS0003-15</v>
      </c>
      <c r="G203" s="26" t="str">
        <f>' turmas sistema atual'!H202</f>
        <v>A2</v>
      </c>
      <c r="H203" s="26" t="str">
        <f>' turmas sistema atual'!AB202</f>
        <v xml:space="preserve">terça das 10:00 às 12:00, semanal ; quinta das 08:00 às 10:00, semanal </v>
      </c>
      <c r="I203" s="27" t="str">
        <f>' turmas sistema atual'!AC202</f>
        <v/>
      </c>
      <c r="J203" s="27" t="str">
        <f>' turmas sistema atual'!I202</f>
        <v xml:space="preserve">terça das 10:00 às 12:00, sala A-105-0, semanal , quinta das 08:00 às 10:00, sala A-105-0, semanal </v>
      </c>
      <c r="K203" s="27">
        <f>' turmas sistema atual'!J202</f>
        <v>0</v>
      </c>
      <c r="L203" s="27" t="str">
        <f>' turmas sistema atual'!K202</f>
        <v>Santo André</v>
      </c>
      <c r="M203" s="27" t="str">
        <f>' turmas sistema atual'!L202</f>
        <v>diurno</v>
      </c>
      <c r="N203" s="27" t="str">
        <f>' turmas sistema atual'!M202</f>
        <v>4-0-5</v>
      </c>
      <c r="O203" s="27">
        <f>' turmas sistema atual'!N202</f>
        <v>90</v>
      </c>
      <c r="P203" s="27">
        <f>' turmas sistema atual'!O202</f>
        <v>84</v>
      </c>
      <c r="Q203" s="27">
        <f t="shared" si="3"/>
        <v>6</v>
      </c>
      <c r="R203" s="47" t="str">
        <f>VLOOKUP(B203,preenchimento!$A$2:$G$1067,7,FALSE)</f>
        <v>-</v>
      </c>
      <c r="S203" s="27">
        <f>' turmas sistema atual'!N202</f>
        <v>90</v>
      </c>
      <c r="T203" s="27">
        <f>' turmas sistema atual'!O202</f>
        <v>84</v>
      </c>
      <c r="U203" s="47">
        <f>VLOOKUP(B203,preenchimento!$A$2:$J$1067,10,FALSE)</f>
        <v>0</v>
      </c>
      <c r="V203" s="26" t="str">
        <f>UPPER(' turmas sistema atual'!P202)</f>
        <v>MAJID FORGHANI ELAHABAD</v>
      </c>
      <c r="W203" s="26" t="str">
        <f>UPPER(' turmas sistema atual'!R202)</f>
        <v/>
      </c>
      <c r="X203" s="26" t="str">
        <f>UPPER(' turmas sistema atual'!T202)</f>
        <v/>
      </c>
      <c r="Y203" s="26" t="str">
        <f>UPPER(' turmas sistema atual'!V202)</f>
        <v/>
      </c>
    </row>
    <row r="204" spans="1:25" ht="47.25" customHeight="1" thickBot="1">
      <c r="A204" s="26" t="str">
        <f>' turmas sistema atual'!A203</f>
        <v>BACHARELADO EM CIÊNCIA E TECNOLOGIA</v>
      </c>
      <c r="B204" s="26" t="str">
        <f>' turmas sistema atual'!B203</f>
        <v>DB1BIS0003-15SA</v>
      </c>
      <c r="C204" s="35" t="s">
        <v>5121</v>
      </c>
      <c r="D204" s="26" t="str">
        <f>' turmas sistema atual'!C203</f>
        <v>Bases Matemáticas B1-diurno (Santo André)</v>
      </c>
      <c r="E204" s="26" t="str">
        <f>' turmas sistema atual'!E203</f>
        <v>Bases Matemáticas</v>
      </c>
      <c r="F204" s="26" t="str">
        <f>' turmas sistema atual'!G203</f>
        <v>BIS0003-15</v>
      </c>
      <c r="G204" s="26" t="str">
        <f>' turmas sistema atual'!H203</f>
        <v>B1</v>
      </c>
      <c r="H204" s="26" t="str">
        <f>' turmas sistema atual'!AB203</f>
        <v xml:space="preserve">terça das 08:00 às 10:00, semanal ; quinta das 10:00 às 12:00, semanal </v>
      </c>
      <c r="I204" s="27" t="str">
        <f>' turmas sistema atual'!AC203</f>
        <v/>
      </c>
      <c r="J204" s="27" t="str">
        <f>' turmas sistema atual'!I203</f>
        <v xml:space="preserve">terça das 08:00 às 10:00, sala A-101-0, semanal , quinta das 10:00 às 12:00, sala A-101-0, semanal </v>
      </c>
      <c r="K204" s="27">
        <f>' turmas sistema atual'!J203</f>
        <v>0</v>
      </c>
      <c r="L204" s="27" t="str">
        <f>' turmas sistema atual'!K203</f>
        <v>Santo André</v>
      </c>
      <c r="M204" s="27" t="str">
        <f>' turmas sistema atual'!L203</f>
        <v>diurno</v>
      </c>
      <c r="N204" s="27" t="str">
        <f>' turmas sistema atual'!M203</f>
        <v>4-0-5</v>
      </c>
      <c r="O204" s="27">
        <f>' turmas sistema atual'!N203</f>
        <v>98</v>
      </c>
      <c r="P204" s="27">
        <f>' turmas sistema atual'!O203</f>
        <v>84</v>
      </c>
      <c r="Q204" s="27">
        <f t="shared" si="3"/>
        <v>14</v>
      </c>
      <c r="R204" s="47" t="str">
        <f>VLOOKUP(B204,preenchimento!$A$2:$G$1067,7,FALSE)</f>
        <v>-</v>
      </c>
      <c r="S204" s="27">
        <f>' turmas sistema atual'!N203</f>
        <v>98</v>
      </c>
      <c r="T204" s="27">
        <f>' turmas sistema atual'!O203</f>
        <v>84</v>
      </c>
      <c r="U204" s="47">
        <f>VLOOKUP(B204,preenchimento!$A$2:$J$1067,10,FALSE)</f>
        <v>0</v>
      </c>
      <c r="V204" s="26" t="str">
        <f>UPPER(' turmas sistema atual'!P203)</f>
        <v>CLAUDIA CORREA DE ANDRADE OLIVEIRA</v>
      </c>
      <c r="W204" s="26" t="str">
        <f>UPPER(' turmas sistema atual'!R203)</f>
        <v/>
      </c>
      <c r="X204" s="26" t="str">
        <f>UPPER(' turmas sistema atual'!T203)</f>
        <v/>
      </c>
      <c r="Y204" s="26" t="str">
        <f>UPPER(' turmas sistema atual'!V203)</f>
        <v/>
      </c>
    </row>
    <row r="205" spans="1:25" ht="47.25" customHeight="1" thickBot="1">
      <c r="A205" s="26" t="str">
        <f>' turmas sistema atual'!A204</f>
        <v>BACHARELADO EM CIÊNCIA E TECNOLOGIA</v>
      </c>
      <c r="B205" s="26" t="str">
        <f>' turmas sistema atual'!B204</f>
        <v>DB2BIS0003-15SA</v>
      </c>
      <c r="C205" s="35" t="s">
        <v>5121</v>
      </c>
      <c r="D205" s="26" t="str">
        <f>' turmas sistema atual'!C204</f>
        <v>Bases Matemáticas B2-diurno (Santo André)</v>
      </c>
      <c r="E205" s="26" t="str">
        <f>' turmas sistema atual'!E204</f>
        <v>Bases Matemáticas</v>
      </c>
      <c r="F205" s="26" t="str">
        <f>' turmas sistema atual'!G204</f>
        <v>BIS0003-15</v>
      </c>
      <c r="G205" s="26" t="str">
        <f>' turmas sistema atual'!H204</f>
        <v>B2</v>
      </c>
      <c r="H205" s="26" t="str">
        <f>' turmas sistema atual'!AB204</f>
        <v xml:space="preserve">terça das 08:00 às 10:00, semanal ; quinta das 10:00 às 12:00, semanal </v>
      </c>
      <c r="I205" s="27" t="str">
        <f>' turmas sistema atual'!AC204</f>
        <v/>
      </c>
      <c r="J205" s="27" t="str">
        <f>' turmas sistema atual'!I204</f>
        <v xml:space="preserve">terça das 08:00 às 10:00, sala A-105-0, semanal , quinta das 10:00 às 12:00, sala A-105-0, semanal </v>
      </c>
      <c r="K205" s="27">
        <f>' turmas sistema atual'!J204</f>
        <v>0</v>
      </c>
      <c r="L205" s="27" t="str">
        <f>' turmas sistema atual'!K204</f>
        <v>Santo André</v>
      </c>
      <c r="M205" s="27" t="str">
        <f>' turmas sistema atual'!L204</f>
        <v>diurno</v>
      </c>
      <c r="N205" s="27" t="str">
        <f>' turmas sistema atual'!M204</f>
        <v>4-0-5</v>
      </c>
      <c r="O205" s="27">
        <f>' turmas sistema atual'!N204</f>
        <v>91</v>
      </c>
      <c r="P205" s="27">
        <f>' turmas sistema atual'!O204</f>
        <v>84</v>
      </c>
      <c r="Q205" s="27">
        <f t="shared" si="3"/>
        <v>7</v>
      </c>
      <c r="R205" s="47" t="str">
        <f>VLOOKUP(B205,preenchimento!$A$2:$G$1067,7,FALSE)</f>
        <v>-</v>
      </c>
      <c r="S205" s="27">
        <f>' turmas sistema atual'!N204</f>
        <v>91</v>
      </c>
      <c r="T205" s="27">
        <f>' turmas sistema atual'!O204</f>
        <v>84</v>
      </c>
      <c r="U205" s="47">
        <f>VLOOKUP(B205,preenchimento!$A$2:$J$1067,10,FALSE)</f>
        <v>0</v>
      </c>
      <c r="V205" s="26" t="str">
        <f>UPPER(' turmas sistema atual'!P204)</f>
        <v>MAJID FORGHANI ELAHABAD</v>
      </c>
      <c r="W205" s="26" t="str">
        <f>UPPER(' turmas sistema atual'!R204)</f>
        <v/>
      </c>
      <c r="X205" s="26" t="str">
        <f>UPPER(' turmas sistema atual'!T204)</f>
        <v/>
      </c>
      <c r="Y205" s="26" t="str">
        <f>UPPER(' turmas sistema atual'!V204)</f>
        <v/>
      </c>
    </row>
    <row r="206" spans="1:25" ht="47.25" customHeight="1" thickBot="1">
      <c r="A206" s="26" t="str">
        <f>' turmas sistema atual'!A205</f>
        <v>BACHARELADO EM CIÊNCIA E TECNOLOGIA</v>
      </c>
      <c r="B206" s="26" t="str">
        <f>' turmas sistema atual'!B205</f>
        <v>DB3BIS0003-15SA</v>
      </c>
      <c r="C206" s="35" t="s">
        <v>5121</v>
      </c>
      <c r="D206" s="26" t="str">
        <f>' turmas sistema atual'!C205</f>
        <v>Bases Matemáticas B3-diurno (Santo André)</v>
      </c>
      <c r="E206" s="26" t="str">
        <f>' turmas sistema atual'!E205</f>
        <v>Bases Matemáticas</v>
      </c>
      <c r="F206" s="26" t="str">
        <f>' turmas sistema atual'!G205</f>
        <v>BIS0003-15</v>
      </c>
      <c r="G206" s="26" t="str">
        <f>' turmas sistema atual'!H205</f>
        <v>B3</v>
      </c>
      <c r="H206" s="26" t="str">
        <f>' turmas sistema atual'!AB205</f>
        <v xml:space="preserve">terça das 08:00 às 10:00, semanal ; quinta das 10:00 às 12:00, semanal </v>
      </c>
      <c r="I206" s="27" t="str">
        <f>' turmas sistema atual'!AC205</f>
        <v/>
      </c>
      <c r="J206" s="27" t="str">
        <f>' turmas sistema atual'!I205</f>
        <v xml:space="preserve">terça das 08:00 às 10:00, sala A-103-0, semanal , quinta das 10:00 às 12:00, sala A-103-0, semanal </v>
      </c>
      <c r="K206" s="27">
        <f>' turmas sistema atual'!J205</f>
        <v>0</v>
      </c>
      <c r="L206" s="27" t="str">
        <f>' turmas sistema atual'!K205</f>
        <v>Santo André</v>
      </c>
      <c r="M206" s="27" t="str">
        <f>' turmas sistema atual'!L205</f>
        <v>diurno</v>
      </c>
      <c r="N206" s="27" t="str">
        <f>' turmas sistema atual'!M205</f>
        <v>4-0-5</v>
      </c>
      <c r="O206" s="27">
        <f>' turmas sistema atual'!N205</f>
        <v>44</v>
      </c>
      <c r="P206" s="27">
        <f>' turmas sistema atual'!O205</f>
        <v>0</v>
      </c>
      <c r="Q206" s="27">
        <f t="shared" si="3"/>
        <v>44</v>
      </c>
      <c r="R206" s="47" t="str">
        <f>VLOOKUP(B206,preenchimento!$A$2:$G$1067,7,FALSE)</f>
        <v>-</v>
      </c>
      <c r="S206" s="27">
        <f>' turmas sistema atual'!N205</f>
        <v>44</v>
      </c>
      <c r="T206" s="27">
        <f>' turmas sistema atual'!O205</f>
        <v>0</v>
      </c>
      <c r="U206" s="47">
        <f>VLOOKUP(B206,preenchimento!$A$2:$J$1067,10,FALSE)</f>
        <v>17</v>
      </c>
      <c r="V206" s="26" t="str">
        <f>UPPER(' turmas sistema atual'!P205)</f>
        <v>NORBERTO ANIBAL MAIDANA</v>
      </c>
      <c r="W206" s="26" t="str">
        <f>UPPER(' turmas sistema atual'!R205)</f>
        <v/>
      </c>
      <c r="X206" s="26" t="str">
        <f>UPPER(' turmas sistema atual'!T205)</f>
        <v/>
      </c>
      <c r="Y206" s="26" t="str">
        <f>UPPER(' turmas sistema atual'!V205)</f>
        <v/>
      </c>
    </row>
    <row r="207" spans="1:25" ht="47.25" customHeight="1" thickBot="1">
      <c r="A207" s="26" t="str">
        <f>' turmas sistema atual'!A206</f>
        <v>BACHARELADO EM CIÊNCIA E TECNOLOGIA</v>
      </c>
      <c r="B207" s="26" t="str">
        <f>' turmas sistema atual'!B206</f>
        <v>DC1BIS0003-15SA</v>
      </c>
      <c r="C207" s="35" t="s">
        <v>5121</v>
      </c>
      <c r="D207" s="26" t="str">
        <f>' turmas sistema atual'!C206</f>
        <v>Bases Matemáticas C1-diurno (Santo André)</v>
      </c>
      <c r="E207" s="26" t="str">
        <f>' turmas sistema atual'!E206</f>
        <v>Bases Matemáticas</v>
      </c>
      <c r="F207" s="26" t="str">
        <f>' turmas sistema atual'!G206</f>
        <v>BIS0003-15</v>
      </c>
      <c r="G207" s="26" t="str">
        <f>' turmas sistema atual'!H206</f>
        <v>C1</v>
      </c>
      <c r="H207" s="26" t="str">
        <f>' turmas sistema atual'!AB206</f>
        <v xml:space="preserve">segunda das 08:00 às 10:00, semanal ; quarta das 10:00 às 12:00, semanal </v>
      </c>
      <c r="I207" s="27" t="str">
        <f>' turmas sistema atual'!AC206</f>
        <v/>
      </c>
      <c r="J207" s="27" t="str">
        <f>' turmas sistema atual'!I206</f>
        <v xml:space="preserve">segunda das 08:00 às 10:00, sala A-101-0, semanal , quarta das 10:00 às 12:00, sala A-101-0, semanal </v>
      </c>
      <c r="K207" s="27">
        <f>' turmas sistema atual'!J206</f>
        <v>0</v>
      </c>
      <c r="L207" s="27" t="str">
        <f>' turmas sistema atual'!K206</f>
        <v>Santo André</v>
      </c>
      <c r="M207" s="27" t="str">
        <f>' turmas sistema atual'!L206</f>
        <v>diurno</v>
      </c>
      <c r="N207" s="27" t="str">
        <f>' turmas sistema atual'!M206</f>
        <v>4-0-5</v>
      </c>
      <c r="O207" s="27">
        <f>' turmas sistema atual'!N206</f>
        <v>90</v>
      </c>
      <c r="P207" s="27">
        <f>' turmas sistema atual'!O206</f>
        <v>84</v>
      </c>
      <c r="Q207" s="27">
        <f t="shared" si="3"/>
        <v>6</v>
      </c>
      <c r="R207" s="47" t="str">
        <f>VLOOKUP(B207,preenchimento!$A$2:$G$1067,7,FALSE)</f>
        <v>-</v>
      </c>
      <c r="S207" s="27">
        <f>' turmas sistema atual'!N206</f>
        <v>90</v>
      </c>
      <c r="T207" s="27">
        <f>' turmas sistema atual'!O206</f>
        <v>84</v>
      </c>
      <c r="U207" s="47">
        <f>VLOOKUP(B207,preenchimento!$A$2:$J$1067,10,FALSE)</f>
        <v>0</v>
      </c>
      <c r="V207" s="26" t="str">
        <f>UPPER(' turmas sistema atual'!P206)</f>
        <v>ANA CAROLINA BOERO</v>
      </c>
      <c r="W207" s="26" t="str">
        <f>UPPER(' turmas sistema atual'!R206)</f>
        <v/>
      </c>
      <c r="X207" s="26" t="str">
        <f>UPPER(' turmas sistema atual'!T206)</f>
        <v/>
      </c>
      <c r="Y207" s="26" t="str">
        <f>UPPER(' turmas sistema atual'!V206)</f>
        <v/>
      </c>
    </row>
    <row r="208" spans="1:25" ht="47.25" customHeight="1" thickBot="1">
      <c r="A208" s="26" t="str">
        <f>' turmas sistema atual'!A207</f>
        <v>BACHARELADO EM CIÊNCIA E TECNOLOGIA</v>
      </c>
      <c r="B208" s="26" t="str">
        <f>' turmas sistema atual'!B207</f>
        <v>DC2BIS0003-15SA</v>
      </c>
      <c r="C208" s="35" t="s">
        <v>5121</v>
      </c>
      <c r="D208" s="26" t="str">
        <f>' turmas sistema atual'!C207</f>
        <v>Bases Matemáticas C2-diurno (Santo André)</v>
      </c>
      <c r="E208" s="26" t="str">
        <f>' turmas sistema atual'!E207</f>
        <v>Bases Matemáticas</v>
      </c>
      <c r="F208" s="26" t="str">
        <f>' turmas sistema atual'!G207</f>
        <v>BIS0003-15</v>
      </c>
      <c r="G208" s="26" t="str">
        <f>' turmas sistema atual'!H207</f>
        <v>C2</v>
      </c>
      <c r="H208" s="26" t="str">
        <f>' turmas sistema atual'!AB207</f>
        <v xml:space="preserve">segunda das 08:00 às 10:00, semanal ; quarta das 10:00 às 12:00, semanal </v>
      </c>
      <c r="I208" s="27" t="str">
        <f>' turmas sistema atual'!AC207</f>
        <v/>
      </c>
      <c r="J208" s="27" t="str">
        <f>' turmas sistema atual'!I207</f>
        <v xml:space="preserve">segunda das 08:00 às 10:00, sala A-105-0, semanal , quarta das 10:00 às 12:00, sala A-105-0, semanal </v>
      </c>
      <c r="K208" s="27">
        <f>' turmas sistema atual'!J207</f>
        <v>0</v>
      </c>
      <c r="L208" s="27" t="str">
        <f>' turmas sistema atual'!K207</f>
        <v>Santo André</v>
      </c>
      <c r="M208" s="27" t="str">
        <f>' turmas sistema atual'!L207</f>
        <v>diurno</v>
      </c>
      <c r="N208" s="27" t="str">
        <f>' turmas sistema atual'!M207</f>
        <v>4-0-5</v>
      </c>
      <c r="O208" s="27">
        <f>' turmas sistema atual'!N207</f>
        <v>90</v>
      </c>
      <c r="P208" s="27">
        <f>' turmas sistema atual'!O207</f>
        <v>84</v>
      </c>
      <c r="Q208" s="27">
        <f t="shared" si="3"/>
        <v>6</v>
      </c>
      <c r="R208" s="47" t="str">
        <f>VLOOKUP(B208,preenchimento!$A$2:$G$1067,7,FALSE)</f>
        <v>-</v>
      </c>
      <c r="S208" s="27">
        <f>' turmas sistema atual'!N207</f>
        <v>90</v>
      </c>
      <c r="T208" s="27">
        <f>' turmas sistema atual'!O207</f>
        <v>84</v>
      </c>
      <c r="U208" s="47">
        <f>VLOOKUP(B208,preenchimento!$A$2:$J$1067,10,FALSE)</f>
        <v>0</v>
      </c>
      <c r="V208" s="26" t="str">
        <f>UPPER(' turmas sistema atual'!P207)</f>
        <v>IGOR AMBO FERRA</v>
      </c>
      <c r="W208" s="26" t="str">
        <f>UPPER(' turmas sistema atual'!R207)</f>
        <v/>
      </c>
      <c r="X208" s="26" t="str">
        <f>UPPER(' turmas sistema atual'!T207)</f>
        <v/>
      </c>
      <c r="Y208" s="26" t="str">
        <f>UPPER(' turmas sistema atual'!V207)</f>
        <v/>
      </c>
    </row>
    <row r="209" spans="1:25" ht="47.25" customHeight="1" thickBot="1">
      <c r="A209" s="26" t="str">
        <f>' turmas sistema atual'!A208</f>
        <v>BACHARELADO EM CIÊNCIA E TECNOLOGIA</v>
      </c>
      <c r="B209" s="26" t="str">
        <f>' turmas sistema atual'!B208</f>
        <v>NA1BIS0003-15SA</v>
      </c>
      <c r="C209" s="35" t="s">
        <v>5121</v>
      </c>
      <c r="D209" s="26" t="str">
        <f>' turmas sistema atual'!C208</f>
        <v>Bases Matemáticas A1-noturno (Santo André)</v>
      </c>
      <c r="E209" s="26" t="str">
        <f>' turmas sistema atual'!E208</f>
        <v>Bases Matemáticas</v>
      </c>
      <c r="F209" s="26" t="str">
        <f>' turmas sistema atual'!G208</f>
        <v>BIS0003-15</v>
      </c>
      <c r="G209" s="26" t="str">
        <f>' turmas sistema atual'!H208</f>
        <v>A1</v>
      </c>
      <c r="H209" s="26" t="str">
        <f>' turmas sistema atual'!AB208</f>
        <v xml:space="preserve">terça das 21:00 às 23:00, semanal ; quinta das 19:00 às 21:00, semanal </v>
      </c>
      <c r="I209" s="27" t="str">
        <f>' turmas sistema atual'!AC208</f>
        <v/>
      </c>
      <c r="J209" s="27" t="str">
        <f>' turmas sistema atual'!I208</f>
        <v xml:space="preserve">terça das 21:00 às 23:00, sala A-101-0, semanal , quinta das 19:00 às 21:00, sala A-101-0, semanal </v>
      </c>
      <c r="K209" s="27">
        <f>' turmas sistema atual'!J208</f>
        <v>0</v>
      </c>
      <c r="L209" s="27" t="str">
        <f>' turmas sistema atual'!K208</f>
        <v>Santo André</v>
      </c>
      <c r="M209" s="27" t="str">
        <f>' turmas sistema atual'!L208</f>
        <v>noturno</v>
      </c>
      <c r="N209" s="27" t="str">
        <f>' turmas sistema atual'!M208</f>
        <v>4-0-5</v>
      </c>
      <c r="O209" s="27">
        <f>' turmas sistema atual'!N208</f>
        <v>90</v>
      </c>
      <c r="P209" s="27">
        <f>' turmas sistema atual'!O208</f>
        <v>84</v>
      </c>
      <c r="Q209" s="27">
        <f t="shared" si="3"/>
        <v>6</v>
      </c>
      <c r="R209" s="47" t="str">
        <f>VLOOKUP(B209,preenchimento!$A$2:$G$1067,7,FALSE)</f>
        <v>-</v>
      </c>
      <c r="S209" s="27">
        <f>' turmas sistema atual'!N208</f>
        <v>90</v>
      </c>
      <c r="T209" s="27">
        <f>' turmas sistema atual'!O208</f>
        <v>84</v>
      </c>
      <c r="U209" s="47">
        <f>VLOOKUP(B209,preenchimento!$A$2:$J$1067,10,FALSE)</f>
        <v>0</v>
      </c>
      <c r="V209" s="26" t="str">
        <f>UPPER(' turmas sistema atual'!P208)</f>
        <v>ANDRE PIERRO DE CAMARGO</v>
      </c>
      <c r="W209" s="26" t="str">
        <f>UPPER(' turmas sistema atual'!R208)</f>
        <v/>
      </c>
      <c r="X209" s="26" t="str">
        <f>UPPER(' turmas sistema atual'!T208)</f>
        <v/>
      </c>
      <c r="Y209" s="26" t="str">
        <f>UPPER(' turmas sistema atual'!V208)</f>
        <v/>
      </c>
    </row>
    <row r="210" spans="1:25" ht="47.25" customHeight="1" thickBot="1">
      <c r="A210" s="26" t="str">
        <f>' turmas sistema atual'!A209</f>
        <v>BACHARELADO EM CIÊNCIA E TECNOLOGIA</v>
      </c>
      <c r="B210" s="26" t="str">
        <f>' turmas sistema atual'!B209</f>
        <v>NA2BIS0003-15SA</v>
      </c>
      <c r="C210" s="35" t="s">
        <v>5121</v>
      </c>
      <c r="D210" s="26" t="str">
        <f>' turmas sistema atual'!C209</f>
        <v>Bases Matemáticas A2-noturno (Santo André)</v>
      </c>
      <c r="E210" s="26" t="str">
        <f>' turmas sistema atual'!E209</f>
        <v>Bases Matemáticas</v>
      </c>
      <c r="F210" s="26" t="str">
        <f>' turmas sistema atual'!G209</f>
        <v>BIS0003-15</v>
      </c>
      <c r="G210" s="26" t="str">
        <f>' turmas sistema atual'!H209</f>
        <v>A2</v>
      </c>
      <c r="H210" s="26" t="str">
        <f>' turmas sistema atual'!AB209</f>
        <v xml:space="preserve">terça das 21:00 às 23:00, semanal ; quinta das 19:00 às 21:00, semanal </v>
      </c>
      <c r="I210" s="27" t="str">
        <f>' turmas sistema atual'!AC209</f>
        <v/>
      </c>
      <c r="J210" s="27" t="str">
        <f>' turmas sistema atual'!I209</f>
        <v xml:space="preserve">terça das 21:00 às 23:00, sala A-105-0, semanal , quinta das 19:00 às 21:00, sala A-105-0, semanal </v>
      </c>
      <c r="K210" s="27">
        <f>' turmas sistema atual'!J209</f>
        <v>0</v>
      </c>
      <c r="L210" s="27" t="str">
        <f>' turmas sistema atual'!K209</f>
        <v>Santo André</v>
      </c>
      <c r="M210" s="27" t="str">
        <f>' turmas sistema atual'!L209</f>
        <v>noturno</v>
      </c>
      <c r="N210" s="27" t="str">
        <f>' turmas sistema atual'!M209</f>
        <v>4-0-5</v>
      </c>
      <c r="O210" s="27">
        <f>' turmas sistema atual'!N209</f>
        <v>90</v>
      </c>
      <c r="P210" s="27">
        <f>' turmas sistema atual'!O209</f>
        <v>84</v>
      </c>
      <c r="Q210" s="27">
        <f t="shared" si="3"/>
        <v>6</v>
      </c>
      <c r="R210" s="47" t="str">
        <f>VLOOKUP(B210,preenchimento!$A$2:$G$1067,7,FALSE)</f>
        <v>-</v>
      </c>
      <c r="S210" s="27">
        <f>' turmas sistema atual'!N209</f>
        <v>90</v>
      </c>
      <c r="T210" s="27">
        <f>' turmas sistema atual'!O209</f>
        <v>84</v>
      </c>
      <c r="U210" s="47">
        <f>VLOOKUP(B210,preenchimento!$A$2:$J$1067,10,FALSE)</f>
        <v>0</v>
      </c>
      <c r="V210" s="26" t="str">
        <f>UPPER(' turmas sistema atual'!P209)</f>
        <v>IOANNIS PAPAGEORGIOU</v>
      </c>
      <c r="W210" s="26" t="str">
        <f>UPPER(' turmas sistema atual'!R209)</f>
        <v/>
      </c>
      <c r="X210" s="26" t="str">
        <f>UPPER(' turmas sistema atual'!T209)</f>
        <v/>
      </c>
      <c r="Y210" s="26" t="str">
        <f>UPPER(' turmas sistema atual'!V209)</f>
        <v/>
      </c>
    </row>
    <row r="211" spans="1:25" ht="47.25" customHeight="1" thickBot="1">
      <c r="A211" s="26" t="str">
        <f>' turmas sistema atual'!A210</f>
        <v>BACHARELADO EM CIÊNCIA E TECNOLOGIA</v>
      </c>
      <c r="B211" s="26" t="str">
        <f>' turmas sistema atual'!B210</f>
        <v>NB1BIS0003-15SA</v>
      </c>
      <c r="C211" s="35" t="s">
        <v>5121</v>
      </c>
      <c r="D211" s="26" t="str">
        <f>' turmas sistema atual'!C210</f>
        <v>Bases Matemáticas B1-noturno (Santo André)</v>
      </c>
      <c r="E211" s="26" t="str">
        <f>' turmas sistema atual'!E210</f>
        <v>Bases Matemáticas</v>
      </c>
      <c r="F211" s="26" t="str">
        <f>' turmas sistema atual'!G210</f>
        <v>BIS0003-15</v>
      </c>
      <c r="G211" s="26" t="str">
        <f>' turmas sistema atual'!H210</f>
        <v>B1</v>
      </c>
      <c r="H211" s="26" t="str">
        <f>' turmas sistema atual'!AB210</f>
        <v xml:space="preserve">terça das 19:00 às 21:00, semanal ; quinta das 21:00 às 23:00, semanal </v>
      </c>
      <c r="I211" s="27" t="str">
        <f>' turmas sistema atual'!AC210</f>
        <v/>
      </c>
      <c r="J211" s="27" t="str">
        <f>' turmas sistema atual'!I210</f>
        <v xml:space="preserve">terça das 19:00 às 21:00, sala A-101-0, semanal , quinta das 21:00 às 23:00, sala A-101-0, semanal </v>
      </c>
      <c r="K211" s="27">
        <f>' turmas sistema atual'!J210</f>
        <v>0</v>
      </c>
      <c r="L211" s="27" t="str">
        <f>' turmas sistema atual'!K210</f>
        <v>Santo André</v>
      </c>
      <c r="M211" s="27" t="str">
        <f>' turmas sistema atual'!L210</f>
        <v>noturno</v>
      </c>
      <c r="N211" s="27" t="str">
        <f>' turmas sistema atual'!M210</f>
        <v>4-0-5</v>
      </c>
      <c r="O211" s="27">
        <f>' turmas sistema atual'!N210</f>
        <v>90</v>
      </c>
      <c r="P211" s="27">
        <f>' turmas sistema atual'!O210</f>
        <v>84</v>
      </c>
      <c r="Q211" s="27">
        <f t="shared" si="3"/>
        <v>6</v>
      </c>
      <c r="R211" s="47" t="str">
        <f>VLOOKUP(B211,preenchimento!$A$2:$G$1067,7,FALSE)</f>
        <v>-</v>
      </c>
      <c r="S211" s="27">
        <f>' turmas sistema atual'!N210</f>
        <v>90</v>
      </c>
      <c r="T211" s="27">
        <f>' turmas sistema atual'!O210</f>
        <v>84</v>
      </c>
      <c r="U211" s="47">
        <f>VLOOKUP(B211,preenchimento!$A$2:$J$1067,10,FALSE)</f>
        <v>0</v>
      </c>
      <c r="V211" s="26" t="str">
        <f>UPPER(' turmas sistema atual'!P210)</f>
        <v>SARA DIAZ CARDELL</v>
      </c>
      <c r="W211" s="26" t="str">
        <f>UPPER(' turmas sistema atual'!R210)</f>
        <v/>
      </c>
      <c r="X211" s="26" t="str">
        <f>UPPER(' turmas sistema atual'!T210)</f>
        <v/>
      </c>
      <c r="Y211" s="26" t="str">
        <f>UPPER(' turmas sistema atual'!V210)</f>
        <v/>
      </c>
    </row>
    <row r="212" spans="1:25" ht="47.25" customHeight="1" thickBot="1">
      <c r="A212" s="26" t="str">
        <f>' turmas sistema atual'!A211</f>
        <v>BACHARELADO EM CIÊNCIA E TECNOLOGIA</v>
      </c>
      <c r="B212" s="26" t="str">
        <f>' turmas sistema atual'!B211</f>
        <v>NB2BIS0003-15SA</v>
      </c>
      <c r="C212" s="35" t="s">
        <v>5121</v>
      </c>
      <c r="D212" s="26" t="str">
        <f>' turmas sistema atual'!C211</f>
        <v>Bases Matemáticas B2-noturno (Santo André)</v>
      </c>
      <c r="E212" s="26" t="str">
        <f>' turmas sistema atual'!E211</f>
        <v>Bases Matemáticas</v>
      </c>
      <c r="F212" s="26" t="str">
        <f>' turmas sistema atual'!G211</f>
        <v>BIS0003-15</v>
      </c>
      <c r="G212" s="26" t="str">
        <f>' turmas sistema atual'!H211</f>
        <v>B2</v>
      </c>
      <c r="H212" s="26" t="str">
        <f>' turmas sistema atual'!AB211</f>
        <v xml:space="preserve">terça das 19:00 às 21:00, semanal ; quinta das 21:00 às 23:00, semanal </v>
      </c>
      <c r="I212" s="27" t="str">
        <f>' turmas sistema atual'!AC211</f>
        <v/>
      </c>
      <c r="J212" s="27" t="str">
        <f>' turmas sistema atual'!I211</f>
        <v xml:space="preserve">terça das 19:00 às 21:00, sala A-105-0, semanal , quinta das 21:00 às 23:00, sala A-105-0, semanal </v>
      </c>
      <c r="K212" s="27">
        <f>' turmas sistema atual'!J211</f>
        <v>0</v>
      </c>
      <c r="L212" s="27" t="str">
        <f>' turmas sistema atual'!K211</f>
        <v>Santo André</v>
      </c>
      <c r="M212" s="27" t="str">
        <f>' turmas sistema atual'!L211</f>
        <v>noturno</v>
      </c>
      <c r="N212" s="27" t="str">
        <f>' turmas sistema atual'!M211</f>
        <v>4-0-5</v>
      </c>
      <c r="O212" s="27">
        <f>' turmas sistema atual'!N211</f>
        <v>90</v>
      </c>
      <c r="P212" s="27">
        <f>' turmas sistema atual'!O211</f>
        <v>84</v>
      </c>
      <c r="Q212" s="27">
        <f t="shared" si="3"/>
        <v>6</v>
      </c>
      <c r="R212" s="47" t="str">
        <f>VLOOKUP(B212,preenchimento!$A$2:$G$1067,7,FALSE)</f>
        <v>-</v>
      </c>
      <c r="S212" s="27">
        <f>' turmas sistema atual'!N211</f>
        <v>90</v>
      </c>
      <c r="T212" s="27">
        <f>' turmas sistema atual'!O211</f>
        <v>84</v>
      </c>
      <c r="U212" s="47">
        <f>VLOOKUP(B212,preenchimento!$A$2:$J$1067,10,FALSE)</f>
        <v>0</v>
      </c>
      <c r="V212" s="26" t="str">
        <f>UPPER(' turmas sistema atual'!P211)</f>
        <v>IOANNIS PAPAGEORGIOU</v>
      </c>
      <c r="W212" s="26" t="str">
        <f>UPPER(' turmas sistema atual'!R211)</f>
        <v/>
      </c>
      <c r="X212" s="26" t="str">
        <f>UPPER(' turmas sistema atual'!T211)</f>
        <v/>
      </c>
      <c r="Y212" s="26" t="str">
        <f>UPPER(' turmas sistema atual'!V211)</f>
        <v/>
      </c>
    </row>
    <row r="213" spans="1:25" ht="47.25" customHeight="1" thickBot="1">
      <c r="A213" s="26" t="str">
        <f>' turmas sistema atual'!A212</f>
        <v>BACHARELADO EM CIÊNCIA E TECNOLOGIA</v>
      </c>
      <c r="B213" s="26" t="str">
        <f>' turmas sistema atual'!B212</f>
        <v>NB3BIS0003-15SA</v>
      </c>
      <c r="C213" s="35" t="s">
        <v>5121</v>
      </c>
      <c r="D213" s="26" t="str">
        <f>' turmas sistema atual'!C212</f>
        <v>Bases Matemáticas B3-noturno (Santo André)</v>
      </c>
      <c r="E213" s="26" t="str">
        <f>' turmas sistema atual'!E212</f>
        <v>Bases Matemáticas</v>
      </c>
      <c r="F213" s="26" t="str">
        <f>' turmas sistema atual'!G212</f>
        <v>BIS0003-15</v>
      </c>
      <c r="G213" s="26" t="str">
        <f>' turmas sistema atual'!H212</f>
        <v>B3</v>
      </c>
      <c r="H213" s="26" t="str">
        <f>' turmas sistema atual'!AB212</f>
        <v xml:space="preserve">terça das 19:00 às 21:00, semanal ; quinta das 21:00 às 23:00, semanal </v>
      </c>
      <c r="I213" s="27" t="str">
        <f>' turmas sistema atual'!AC212</f>
        <v/>
      </c>
      <c r="J213" s="27" t="str">
        <f>' turmas sistema atual'!I212</f>
        <v xml:space="preserve">terça das 19:00 às 21:00, sala A-103-0, semanal , quinta das 21:00 às 23:00, sala A-103-0, semanal </v>
      </c>
      <c r="K213" s="27">
        <f>' turmas sistema atual'!J212</f>
        <v>0</v>
      </c>
      <c r="L213" s="27" t="str">
        <f>' turmas sistema atual'!K212</f>
        <v>Santo André</v>
      </c>
      <c r="M213" s="27" t="str">
        <f>' turmas sistema atual'!L212</f>
        <v>noturno</v>
      </c>
      <c r="N213" s="27" t="str">
        <f>' turmas sistema atual'!M212</f>
        <v>4-0-5</v>
      </c>
      <c r="O213" s="27">
        <f>' turmas sistema atual'!N212</f>
        <v>90</v>
      </c>
      <c r="P213" s="27">
        <f>' turmas sistema atual'!O212</f>
        <v>0</v>
      </c>
      <c r="Q213" s="27">
        <f t="shared" si="3"/>
        <v>90</v>
      </c>
      <c r="R213" s="47" t="str">
        <f>VLOOKUP(B213,preenchimento!$A$2:$G$1067,7,FALSE)</f>
        <v>-</v>
      </c>
      <c r="S213" s="27">
        <f>' turmas sistema atual'!N212</f>
        <v>90</v>
      </c>
      <c r="T213" s="27">
        <f>' turmas sistema atual'!O212</f>
        <v>0</v>
      </c>
      <c r="U213" s="47">
        <f>VLOOKUP(B213,preenchimento!$A$2:$J$1067,10,FALSE)</f>
        <v>0</v>
      </c>
      <c r="V213" s="26" t="str">
        <f>UPPER(' turmas sistema atual'!P212)</f>
        <v>ZHANNA GENNADYEVNA KUZNETSOVA</v>
      </c>
      <c r="W213" s="26" t="str">
        <f>UPPER(' turmas sistema atual'!R212)</f>
        <v/>
      </c>
      <c r="X213" s="26" t="str">
        <f>UPPER(' turmas sistema atual'!T212)</f>
        <v/>
      </c>
      <c r="Y213" s="26" t="str">
        <f>UPPER(' turmas sistema atual'!V212)</f>
        <v/>
      </c>
    </row>
    <row r="214" spans="1:25" ht="47.25" customHeight="1" thickBot="1">
      <c r="A214" s="26" t="str">
        <f>' turmas sistema atual'!A213</f>
        <v>BACHARELADO EM CIÊNCIA E TECNOLOGIA</v>
      </c>
      <c r="B214" s="26" t="str">
        <f>' turmas sistema atual'!B213</f>
        <v>NC1BIS0003-15SA</v>
      </c>
      <c r="C214" s="35" t="s">
        <v>5121</v>
      </c>
      <c r="D214" s="26" t="str">
        <f>' turmas sistema atual'!C213</f>
        <v>Bases Matemáticas C1-noturno (Santo André)</v>
      </c>
      <c r="E214" s="26" t="str">
        <f>' turmas sistema atual'!E213</f>
        <v>Bases Matemáticas</v>
      </c>
      <c r="F214" s="26" t="str">
        <f>' turmas sistema atual'!G213</f>
        <v>BIS0003-15</v>
      </c>
      <c r="G214" s="26" t="str">
        <f>' turmas sistema atual'!H213</f>
        <v>C1</v>
      </c>
      <c r="H214" s="26" t="str">
        <f>' turmas sistema atual'!AB213</f>
        <v xml:space="preserve">segunda das 19:00 às 21:00, semanal ; quarta das 21:00 às 23:00, semanal </v>
      </c>
      <c r="I214" s="27" t="str">
        <f>' turmas sistema atual'!AC213</f>
        <v/>
      </c>
      <c r="J214" s="27" t="str">
        <f>' turmas sistema atual'!I213</f>
        <v xml:space="preserve">segunda das 19:00 às 21:00, sala A-101-0, semanal , quarta das 21:00 às 23:00, sala A-101-0, semanal </v>
      </c>
      <c r="K214" s="27">
        <f>' turmas sistema atual'!J213</f>
        <v>0</v>
      </c>
      <c r="L214" s="27" t="str">
        <f>' turmas sistema atual'!K213</f>
        <v>Santo André</v>
      </c>
      <c r="M214" s="27" t="str">
        <f>' turmas sistema atual'!L213</f>
        <v>noturno</v>
      </c>
      <c r="N214" s="27" t="str">
        <f>' turmas sistema atual'!M213</f>
        <v>4-0-5</v>
      </c>
      <c r="O214" s="27">
        <f>' turmas sistema atual'!N213</f>
        <v>90</v>
      </c>
      <c r="P214" s="27">
        <f>' turmas sistema atual'!O213</f>
        <v>88</v>
      </c>
      <c r="Q214" s="27">
        <f t="shared" si="3"/>
        <v>2</v>
      </c>
      <c r="R214" s="47" t="str">
        <f>VLOOKUP(B214,preenchimento!$A$2:$G$1067,7,FALSE)</f>
        <v>-</v>
      </c>
      <c r="S214" s="27">
        <f>' turmas sistema atual'!N213</f>
        <v>90</v>
      </c>
      <c r="T214" s="27">
        <f>' turmas sistema atual'!O213</f>
        <v>88</v>
      </c>
      <c r="U214" s="47">
        <f>VLOOKUP(B214,preenchimento!$A$2:$J$1067,10,FALSE)</f>
        <v>0</v>
      </c>
      <c r="V214" s="26" t="str">
        <f>UPPER(' turmas sistema atual'!P213)</f>
        <v>BRUNO CARVALHO NEVES</v>
      </c>
      <c r="W214" s="26" t="str">
        <f>UPPER(' turmas sistema atual'!R213)</f>
        <v/>
      </c>
      <c r="X214" s="26" t="str">
        <f>UPPER(' turmas sistema atual'!T213)</f>
        <v/>
      </c>
      <c r="Y214" s="26" t="str">
        <f>UPPER(' turmas sistema atual'!V213)</f>
        <v/>
      </c>
    </row>
    <row r="215" spans="1:25" ht="47.25" customHeight="1" thickBot="1">
      <c r="A215" s="26" t="str">
        <f>' turmas sistema atual'!A214</f>
        <v>BACHARELADO EM CIÊNCIA E TECNOLOGIA</v>
      </c>
      <c r="B215" s="26" t="str">
        <f>' turmas sistema atual'!B214</f>
        <v>NC2BIS0003-15SA</v>
      </c>
      <c r="C215" s="35" t="s">
        <v>5121</v>
      </c>
      <c r="D215" s="26" t="str">
        <f>' turmas sistema atual'!C214</f>
        <v>Bases Matemáticas C2-noturno (Santo André)</v>
      </c>
      <c r="E215" s="26" t="str">
        <f>' turmas sistema atual'!E214</f>
        <v>Bases Matemáticas</v>
      </c>
      <c r="F215" s="26" t="str">
        <f>' turmas sistema atual'!G214</f>
        <v>BIS0003-15</v>
      </c>
      <c r="G215" s="26" t="str">
        <f>' turmas sistema atual'!H214</f>
        <v>C2</v>
      </c>
      <c r="H215" s="26" t="str">
        <f>' turmas sistema atual'!AB214</f>
        <v xml:space="preserve">segunda das 19:00 às 21:00, semanal ; quarta das 21:00 às 23:00, semanal </v>
      </c>
      <c r="I215" s="27" t="str">
        <f>' turmas sistema atual'!AC214</f>
        <v/>
      </c>
      <c r="J215" s="27" t="str">
        <f>' turmas sistema atual'!I214</f>
        <v xml:space="preserve">segunda das 19:00 às 21:00, sala A-105-0, semanal , quarta das 21:00 às 23:00, sala A-105-0, semanal </v>
      </c>
      <c r="K215" s="27">
        <f>' turmas sistema atual'!J214</f>
        <v>0</v>
      </c>
      <c r="L215" s="27" t="str">
        <f>' turmas sistema atual'!K214</f>
        <v>Santo André</v>
      </c>
      <c r="M215" s="27" t="str">
        <f>' turmas sistema atual'!L214</f>
        <v>noturno</v>
      </c>
      <c r="N215" s="27" t="str">
        <f>' turmas sistema atual'!M214</f>
        <v>4-0-5</v>
      </c>
      <c r="O215" s="27">
        <f>' turmas sistema atual'!N214</f>
        <v>90</v>
      </c>
      <c r="P215" s="27">
        <f>' turmas sistema atual'!O214</f>
        <v>85</v>
      </c>
      <c r="Q215" s="27">
        <f t="shared" si="3"/>
        <v>5</v>
      </c>
      <c r="R215" s="47" t="str">
        <f>VLOOKUP(B215,preenchimento!$A$2:$G$1067,7,FALSE)</f>
        <v>-</v>
      </c>
      <c r="S215" s="27">
        <f>' turmas sistema atual'!N214</f>
        <v>90</v>
      </c>
      <c r="T215" s="27">
        <f>' turmas sistema atual'!O214</f>
        <v>85</v>
      </c>
      <c r="U215" s="47">
        <f>VLOOKUP(B215,preenchimento!$A$2:$J$1067,10,FALSE)</f>
        <v>0</v>
      </c>
      <c r="V215" s="26" t="str">
        <f>UPPER(' turmas sistema atual'!P214)</f>
        <v>DANIEL MIRANDA MACHADO</v>
      </c>
      <c r="W215" s="26" t="str">
        <f>UPPER(' turmas sistema atual'!R214)</f>
        <v/>
      </c>
      <c r="X215" s="26" t="str">
        <f>UPPER(' turmas sistema atual'!T214)</f>
        <v/>
      </c>
      <c r="Y215" s="26" t="str">
        <f>UPPER(' turmas sistema atual'!V214)</f>
        <v/>
      </c>
    </row>
    <row r="216" spans="1:25" ht="47.25" customHeight="1" thickBot="1">
      <c r="A216" s="26" t="str">
        <f>' turmas sistema atual'!A215</f>
        <v>BACHARELADO EM CIÊNCIA E TECNOLOGIA</v>
      </c>
      <c r="B216" s="26" t="str">
        <f>' turmas sistema atual'!B215</f>
        <v>DA1BIS0003-15SB</v>
      </c>
      <c r="C216" s="35" t="s">
        <v>5121</v>
      </c>
      <c r="D216" s="26" t="str">
        <f>' turmas sistema atual'!C215</f>
        <v>Bases Matemáticas A1-diurno (São Bernardo do Campo)</v>
      </c>
      <c r="E216" s="26" t="str">
        <f>' turmas sistema atual'!E215</f>
        <v>Bases Matemáticas</v>
      </c>
      <c r="F216" s="26" t="str">
        <f>' turmas sistema atual'!G215</f>
        <v>BIS0003-15</v>
      </c>
      <c r="G216" s="26" t="str">
        <f>' turmas sistema atual'!H215</f>
        <v>A1</v>
      </c>
      <c r="H216" s="26" t="str">
        <f>' turmas sistema atual'!AB215</f>
        <v xml:space="preserve">terça das 10:00 às 12:00, semanal ; quinta das 08:00 às 10:00, semanal </v>
      </c>
      <c r="I216" s="27" t="str">
        <f>' turmas sistema atual'!AC215</f>
        <v/>
      </c>
      <c r="J216" s="27" t="str">
        <f>' turmas sistema atual'!I215</f>
        <v xml:space="preserve">terça das 10:00 às 12:00, sala A1-S201-SB, semanal , quinta das 08:00 às 10:00, sala A1-S201-SB, semanal </v>
      </c>
      <c r="K216" s="27">
        <f>' turmas sistema atual'!J215</f>
        <v>0</v>
      </c>
      <c r="L216" s="27" t="str">
        <f>' turmas sistema atual'!K215</f>
        <v>São Bernardo do Campo</v>
      </c>
      <c r="M216" s="27" t="str">
        <f>' turmas sistema atual'!L215</f>
        <v>diurno</v>
      </c>
      <c r="N216" s="27" t="str">
        <f>' turmas sistema atual'!M215</f>
        <v>4-0-5</v>
      </c>
      <c r="O216" s="27">
        <f>' turmas sistema atual'!N215</f>
        <v>90</v>
      </c>
      <c r="P216" s="27">
        <f>' turmas sistema atual'!O215</f>
        <v>81</v>
      </c>
      <c r="Q216" s="27">
        <f t="shared" si="3"/>
        <v>9</v>
      </c>
      <c r="R216" s="47" t="str">
        <f>VLOOKUP(B216,preenchimento!$A$2:$G$1067,7,FALSE)</f>
        <v>-</v>
      </c>
      <c r="S216" s="27">
        <f>' turmas sistema atual'!N215</f>
        <v>90</v>
      </c>
      <c r="T216" s="27">
        <f>' turmas sistema atual'!O215</f>
        <v>81</v>
      </c>
      <c r="U216" s="47">
        <f>VLOOKUP(B216,preenchimento!$A$2:$J$1067,10,FALSE)</f>
        <v>0</v>
      </c>
      <c r="V216" s="26" t="str">
        <f>UPPER(' turmas sistema atual'!P215)</f>
        <v>VALDECIR MARVULLE</v>
      </c>
      <c r="W216" s="26" t="str">
        <f>UPPER(' turmas sistema atual'!R215)</f>
        <v/>
      </c>
      <c r="X216" s="26" t="str">
        <f>UPPER(' turmas sistema atual'!T215)</f>
        <v/>
      </c>
      <c r="Y216" s="26" t="str">
        <f>UPPER(' turmas sistema atual'!V215)</f>
        <v/>
      </c>
    </row>
    <row r="217" spans="1:25" ht="47.25" customHeight="1" thickBot="1">
      <c r="A217" s="26" t="str">
        <f>' turmas sistema atual'!A216</f>
        <v>BACHARELADO EM CIÊNCIA E TECNOLOGIA</v>
      </c>
      <c r="B217" s="26" t="str">
        <f>' turmas sistema atual'!B216</f>
        <v>DB1BIS0003-15SB</v>
      </c>
      <c r="C217" s="35" t="s">
        <v>5121</v>
      </c>
      <c r="D217" s="26" t="str">
        <f>' turmas sistema atual'!C216</f>
        <v>Bases Matemáticas B1-diurno (São Bernardo do Campo)</v>
      </c>
      <c r="E217" s="26" t="str">
        <f>' turmas sistema atual'!E216</f>
        <v>Bases Matemáticas</v>
      </c>
      <c r="F217" s="26" t="str">
        <f>' turmas sistema atual'!G216</f>
        <v>BIS0003-15</v>
      </c>
      <c r="G217" s="26" t="str">
        <f>' turmas sistema atual'!H216</f>
        <v>B1</v>
      </c>
      <c r="H217" s="26" t="str">
        <f>' turmas sistema atual'!AB216</f>
        <v xml:space="preserve">terça das 08:00 às 10:00, semanal ; quinta das 10:00 às 12:00, semanal </v>
      </c>
      <c r="I217" s="27" t="str">
        <f>' turmas sistema atual'!AC216</f>
        <v/>
      </c>
      <c r="J217" s="27" t="str">
        <f>' turmas sistema atual'!I216</f>
        <v xml:space="preserve">terça das 08:00 às 10:00, sala A1-S201-SB, semanal , quinta das 10:00 às 12:00, sala A1-S201-SB, semanal </v>
      </c>
      <c r="K217" s="27">
        <f>' turmas sistema atual'!J216</f>
        <v>0</v>
      </c>
      <c r="L217" s="27" t="str">
        <f>' turmas sistema atual'!K216</f>
        <v>São Bernardo do Campo</v>
      </c>
      <c r="M217" s="27" t="str">
        <f>' turmas sistema atual'!L216</f>
        <v>diurno</v>
      </c>
      <c r="N217" s="27" t="str">
        <f>' turmas sistema atual'!M216</f>
        <v>4-0-5</v>
      </c>
      <c r="O217" s="27">
        <f>' turmas sistema atual'!N216</f>
        <v>90</v>
      </c>
      <c r="P217" s="27">
        <f>' turmas sistema atual'!O216</f>
        <v>81</v>
      </c>
      <c r="Q217" s="27">
        <f t="shared" si="3"/>
        <v>9</v>
      </c>
      <c r="R217" s="47" t="str">
        <f>VLOOKUP(B217,preenchimento!$A$2:$G$1067,7,FALSE)</f>
        <v>-</v>
      </c>
      <c r="S217" s="27">
        <f>' turmas sistema atual'!N216</f>
        <v>90</v>
      </c>
      <c r="T217" s="27">
        <f>' turmas sistema atual'!O216</f>
        <v>81</v>
      </c>
      <c r="U217" s="47">
        <f>VLOOKUP(B217,preenchimento!$A$2:$J$1067,10,FALSE)</f>
        <v>0</v>
      </c>
      <c r="V217" s="26" t="str">
        <f>UPPER(' turmas sistema atual'!P216)</f>
        <v>VALDECIR MARVULLE</v>
      </c>
      <c r="W217" s="26" t="str">
        <f>UPPER(' turmas sistema atual'!R216)</f>
        <v/>
      </c>
      <c r="X217" s="26" t="str">
        <f>UPPER(' turmas sistema atual'!T216)</f>
        <v/>
      </c>
      <c r="Y217" s="26" t="str">
        <f>UPPER(' turmas sistema atual'!V216)</f>
        <v/>
      </c>
    </row>
    <row r="218" spans="1:25" ht="47.25" customHeight="1" thickBot="1">
      <c r="A218" s="26" t="str">
        <f>' turmas sistema atual'!A217</f>
        <v>BACHARELADO EM CIÊNCIA E TECNOLOGIA</v>
      </c>
      <c r="B218" s="26" t="str">
        <f>' turmas sistema atual'!B217</f>
        <v>DC1BIS0003-15SB</v>
      </c>
      <c r="C218" s="35" t="s">
        <v>5121</v>
      </c>
      <c r="D218" s="26" t="str">
        <f>' turmas sistema atual'!C217</f>
        <v>Bases Matemáticas C1-diurno (São Bernardo do Campo)</v>
      </c>
      <c r="E218" s="26" t="str">
        <f>' turmas sistema atual'!E217</f>
        <v>Bases Matemáticas</v>
      </c>
      <c r="F218" s="26" t="str">
        <f>' turmas sistema atual'!G217</f>
        <v>BIS0003-15</v>
      </c>
      <c r="G218" s="26" t="str">
        <f>' turmas sistema atual'!H217</f>
        <v>C1</v>
      </c>
      <c r="H218" s="26" t="str">
        <f>' turmas sistema atual'!AB217</f>
        <v xml:space="preserve">segunda das 08:00 às 10:00, semanal ; quarta das 10:00 às 12:00, semanal </v>
      </c>
      <c r="I218" s="27" t="str">
        <f>' turmas sistema atual'!AC217</f>
        <v/>
      </c>
      <c r="J218" s="27" t="str">
        <f>' turmas sistema atual'!I217</f>
        <v xml:space="preserve">segunda das 08:00 às 10:00, sala A1-S201-SB, semanal , quarta das 10:00 às 12:00, sala A1-S201-SB, semanal </v>
      </c>
      <c r="K218" s="27">
        <f>' turmas sistema atual'!J217</f>
        <v>0</v>
      </c>
      <c r="L218" s="27" t="str">
        <f>' turmas sistema atual'!K217</f>
        <v>São Bernardo do Campo</v>
      </c>
      <c r="M218" s="27" t="str">
        <f>' turmas sistema atual'!L217</f>
        <v>diurno</v>
      </c>
      <c r="N218" s="27" t="str">
        <f>' turmas sistema atual'!M217</f>
        <v>4-0-5</v>
      </c>
      <c r="O218" s="27">
        <f>' turmas sistema atual'!N217</f>
        <v>90</v>
      </c>
      <c r="P218" s="27">
        <f>' turmas sistema atual'!O217</f>
        <v>54</v>
      </c>
      <c r="Q218" s="27">
        <f t="shared" si="3"/>
        <v>36</v>
      </c>
      <c r="R218" s="47" t="str">
        <f>VLOOKUP(B218,preenchimento!$A$2:$G$1067,7,FALSE)</f>
        <v>-</v>
      </c>
      <c r="S218" s="27">
        <f>' turmas sistema atual'!N217</f>
        <v>90</v>
      </c>
      <c r="T218" s="27">
        <f>' turmas sistema atual'!O217</f>
        <v>54</v>
      </c>
      <c r="U218" s="47">
        <f>VLOOKUP(B218,preenchimento!$A$2:$J$1067,10,FALSE)</f>
        <v>3</v>
      </c>
      <c r="V218" s="26" t="str">
        <f>UPPER(' turmas sistema atual'!P217)</f>
        <v>CARLOS ALBERTO ROCHA PIMENTEL</v>
      </c>
      <c r="W218" s="26" t="str">
        <f>UPPER(' turmas sistema atual'!R217)</f>
        <v/>
      </c>
      <c r="X218" s="26" t="str">
        <f>UPPER(' turmas sistema atual'!T217)</f>
        <v/>
      </c>
      <c r="Y218" s="26" t="str">
        <f>UPPER(' turmas sistema atual'!V217)</f>
        <v/>
      </c>
    </row>
    <row r="219" spans="1:25" ht="47.25" customHeight="1" thickBot="1">
      <c r="A219" s="26" t="str">
        <f>' turmas sistema atual'!A218</f>
        <v>BACHARELADO EM CIÊNCIA E TECNOLOGIA</v>
      </c>
      <c r="B219" s="26" t="str">
        <f>' turmas sistema atual'!B218</f>
        <v>NA1BIS0003-15SB</v>
      </c>
      <c r="C219" s="35" t="s">
        <v>5121</v>
      </c>
      <c r="D219" s="26" t="str">
        <f>' turmas sistema atual'!C218</f>
        <v>Bases Matemáticas A1-noturno (São Bernardo do Campo)</v>
      </c>
      <c r="E219" s="26" t="str">
        <f>' turmas sistema atual'!E218</f>
        <v>Bases Matemáticas</v>
      </c>
      <c r="F219" s="26" t="str">
        <f>' turmas sistema atual'!G218</f>
        <v>BIS0003-15</v>
      </c>
      <c r="G219" s="26" t="str">
        <f>' turmas sistema atual'!H218</f>
        <v>A1</v>
      </c>
      <c r="H219" s="26" t="str">
        <f>' turmas sistema atual'!AB218</f>
        <v xml:space="preserve">terça das 21:00 às 23:00, semanal ; quinta das 19:00 às 21:00, semanal </v>
      </c>
      <c r="I219" s="27" t="str">
        <f>' turmas sistema atual'!AC218</f>
        <v/>
      </c>
      <c r="J219" s="27" t="str">
        <f>' turmas sistema atual'!I218</f>
        <v xml:space="preserve">terça das 21:00 às 23:00, sala A1-S201-SB, semanal , quinta das 19:00 às 21:00, sala A1-S201-SB, semanal </v>
      </c>
      <c r="K219" s="27">
        <f>' turmas sistema atual'!J218</f>
        <v>0</v>
      </c>
      <c r="L219" s="27" t="str">
        <f>' turmas sistema atual'!K218</f>
        <v>São Bernardo do Campo</v>
      </c>
      <c r="M219" s="27" t="str">
        <f>' turmas sistema atual'!L218</f>
        <v>noturno</v>
      </c>
      <c r="N219" s="27" t="str">
        <f>' turmas sistema atual'!M218</f>
        <v>4-0-5</v>
      </c>
      <c r="O219" s="27">
        <f>' turmas sistema atual'!N218</f>
        <v>90</v>
      </c>
      <c r="P219" s="27">
        <f>' turmas sistema atual'!O218</f>
        <v>84</v>
      </c>
      <c r="Q219" s="27">
        <f t="shared" si="3"/>
        <v>6</v>
      </c>
      <c r="R219" s="47" t="str">
        <f>VLOOKUP(B219,preenchimento!$A$2:$G$1067,7,FALSE)</f>
        <v>-</v>
      </c>
      <c r="S219" s="27">
        <f>' turmas sistema atual'!N218</f>
        <v>90</v>
      </c>
      <c r="T219" s="27">
        <f>' turmas sistema atual'!O218</f>
        <v>84</v>
      </c>
      <c r="U219" s="47">
        <f>VLOOKUP(B219,preenchimento!$A$2:$J$1067,10,FALSE)</f>
        <v>0</v>
      </c>
      <c r="V219" s="26" t="str">
        <f>UPPER(' turmas sistema atual'!P218)</f>
        <v>VALDECIR MARVULLE</v>
      </c>
      <c r="W219" s="26" t="str">
        <f>UPPER(' turmas sistema atual'!R218)</f>
        <v/>
      </c>
      <c r="X219" s="26" t="str">
        <f>UPPER(' turmas sistema atual'!T218)</f>
        <v/>
      </c>
      <c r="Y219" s="26" t="str">
        <f>UPPER(' turmas sistema atual'!V218)</f>
        <v/>
      </c>
    </row>
    <row r="220" spans="1:25" ht="47.25" customHeight="1" thickBot="1">
      <c r="A220" s="26" t="str">
        <f>' turmas sistema atual'!A219</f>
        <v>BACHARELADO EM CIÊNCIA E TECNOLOGIA</v>
      </c>
      <c r="B220" s="26" t="str">
        <f>' turmas sistema atual'!B219</f>
        <v>NB1BIS0003-15SB</v>
      </c>
      <c r="C220" s="35" t="s">
        <v>5121</v>
      </c>
      <c r="D220" s="26" t="str">
        <f>' turmas sistema atual'!C219</f>
        <v>Bases Matemáticas B1-noturno (São Bernardo do Campo)</v>
      </c>
      <c r="E220" s="26" t="str">
        <f>' turmas sistema atual'!E219</f>
        <v>Bases Matemáticas</v>
      </c>
      <c r="F220" s="26" t="str">
        <f>' turmas sistema atual'!G219</f>
        <v>BIS0003-15</v>
      </c>
      <c r="G220" s="26" t="str">
        <f>' turmas sistema atual'!H219</f>
        <v>B1</v>
      </c>
      <c r="H220" s="26" t="str">
        <f>' turmas sistema atual'!AB219</f>
        <v xml:space="preserve">terça das 19:00 às 21:00, semanal ; quinta das 21:00 às 23:00, semanal </v>
      </c>
      <c r="I220" s="27" t="str">
        <f>' turmas sistema atual'!AC219</f>
        <v/>
      </c>
      <c r="J220" s="27" t="str">
        <f>' turmas sistema atual'!I219</f>
        <v xml:space="preserve">terça das 19:00 às 21:00, sala A1-S201-SB, semanal , quinta das 21:00 às 23:00, sala A1-S201-SB, semanal </v>
      </c>
      <c r="K220" s="27">
        <f>' turmas sistema atual'!J219</f>
        <v>0</v>
      </c>
      <c r="L220" s="27" t="str">
        <f>' turmas sistema atual'!K219</f>
        <v>São Bernardo do Campo</v>
      </c>
      <c r="M220" s="27" t="str">
        <f>' turmas sistema atual'!L219</f>
        <v>noturno</v>
      </c>
      <c r="N220" s="27" t="str">
        <f>' turmas sistema atual'!M219</f>
        <v>4-0-5</v>
      </c>
      <c r="O220" s="27">
        <f>' turmas sistema atual'!N219</f>
        <v>90</v>
      </c>
      <c r="P220" s="27">
        <f>' turmas sistema atual'!O219</f>
        <v>81</v>
      </c>
      <c r="Q220" s="27">
        <f t="shared" si="3"/>
        <v>9</v>
      </c>
      <c r="R220" s="47" t="str">
        <f>VLOOKUP(B220,preenchimento!$A$2:$G$1067,7,FALSE)</f>
        <v>-</v>
      </c>
      <c r="S220" s="27">
        <f>' turmas sistema atual'!N219</f>
        <v>90</v>
      </c>
      <c r="T220" s="27">
        <f>' turmas sistema atual'!O219</f>
        <v>81</v>
      </c>
      <c r="U220" s="47">
        <f>VLOOKUP(B220,preenchimento!$A$2:$J$1067,10,FALSE)</f>
        <v>0</v>
      </c>
      <c r="V220" s="26" t="str">
        <f>UPPER(' turmas sistema atual'!P219)</f>
        <v>MAURICIO FIRMINO SILVA LIMA</v>
      </c>
      <c r="W220" s="26" t="str">
        <f>UPPER(' turmas sistema atual'!R219)</f>
        <v/>
      </c>
      <c r="X220" s="26" t="str">
        <f>UPPER(' turmas sistema atual'!T219)</f>
        <v/>
      </c>
      <c r="Y220" s="26" t="str">
        <f>UPPER(' turmas sistema atual'!V219)</f>
        <v/>
      </c>
    </row>
    <row r="221" spans="1:25" ht="47.25" customHeight="1" thickBot="1">
      <c r="A221" s="26" t="str">
        <f>' turmas sistema atual'!A220</f>
        <v>BACHARELADO EM CIÊNCIA E TECNOLOGIA</v>
      </c>
      <c r="B221" s="26" t="str">
        <f>' turmas sistema atual'!B220</f>
        <v>NC1BIS0003-15SB</v>
      </c>
      <c r="C221" s="35" t="s">
        <v>5121</v>
      </c>
      <c r="D221" s="26" t="str">
        <f>' turmas sistema atual'!C220</f>
        <v>Bases Matemáticas C1-noturno (São Bernardo do Campo)</v>
      </c>
      <c r="E221" s="26" t="str">
        <f>' turmas sistema atual'!E220</f>
        <v>Bases Matemáticas</v>
      </c>
      <c r="F221" s="26" t="str">
        <f>' turmas sistema atual'!G220</f>
        <v>BIS0003-15</v>
      </c>
      <c r="G221" s="26" t="str">
        <f>' turmas sistema atual'!H220</f>
        <v>C1</v>
      </c>
      <c r="H221" s="26" t="str">
        <f>' turmas sistema atual'!AB220</f>
        <v xml:space="preserve">segunda das 19:00 às 21:00, semanal ; quarta das 21:00 às 23:00, semanal </v>
      </c>
      <c r="I221" s="27" t="str">
        <f>' turmas sistema atual'!AC220</f>
        <v/>
      </c>
      <c r="J221" s="27" t="str">
        <f>' turmas sistema atual'!I220</f>
        <v xml:space="preserve">segunda das 19:00 às 21:00, sala A1-S201-SB, semanal , quarta das 21:00 às 23:00, sala A1-S201-SB, semanal </v>
      </c>
      <c r="K221" s="27">
        <f>' turmas sistema atual'!J220</f>
        <v>0</v>
      </c>
      <c r="L221" s="27" t="str">
        <f>' turmas sistema atual'!K220</f>
        <v>São Bernardo do Campo</v>
      </c>
      <c r="M221" s="27" t="str">
        <f>' turmas sistema atual'!L220</f>
        <v>noturno</v>
      </c>
      <c r="N221" s="27" t="str">
        <f>' turmas sistema atual'!M220</f>
        <v>4-0-5</v>
      </c>
      <c r="O221" s="27">
        <f>' turmas sistema atual'!N220</f>
        <v>90</v>
      </c>
      <c r="P221" s="27">
        <f>' turmas sistema atual'!O220</f>
        <v>54</v>
      </c>
      <c r="Q221" s="27">
        <f t="shared" si="3"/>
        <v>36</v>
      </c>
      <c r="R221" s="47" t="str">
        <f>VLOOKUP(B221,preenchimento!$A$2:$G$1067,7,FALSE)</f>
        <v>SIM</v>
      </c>
      <c r="S221" s="27">
        <f>' turmas sistema atual'!N220</f>
        <v>90</v>
      </c>
      <c r="T221" s="27">
        <f>' turmas sistema atual'!O220</f>
        <v>54</v>
      </c>
      <c r="U221" s="47">
        <f>VLOOKUP(B221,preenchimento!$A$2:$J$1067,10,FALSE)</f>
        <v>0</v>
      </c>
      <c r="V221" s="26" t="str">
        <f>UPPER(' turmas sistema atual'!P220)</f>
        <v>CARLOS ALBERTO ROCHA PIMENTEL</v>
      </c>
      <c r="W221" s="26" t="str">
        <f>UPPER(' turmas sistema atual'!R220)</f>
        <v/>
      </c>
      <c r="X221" s="26" t="str">
        <f>UPPER(' turmas sistema atual'!T220)</f>
        <v/>
      </c>
      <c r="Y221" s="26" t="str">
        <f>UPPER(' turmas sistema atual'!V220)</f>
        <v/>
      </c>
    </row>
    <row r="222" spans="1:25" ht="47.25" customHeight="1" thickBot="1">
      <c r="A222" s="26" t="str">
        <f>' turmas sistema atual'!A221</f>
        <v>LICENCIATURA EM CIÊNCIAS NATURAIS E EXATAS</v>
      </c>
      <c r="B222" s="26" t="str">
        <f>' turmas sistema atual'!B221</f>
        <v>DA3BIS0003-15SA</v>
      </c>
      <c r="C222" s="35" t="s">
        <v>5121</v>
      </c>
      <c r="D222" s="26" t="str">
        <f>' turmas sistema atual'!C221</f>
        <v>Bases Matemáticas A3-diurno (Santo André)</v>
      </c>
      <c r="E222" s="26" t="str">
        <f>' turmas sistema atual'!E221</f>
        <v>Bases Matemáticas</v>
      </c>
      <c r="F222" s="26" t="str">
        <f>' turmas sistema atual'!G221</f>
        <v>BIS0003-15</v>
      </c>
      <c r="G222" s="26" t="str">
        <f>' turmas sistema atual'!H221</f>
        <v>A3</v>
      </c>
      <c r="H222" s="26" t="str">
        <f>' turmas sistema atual'!AB221</f>
        <v xml:space="preserve">terça das 10:00 às 12:00, semanal ; quinta das 08:00 às 10:00, semanal </v>
      </c>
      <c r="I222" s="27" t="str">
        <f>' turmas sistema atual'!AC221</f>
        <v/>
      </c>
      <c r="J222" s="27" t="str">
        <f>' turmas sistema atual'!I221</f>
        <v xml:space="preserve">terça das 10:00 às 12:00, sala A-106-0, semanal , quinta das 08:00 às 10:00, sala A-104-0, semanal </v>
      </c>
      <c r="K222" s="27">
        <f>' turmas sistema atual'!J221</f>
        <v>0</v>
      </c>
      <c r="L222" s="27" t="str">
        <f>' turmas sistema atual'!K221</f>
        <v>Santo André</v>
      </c>
      <c r="M222" s="27" t="str">
        <f>' turmas sistema atual'!L221</f>
        <v>diurno</v>
      </c>
      <c r="N222" s="27" t="str">
        <f>' turmas sistema atual'!M221</f>
        <v>4-0-5</v>
      </c>
      <c r="O222" s="27">
        <f>' turmas sistema atual'!N221</f>
        <v>90</v>
      </c>
      <c r="P222" s="27">
        <f>' turmas sistema atual'!O221</f>
        <v>0</v>
      </c>
      <c r="Q222" s="27">
        <f t="shared" si="3"/>
        <v>90</v>
      </c>
      <c r="R222" s="47" t="str">
        <f>VLOOKUP(B222,preenchimento!$A$2:$G$1067,7,FALSE)</f>
        <v>-</v>
      </c>
      <c r="S222" s="27">
        <f>' turmas sistema atual'!N221</f>
        <v>90</v>
      </c>
      <c r="T222" s="27">
        <f>' turmas sistema atual'!O221</f>
        <v>0</v>
      </c>
      <c r="U222" s="47">
        <f>VLOOKUP(B222,preenchimento!$A$2:$J$1067,10,FALSE)</f>
        <v>0</v>
      </c>
      <c r="V222" s="26" t="str">
        <f>UPPER(' turmas sistema atual'!P221)</f>
        <v>NORBERTO ANIBAL MAIDANA</v>
      </c>
      <c r="W222" s="26" t="str">
        <f>UPPER(' turmas sistema atual'!R221)</f>
        <v/>
      </c>
      <c r="X222" s="26" t="str">
        <f>UPPER(' turmas sistema atual'!T221)</f>
        <v/>
      </c>
      <c r="Y222" s="26" t="str">
        <f>UPPER(' turmas sistema atual'!V221)</f>
        <v/>
      </c>
    </row>
    <row r="223" spans="1:25" ht="47.25" customHeight="1" thickBot="1">
      <c r="A223" s="26" t="str">
        <f>' turmas sistema atual'!A222</f>
        <v>LICENCIATURA EM CIÊNCIAS NATURAIS E EXATAS</v>
      </c>
      <c r="B223" s="26" t="str">
        <f>' turmas sistema atual'!B222</f>
        <v>NA3BIS0003-15SA</v>
      </c>
      <c r="C223" s="35" t="s">
        <v>5121</v>
      </c>
      <c r="D223" s="26" t="str">
        <f>' turmas sistema atual'!C222</f>
        <v>Bases Matemáticas A3-noturno (Santo André)</v>
      </c>
      <c r="E223" s="26" t="str">
        <f>' turmas sistema atual'!E222</f>
        <v>Bases Matemáticas</v>
      </c>
      <c r="F223" s="26" t="str">
        <f>' turmas sistema atual'!G222</f>
        <v>BIS0003-15</v>
      </c>
      <c r="G223" s="26" t="str">
        <f>' turmas sistema atual'!H222</f>
        <v>A3</v>
      </c>
      <c r="H223" s="26" t="str">
        <f>' turmas sistema atual'!AB222</f>
        <v xml:space="preserve">terça das 21:00 às 23:00, semanal ; quinta das 19:00 às 21:00, semanal </v>
      </c>
      <c r="I223" s="27" t="str">
        <f>' turmas sistema atual'!AC222</f>
        <v/>
      </c>
      <c r="J223" s="27" t="str">
        <f>' turmas sistema atual'!I222</f>
        <v xml:space="preserve">terça das 21:00 às 23:00, sala A-106-0, semanal , quinta das 19:00 às 21:00, sala A-104-0, semanal </v>
      </c>
      <c r="K223" s="27">
        <f>' turmas sistema atual'!J222</f>
        <v>0</v>
      </c>
      <c r="L223" s="27" t="str">
        <f>' turmas sistema atual'!K222</f>
        <v>Santo André</v>
      </c>
      <c r="M223" s="27" t="str">
        <f>' turmas sistema atual'!L222</f>
        <v>noturno</v>
      </c>
      <c r="N223" s="27" t="str">
        <f>' turmas sistema atual'!M222</f>
        <v>4-0-5</v>
      </c>
      <c r="O223" s="27">
        <f>' turmas sistema atual'!N222</f>
        <v>90</v>
      </c>
      <c r="P223" s="27">
        <f>' turmas sistema atual'!O222</f>
        <v>0</v>
      </c>
      <c r="Q223" s="27">
        <f t="shared" si="3"/>
        <v>90</v>
      </c>
      <c r="R223" s="47" t="str">
        <f>VLOOKUP(B223,preenchimento!$A$2:$G$1067,7,FALSE)</f>
        <v>-</v>
      </c>
      <c r="S223" s="27">
        <f>' turmas sistema atual'!N222</f>
        <v>90</v>
      </c>
      <c r="T223" s="27">
        <f>' turmas sistema atual'!O222</f>
        <v>0</v>
      </c>
      <c r="U223" s="47">
        <f>VLOOKUP(B223,preenchimento!$A$2:$J$1067,10,FALSE)</f>
        <v>0</v>
      </c>
      <c r="V223" s="26" t="str">
        <f>UPPER(' turmas sistema atual'!P222)</f>
        <v>ZHANNA GENNADYEVNA KUZNETSOVA</v>
      </c>
      <c r="W223" s="26" t="str">
        <f>UPPER(' turmas sistema atual'!R222)</f>
        <v/>
      </c>
      <c r="X223" s="26" t="str">
        <f>UPPER(' turmas sistema atual'!T222)</f>
        <v/>
      </c>
      <c r="Y223" s="26" t="str">
        <f>UPPER(' turmas sistema atual'!V222)</f>
        <v/>
      </c>
    </row>
    <row r="224" spans="1:25" ht="47.25" customHeight="1" thickBot="1">
      <c r="A224" s="26" t="str">
        <f>' turmas sistema atual'!A223</f>
        <v>LICENCIATURA EM CIÊNCIAS NATURAIS E EXATAS</v>
      </c>
      <c r="B224" s="26" t="str">
        <f>' turmas sistema atual'!B223</f>
        <v>DC3BIS0003-15SA</v>
      </c>
      <c r="C224" s="35" t="s">
        <v>5121</v>
      </c>
      <c r="D224" s="26" t="str">
        <f>' turmas sistema atual'!C223</f>
        <v>Bases Matemáticas C3-diurno (Santo André)</v>
      </c>
      <c r="E224" s="26" t="str">
        <f>' turmas sistema atual'!E223</f>
        <v>Bases Matemáticas</v>
      </c>
      <c r="F224" s="26" t="str">
        <f>' turmas sistema atual'!G223</f>
        <v>BIS0003-15</v>
      </c>
      <c r="G224" s="26" t="str">
        <f>' turmas sistema atual'!H223</f>
        <v>C3</v>
      </c>
      <c r="H224" s="26" t="str">
        <f>' turmas sistema atual'!AB223</f>
        <v xml:space="preserve">segunda das 08:00 às 10:00, semanal ; quarta das 10:00 às 12:00, semanal </v>
      </c>
      <c r="I224" s="27" t="str">
        <f>' turmas sistema atual'!AC223</f>
        <v/>
      </c>
      <c r="J224" s="27" t="str">
        <f>' turmas sistema atual'!I223</f>
        <v xml:space="preserve">segunda das 08:00 às 10:00, sala A-107-0, semanal , quarta das 10:00 às 12:00, sala A-106-0, semanal </v>
      </c>
      <c r="K224" s="27">
        <f>' turmas sistema atual'!J223</f>
        <v>0</v>
      </c>
      <c r="L224" s="27" t="str">
        <f>' turmas sistema atual'!K223</f>
        <v>Santo André</v>
      </c>
      <c r="M224" s="27" t="str">
        <f>' turmas sistema atual'!L223</f>
        <v>diurno</v>
      </c>
      <c r="N224" s="27" t="str">
        <f>' turmas sistema atual'!M223</f>
        <v>4-0-5</v>
      </c>
      <c r="O224" s="27">
        <f>' turmas sistema atual'!N223</f>
        <v>90</v>
      </c>
      <c r="P224" s="27">
        <f>' turmas sistema atual'!O223</f>
        <v>0</v>
      </c>
      <c r="Q224" s="27">
        <f t="shared" si="3"/>
        <v>90</v>
      </c>
      <c r="R224" s="47" t="str">
        <f>VLOOKUP(B224,preenchimento!$A$2:$G$1067,7,FALSE)</f>
        <v>-</v>
      </c>
      <c r="S224" s="27">
        <f>' turmas sistema atual'!N223</f>
        <v>90</v>
      </c>
      <c r="T224" s="27">
        <f>' turmas sistema atual'!O223</f>
        <v>0</v>
      </c>
      <c r="U224" s="47">
        <f>VLOOKUP(B224,preenchimento!$A$2:$J$1067,10,FALSE)</f>
        <v>7</v>
      </c>
      <c r="V224" s="26" t="str">
        <f>UPPER(' turmas sistema atual'!P223)</f>
        <v>MARIJANA BRTKA</v>
      </c>
      <c r="W224" s="26" t="str">
        <f>UPPER(' turmas sistema atual'!R223)</f>
        <v/>
      </c>
      <c r="X224" s="26" t="str">
        <f>UPPER(' turmas sistema atual'!T223)</f>
        <v/>
      </c>
      <c r="Y224" s="26" t="str">
        <f>UPPER(' turmas sistema atual'!V223)</f>
        <v/>
      </c>
    </row>
    <row r="225" spans="1:25" ht="47.25" customHeight="1" thickBot="1">
      <c r="A225" s="26" t="str">
        <f>' turmas sistema atual'!A224</f>
        <v>LICENCIATURA EM CIÊNCIAS NATURAIS E EXATAS</v>
      </c>
      <c r="B225" s="26" t="str">
        <f>' turmas sistema atual'!B224</f>
        <v>NC3BIS0003-15SA</v>
      </c>
      <c r="C225" s="35" t="s">
        <v>5121</v>
      </c>
      <c r="D225" s="26" t="str">
        <f>' turmas sistema atual'!C224</f>
        <v>Bases Matemáticas C3-noturno (Santo André)</v>
      </c>
      <c r="E225" s="26" t="str">
        <f>' turmas sistema atual'!E224</f>
        <v>Bases Matemáticas</v>
      </c>
      <c r="F225" s="26" t="str">
        <f>' turmas sistema atual'!G224</f>
        <v>BIS0003-15</v>
      </c>
      <c r="G225" s="26" t="str">
        <f>' turmas sistema atual'!H224</f>
        <v>C3</v>
      </c>
      <c r="H225" s="26" t="str">
        <f>' turmas sistema atual'!AB224</f>
        <v xml:space="preserve">segunda das 19:00 às 21:00, semanal ; quarta das 21:00 às 23:00, semanal </v>
      </c>
      <c r="I225" s="27" t="str">
        <f>' turmas sistema atual'!AC224</f>
        <v/>
      </c>
      <c r="J225" s="27" t="str">
        <f>' turmas sistema atual'!I224</f>
        <v xml:space="preserve">segunda das 19:00 às 21:00, sala A-107-0, semanal , quarta das 21:00 às 23:00, sala A-106-0, semanal </v>
      </c>
      <c r="K225" s="27">
        <f>' turmas sistema atual'!J224</f>
        <v>0</v>
      </c>
      <c r="L225" s="27" t="str">
        <f>' turmas sistema atual'!K224</f>
        <v>Santo André</v>
      </c>
      <c r="M225" s="27" t="str">
        <f>' turmas sistema atual'!L224</f>
        <v>noturno</v>
      </c>
      <c r="N225" s="27" t="str">
        <f>' turmas sistema atual'!M224</f>
        <v>4-0-5</v>
      </c>
      <c r="O225" s="27">
        <f>' turmas sistema atual'!N224</f>
        <v>90</v>
      </c>
      <c r="P225" s="27">
        <f>' turmas sistema atual'!O224</f>
        <v>0</v>
      </c>
      <c r="Q225" s="27">
        <f t="shared" si="3"/>
        <v>90</v>
      </c>
      <c r="R225" s="47" t="str">
        <f>VLOOKUP(B225,preenchimento!$A$2:$G$1067,7,FALSE)</f>
        <v>-</v>
      </c>
      <c r="S225" s="27">
        <f>' turmas sistema atual'!N224</f>
        <v>90</v>
      </c>
      <c r="T225" s="27">
        <f>' turmas sistema atual'!O224</f>
        <v>0</v>
      </c>
      <c r="U225" s="47">
        <f>VLOOKUP(B225,preenchimento!$A$2:$J$1067,10,FALSE)</f>
        <v>0</v>
      </c>
      <c r="V225" s="26" t="str">
        <f>UPPER(' turmas sistema atual'!P224)</f>
        <v>GISELE CRISTINA DUCATI</v>
      </c>
      <c r="W225" s="26" t="str">
        <f>UPPER(' turmas sistema atual'!R224)</f>
        <v/>
      </c>
      <c r="X225" s="26" t="str">
        <f>UPPER(' turmas sistema atual'!T224)</f>
        <v/>
      </c>
      <c r="Y225" s="26" t="str">
        <f>UPPER(' turmas sistema atual'!V224)</f>
        <v/>
      </c>
    </row>
    <row r="226" spans="1:25" ht="47.25" customHeight="1" thickBot="1">
      <c r="A226" s="26" t="str">
        <f>' turmas sistema atual'!A225</f>
        <v>BACHARELADO EM CIÊNCIA E TECNOLOGIA</v>
      </c>
      <c r="B226" s="26" t="str">
        <f>' turmas sistema atual'!B225</f>
        <v>NA4BIS0003-15SA</v>
      </c>
      <c r="C226" s="35" t="s">
        <v>5121</v>
      </c>
      <c r="D226" s="26" t="str">
        <f>' turmas sistema atual'!C225</f>
        <v>Bases Matemáticas A4-noturno (Santo André)</v>
      </c>
      <c r="E226" s="26" t="str">
        <f>' turmas sistema atual'!E225</f>
        <v>Bases Matemáticas</v>
      </c>
      <c r="F226" s="26" t="str">
        <f>' turmas sistema atual'!G225</f>
        <v>BIS0003-15</v>
      </c>
      <c r="G226" s="26" t="str">
        <f>' turmas sistema atual'!H225</f>
        <v>A4</v>
      </c>
      <c r="H226" s="26" t="str">
        <f>' turmas sistema atual'!AB225</f>
        <v xml:space="preserve">terça das 21:00 às 23:00, semanal ; quinta das 19:00 às 21:00, semanal </v>
      </c>
      <c r="I226" s="27" t="str">
        <f>' turmas sistema atual'!AC225</f>
        <v/>
      </c>
      <c r="J226" s="27" t="str">
        <f>' turmas sistema atual'!I225</f>
        <v xml:space="preserve">terça das 21:00 às 23:00, sala S-208-0, semanal , quinta das 19:00 às 21:00, sala A-106-0, semanal </v>
      </c>
      <c r="K226" s="27">
        <f>' turmas sistema atual'!J225</f>
        <v>0</v>
      </c>
      <c r="L226" s="27" t="str">
        <f>' turmas sistema atual'!K225</f>
        <v>Santo André</v>
      </c>
      <c r="M226" s="27" t="str">
        <f>' turmas sistema atual'!L225</f>
        <v>noturno</v>
      </c>
      <c r="N226" s="27" t="str">
        <f>' turmas sistema atual'!M225</f>
        <v>4-0-5</v>
      </c>
      <c r="O226" s="27">
        <f>' turmas sistema atual'!N225</f>
        <v>86</v>
      </c>
      <c r="P226" s="27">
        <f>' turmas sistema atual'!O225</f>
        <v>0</v>
      </c>
      <c r="Q226" s="27">
        <f t="shared" si="3"/>
        <v>86</v>
      </c>
      <c r="R226" s="47" t="str">
        <f>VLOOKUP(B226,preenchimento!$A$2:$G$1067,7,FALSE)</f>
        <v>-</v>
      </c>
      <c r="S226" s="27">
        <f>' turmas sistema atual'!N225</f>
        <v>86</v>
      </c>
      <c r="T226" s="27">
        <f>' turmas sistema atual'!O225</f>
        <v>0</v>
      </c>
      <c r="U226" s="47">
        <f>VLOOKUP(B226,preenchimento!$A$2:$J$1067,10,FALSE)</f>
        <v>6</v>
      </c>
      <c r="V226" s="26" t="str">
        <f>UPPER(' turmas sistema atual'!P225)</f>
        <v>VLADIMIR PERCHINE</v>
      </c>
      <c r="W226" s="26" t="str">
        <f>UPPER(' turmas sistema atual'!R225)</f>
        <v/>
      </c>
      <c r="X226" s="26" t="str">
        <f>UPPER(' turmas sistema atual'!T225)</f>
        <v/>
      </c>
      <c r="Y226" s="26" t="str">
        <f>UPPER(' turmas sistema atual'!V225)</f>
        <v/>
      </c>
    </row>
    <row r="227" spans="1:25" ht="47.25" customHeight="1" thickBot="1">
      <c r="A227" s="26" t="str">
        <f>' turmas sistema atual'!A226</f>
        <v>BACHARELADO EM CIÊNCIA E TECNOLOGIA</v>
      </c>
      <c r="B227" s="26" t="str">
        <f>' turmas sistema atual'!B226</f>
        <v>NC4BIS0003-15SA</v>
      </c>
      <c r="C227" s="35" t="s">
        <v>5121</v>
      </c>
      <c r="D227" s="26" t="str">
        <f>' turmas sistema atual'!C226</f>
        <v>Bases Matemáticas C4-noturno (Santo André)</v>
      </c>
      <c r="E227" s="26" t="str">
        <f>' turmas sistema atual'!E226</f>
        <v>Bases Matemáticas</v>
      </c>
      <c r="F227" s="26" t="str">
        <f>' turmas sistema atual'!G226</f>
        <v>BIS0003-15</v>
      </c>
      <c r="G227" s="26" t="str">
        <f>' turmas sistema atual'!H226</f>
        <v>C4</v>
      </c>
      <c r="H227" s="26" t="str">
        <f>' turmas sistema atual'!AB226</f>
        <v xml:space="preserve">segunda das 19:00 às 21:00, semanal ; quarta das 21:00 às 23:00, semanal </v>
      </c>
      <c r="I227" s="27" t="str">
        <f>' turmas sistema atual'!AC226</f>
        <v/>
      </c>
      <c r="J227" s="27" t="str">
        <f>' turmas sistema atual'!I226</f>
        <v xml:space="preserve">segunda das 19:00 às 21:00, sala S-301-3, semanal , quarta das 21:00 às 23:00, sala S-301-2, semanal </v>
      </c>
      <c r="K227" s="27">
        <f>' turmas sistema atual'!J226</f>
        <v>0</v>
      </c>
      <c r="L227" s="27" t="str">
        <f>' turmas sistema atual'!K226</f>
        <v>Santo André</v>
      </c>
      <c r="M227" s="27" t="str">
        <f>' turmas sistema atual'!L226</f>
        <v>noturno</v>
      </c>
      <c r="N227" s="27" t="str">
        <f>' turmas sistema atual'!M226</f>
        <v>4-0-5</v>
      </c>
      <c r="O227" s="27">
        <f>' turmas sistema atual'!N226</f>
        <v>52</v>
      </c>
      <c r="P227" s="27">
        <f>' turmas sistema atual'!O226</f>
        <v>0</v>
      </c>
      <c r="Q227" s="27">
        <f t="shared" si="3"/>
        <v>52</v>
      </c>
      <c r="R227" s="47" t="str">
        <f>VLOOKUP(B227,preenchimento!$A$2:$G$1067,7,FALSE)</f>
        <v>-</v>
      </c>
      <c r="S227" s="27">
        <f>' turmas sistema atual'!N226</f>
        <v>52</v>
      </c>
      <c r="T227" s="27">
        <f>' turmas sistema atual'!O226</f>
        <v>0</v>
      </c>
      <c r="U227" s="47">
        <f>VLOOKUP(B227,preenchimento!$A$2:$J$1067,10,FALSE)</f>
        <v>5</v>
      </c>
      <c r="V227" s="26" t="str">
        <f>UPPER(' turmas sistema atual'!P226)</f>
        <v>JULIANA BERTOCO</v>
      </c>
      <c r="W227" s="26" t="str">
        <f>UPPER(' turmas sistema atual'!R226)</f>
        <v/>
      </c>
      <c r="X227" s="26" t="str">
        <f>UPPER(' turmas sistema atual'!T226)</f>
        <v/>
      </c>
      <c r="Y227" s="26" t="str">
        <f>UPPER(' turmas sistema atual'!V226)</f>
        <v/>
      </c>
    </row>
    <row r="228" spans="1:25" ht="47.25" customHeight="1" thickBot="1">
      <c r="A228" s="26" t="str">
        <f>' turmas sistema atual'!A227</f>
        <v>BACHARELADO EM CIÊNCIA E TECNOLOGIA</v>
      </c>
      <c r="B228" s="26" t="str">
        <f>' turmas sistema atual'!B227</f>
        <v>NB4BIS0003-15SA</v>
      </c>
      <c r="C228" s="35" t="s">
        <v>5121</v>
      </c>
      <c r="D228" s="26" t="str">
        <f>' turmas sistema atual'!C227</f>
        <v>Bases Matemáticas B4-noturno (Santo André)</v>
      </c>
      <c r="E228" s="26" t="str">
        <f>' turmas sistema atual'!E227</f>
        <v>Bases Matemáticas</v>
      </c>
      <c r="F228" s="26" t="str">
        <f>' turmas sistema atual'!G227</f>
        <v>BIS0003-15</v>
      </c>
      <c r="G228" s="26" t="str">
        <f>' turmas sistema atual'!H227</f>
        <v>B4</v>
      </c>
      <c r="H228" s="26" t="str">
        <f>' turmas sistema atual'!AB227</f>
        <v xml:space="preserve">terça das 19:00 às 21:00, semanal ; quinta das 21:00 às 23:00, semanal </v>
      </c>
      <c r="I228" s="27" t="str">
        <f>' turmas sistema atual'!AC227</f>
        <v/>
      </c>
      <c r="J228" s="27" t="str">
        <f>' turmas sistema atual'!I227</f>
        <v xml:space="preserve">terça das 19:00 às 21:00, sala S-212-0, semanal , quinta das 21:00 às 23:00, sala S-212-0, semanal </v>
      </c>
      <c r="K228" s="27">
        <f>' turmas sistema atual'!J227</f>
        <v>0</v>
      </c>
      <c r="L228" s="27" t="str">
        <f>' turmas sistema atual'!K227</f>
        <v>Santo André</v>
      </c>
      <c r="M228" s="27" t="str">
        <f>' turmas sistema atual'!L227</f>
        <v>noturno</v>
      </c>
      <c r="N228" s="27" t="str">
        <f>' turmas sistema atual'!M227</f>
        <v>4-0-5</v>
      </c>
      <c r="O228" s="27">
        <f>' turmas sistema atual'!N227</f>
        <v>52</v>
      </c>
      <c r="P228" s="27">
        <f>' turmas sistema atual'!O227</f>
        <v>0</v>
      </c>
      <c r="Q228" s="27">
        <f t="shared" si="3"/>
        <v>52</v>
      </c>
      <c r="R228" s="47" t="str">
        <f>VLOOKUP(B228,preenchimento!$A$2:$G$1067,7,FALSE)</f>
        <v>-</v>
      </c>
      <c r="S228" s="27">
        <f>' turmas sistema atual'!N227</f>
        <v>52</v>
      </c>
      <c r="T228" s="27">
        <f>' turmas sistema atual'!O227</f>
        <v>0</v>
      </c>
      <c r="U228" s="47">
        <f>VLOOKUP(B228,preenchimento!$A$2:$J$1067,10,FALSE)</f>
        <v>0</v>
      </c>
      <c r="V228" s="26" t="str">
        <f>UPPER(' turmas sistema atual'!P227)</f>
        <v>MAJID FORGHANI ELAHABAD</v>
      </c>
      <c r="W228" s="26" t="str">
        <f>UPPER(' turmas sistema atual'!R227)</f>
        <v/>
      </c>
      <c r="X228" s="26" t="str">
        <f>UPPER(' turmas sistema atual'!T227)</f>
        <v/>
      </c>
      <c r="Y228" s="26" t="str">
        <f>UPPER(' turmas sistema atual'!V227)</f>
        <v/>
      </c>
    </row>
    <row r="229" spans="1:25" ht="47.25" customHeight="1" thickBot="1">
      <c r="A229" s="26" t="str">
        <f>' turmas sistema atual'!A228</f>
        <v>BACHARELADO EM CIÊNCIAS BIOLÓGICAS</v>
      </c>
      <c r="B229" s="26" t="str">
        <f>' turmas sistema atual'!B228</f>
        <v>DA1NHT1053-15SA</v>
      </c>
      <c r="C229" s="35" t="s">
        <v>5121</v>
      </c>
      <c r="D229" s="26" t="str">
        <f>' turmas sistema atual'!C228</f>
        <v>Biologia Celular A1-diurno (Santo André)</v>
      </c>
      <c r="E229" s="26" t="str">
        <f>' turmas sistema atual'!E228</f>
        <v>Biologia Celular</v>
      </c>
      <c r="F229" s="26" t="str">
        <f>' turmas sistema atual'!G228</f>
        <v>NHT1053-15</v>
      </c>
      <c r="G229" s="26" t="str">
        <f>' turmas sistema atual'!H228</f>
        <v>A1</v>
      </c>
      <c r="H229" s="26" t="str">
        <f>' turmas sistema atual'!AB228</f>
        <v xml:space="preserve">segunda das 08:00 às 10:00, semanal ; quarta das 08:00 às 10:00, semanal </v>
      </c>
      <c r="I229" s="27" t="str">
        <f>' turmas sistema atual'!AC228</f>
        <v xml:space="preserve">segunda das 10:00 às 12:00, semanal </v>
      </c>
      <c r="J229" s="27" t="str">
        <f>' turmas sistema atual'!I228</f>
        <v xml:space="preserve">segunda das 08:00 às 10:00, sala S-309-1, semanal , quarta das 08:00 às 10:00, sala S-309-1, semanal </v>
      </c>
      <c r="K229" s="27" t="str">
        <f>' turmas sistema atual'!J228</f>
        <v xml:space="preserve">segunda das 10:00 às 12:00, sala 402-3, semanal </v>
      </c>
      <c r="L229" s="27" t="str">
        <f>' turmas sistema atual'!K228</f>
        <v>Santo André</v>
      </c>
      <c r="M229" s="27" t="str">
        <f>' turmas sistema atual'!L228</f>
        <v>diurno</v>
      </c>
      <c r="N229" s="27" t="str">
        <f>' turmas sistema atual'!M228</f>
        <v>4-2-4</v>
      </c>
      <c r="O229" s="27">
        <f>' turmas sistema atual'!N228</f>
        <v>30</v>
      </c>
      <c r="P229" s="27">
        <f>' turmas sistema atual'!O228</f>
        <v>0</v>
      </c>
      <c r="Q229" s="27">
        <f t="shared" si="3"/>
        <v>30</v>
      </c>
      <c r="R229" s="47" t="str">
        <f>VLOOKUP(B229,preenchimento!$A$2:$G$1067,7,FALSE)</f>
        <v>SIM</v>
      </c>
      <c r="S229" s="27">
        <f>' turmas sistema atual'!N228</f>
        <v>30</v>
      </c>
      <c r="T229" s="27">
        <f>' turmas sistema atual'!O228</f>
        <v>0</v>
      </c>
      <c r="U229" s="47">
        <f>VLOOKUP(B229,preenchimento!$A$2:$J$1067,10,FALSE)</f>
        <v>0</v>
      </c>
      <c r="V229" s="26" t="str">
        <f>UPPER(' turmas sistema atual'!P228)</f>
        <v>RENATA SIMOES</v>
      </c>
      <c r="W229" s="26" t="str">
        <f>UPPER(' turmas sistema atual'!R228)</f>
        <v/>
      </c>
      <c r="X229" s="26" t="str">
        <f>UPPER(' turmas sistema atual'!T228)</f>
        <v>RENATA SIMOES</v>
      </c>
      <c r="Y229" s="26" t="str">
        <f>UPPER(' turmas sistema atual'!V228)</f>
        <v/>
      </c>
    </row>
    <row r="230" spans="1:25" ht="47.25" customHeight="1" thickBot="1">
      <c r="A230" s="26" t="str">
        <f>' turmas sistema atual'!A229</f>
        <v>BACHARELADO EM CIÊNCIAS BIOLÓGICAS</v>
      </c>
      <c r="B230" s="26" t="str">
        <f>' turmas sistema atual'!B229</f>
        <v>NA1NHT1053-15SA</v>
      </c>
      <c r="C230" s="35" t="s">
        <v>5121</v>
      </c>
      <c r="D230" s="26" t="str">
        <f>' turmas sistema atual'!C229</f>
        <v>Biologia Celular A1-noturno (Santo André)</v>
      </c>
      <c r="E230" s="26" t="str">
        <f>' turmas sistema atual'!E229</f>
        <v>Biologia Celular</v>
      </c>
      <c r="F230" s="26" t="str">
        <f>' turmas sistema atual'!G229</f>
        <v>NHT1053-15</v>
      </c>
      <c r="G230" s="26" t="str">
        <f>' turmas sistema atual'!H229</f>
        <v>A1</v>
      </c>
      <c r="H230" s="26" t="str">
        <f>' turmas sistema atual'!AB229</f>
        <v xml:space="preserve">segunda das 19:00 às 21:00, semanal ; quarta das 19:00 às 21:00, semanal </v>
      </c>
      <c r="I230" s="27" t="str">
        <f>' turmas sistema atual'!AC229</f>
        <v xml:space="preserve">segunda das 21:00 às 23:00, semanal </v>
      </c>
      <c r="J230" s="27" t="str">
        <f>' turmas sistema atual'!I229</f>
        <v xml:space="preserve">segunda das 19:00 às 21:00, sala S-213-0, semanal , quarta das 19:00 às 21:00, sala S - 305-1, semanal </v>
      </c>
      <c r="K230" s="27" t="str">
        <f>' turmas sistema atual'!J229</f>
        <v xml:space="preserve">segunda das 21:00 às 23:00, sala 402-3, semanal </v>
      </c>
      <c r="L230" s="27" t="str">
        <f>' turmas sistema atual'!K229</f>
        <v>Santo André</v>
      </c>
      <c r="M230" s="27" t="str">
        <f>' turmas sistema atual'!L229</f>
        <v>noturno</v>
      </c>
      <c r="N230" s="27" t="str">
        <f>' turmas sistema atual'!M229</f>
        <v>4-2-4</v>
      </c>
      <c r="O230" s="27">
        <f>' turmas sistema atual'!N229</f>
        <v>30</v>
      </c>
      <c r="P230" s="27">
        <f>' turmas sistema atual'!O229</f>
        <v>0</v>
      </c>
      <c r="Q230" s="27">
        <f t="shared" si="3"/>
        <v>30</v>
      </c>
      <c r="R230" s="47" t="str">
        <f>VLOOKUP(B230,preenchimento!$A$2:$G$1067,7,FALSE)</f>
        <v>SIM</v>
      </c>
      <c r="S230" s="27">
        <f>' turmas sistema atual'!N229</f>
        <v>30</v>
      </c>
      <c r="T230" s="27">
        <f>' turmas sistema atual'!O229</f>
        <v>0</v>
      </c>
      <c r="U230" s="47">
        <f>VLOOKUP(B230,preenchimento!$A$2:$J$1067,10,FALSE)</f>
        <v>0</v>
      </c>
      <c r="V230" s="26" t="str">
        <f>UPPER(' turmas sistema atual'!P229)</f>
        <v>VINICIUS DE ANDRADE OLIVEIRA</v>
      </c>
      <c r="W230" s="26" t="str">
        <f>UPPER(' turmas sistema atual'!R229)</f>
        <v/>
      </c>
      <c r="X230" s="26" t="str">
        <f>UPPER(' turmas sistema atual'!T229)</f>
        <v>VINICIUS DE ANDRADE OLIVEIRA</v>
      </c>
      <c r="Y230" s="26" t="str">
        <f>UPPER(' turmas sistema atual'!V229)</f>
        <v/>
      </c>
    </row>
    <row r="231" spans="1:25" ht="47.25" customHeight="1" thickBot="1">
      <c r="A231" s="26" t="str">
        <f>' turmas sistema atual'!A230</f>
        <v>BACHARELADO EM BIOTECNOLOGIA</v>
      </c>
      <c r="B231" s="26" t="str">
        <f>' turmas sistema atual'!B230</f>
        <v>DA1NHZ1009-15SA</v>
      </c>
      <c r="C231" s="35" t="s">
        <v>5121</v>
      </c>
      <c r="D231" s="26" t="str">
        <f>' turmas sistema atual'!C230</f>
        <v>Biologia Molecular e Biotecnologia A1-diurno (Santo André)</v>
      </c>
      <c r="E231" s="26" t="str">
        <f>' turmas sistema atual'!E230</f>
        <v>Biologia Molecular e Biotecnologia</v>
      </c>
      <c r="F231" s="26" t="str">
        <f>' turmas sistema atual'!G230</f>
        <v>NHZ1009-15</v>
      </c>
      <c r="G231" s="26" t="str">
        <f>' turmas sistema atual'!H230</f>
        <v>A1</v>
      </c>
      <c r="H231" s="26" t="str">
        <f>' turmas sistema atual'!AB230</f>
        <v xml:space="preserve">terça das 09:00 às 12:00, semanal </v>
      </c>
      <c r="I231" s="27" t="str">
        <f>' turmas sistema atual'!AC230</f>
        <v/>
      </c>
      <c r="J231" s="27" t="str">
        <f>' turmas sistema atual'!I230</f>
        <v xml:space="preserve">terça das 09:00 às 12:00, sala S - 305-1, semanal </v>
      </c>
      <c r="K231" s="27">
        <f>' turmas sistema atual'!J230</f>
        <v>0</v>
      </c>
      <c r="L231" s="27" t="str">
        <f>' turmas sistema atual'!K230</f>
        <v>Santo André</v>
      </c>
      <c r="M231" s="27" t="str">
        <f>' turmas sistema atual'!L230</f>
        <v>diurno</v>
      </c>
      <c r="N231" s="27" t="str">
        <f>' turmas sistema atual'!M230</f>
        <v>3-0-3</v>
      </c>
      <c r="O231" s="27">
        <f>' turmas sistema atual'!N230</f>
        <v>45</v>
      </c>
      <c r="P231" s="27">
        <f>' turmas sistema atual'!O230</f>
        <v>0</v>
      </c>
      <c r="Q231" s="27">
        <f t="shared" si="3"/>
        <v>45</v>
      </c>
      <c r="R231" s="47" t="str">
        <f>VLOOKUP(B231,preenchimento!$A$2:$G$1067,7,FALSE)</f>
        <v>-</v>
      </c>
      <c r="S231" s="27">
        <f>' turmas sistema atual'!N230</f>
        <v>45</v>
      </c>
      <c r="T231" s="27">
        <f>' turmas sistema atual'!O230</f>
        <v>0</v>
      </c>
      <c r="U231" s="47">
        <f>VLOOKUP(B231,preenchimento!$A$2:$J$1067,10,FALSE)</f>
        <v>15</v>
      </c>
      <c r="V231" s="26" t="str">
        <f>UPPER(' turmas sistema atual'!P230)</f>
        <v>JULIANA CARDINALI REZENDE</v>
      </c>
      <c r="W231" s="26" t="str">
        <f>UPPER(' turmas sistema atual'!R230)</f>
        <v/>
      </c>
      <c r="X231" s="26" t="str">
        <f>UPPER(' turmas sistema atual'!T230)</f>
        <v/>
      </c>
      <c r="Y231" s="26" t="str">
        <f>UPPER(' turmas sistema atual'!V230)</f>
        <v/>
      </c>
    </row>
    <row r="232" spans="1:25" ht="47.25" customHeight="1" thickBot="1">
      <c r="A232" s="26" t="str">
        <f>' turmas sistema atual'!A231</f>
        <v>BACHARELADO EM BIOTECNOLOGIA</v>
      </c>
      <c r="B232" s="26" t="str">
        <f>' turmas sistema atual'!B231</f>
        <v>NA1NHZ1009-15SA</v>
      </c>
      <c r="C232" s="35" t="s">
        <v>5121</v>
      </c>
      <c r="D232" s="26" t="str">
        <f>' turmas sistema atual'!C231</f>
        <v>Biologia Molecular e Biotecnologia A1-noturno (Santo André)</v>
      </c>
      <c r="E232" s="26" t="str">
        <f>' turmas sistema atual'!E231</f>
        <v>Biologia Molecular e Biotecnologia</v>
      </c>
      <c r="F232" s="26" t="str">
        <f>' turmas sistema atual'!G231</f>
        <v>NHZ1009-15</v>
      </c>
      <c r="G232" s="26" t="str">
        <f>' turmas sistema atual'!H231</f>
        <v>A1</v>
      </c>
      <c r="H232" s="26" t="str">
        <f>' turmas sistema atual'!AB231</f>
        <v xml:space="preserve">terça das 19:00 às 22:00, semanal </v>
      </c>
      <c r="I232" s="27" t="str">
        <f>' turmas sistema atual'!AC231</f>
        <v/>
      </c>
      <c r="J232" s="27" t="str">
        <f>' turmas sistema atual'!I231</f>
        <v xml:space="preserve">terça das 19:00 às 22:00, sala S - 305-1, semanal </v>
      </c>
      <c r="K232" s="27">
        <f>' turmas sistema atual'!J231</f>
        <v>0</v>
      </c>
      <c r="L232" s="27" t="str">
        <f>' turmas sistema atual'!K231</f>
        <v>Santo André</v>
      </c>
      <c r="M232" s="27" t="str">
        <f>' turmas sistema atual'!L231</f>
        <v>noturno</v>
      </c>
      <c r="N232" s="27" t="str">
        <f>' turmas sistema atual'!M231</f>
        <v>3-0-3</v>
      </c>
      <c r="O232" s="27">
        <f>' turmas sistema atual'!N231</f>
        <v>45</v>
      </c>
      <c r="P232" s="27">
        <f>' turmas sistema atual'!O231</f>
        <v>0</v>
      </c>
      <c r="Q232" s="27">
        <f t="shared" si="3"/>
        <v>45</v>
      </c>
      <c r="R232" s="47" t="str">
        <f>VLOOKUP(B232,preenchimento!$A$2:$G$1067,7,FALSE)</f>
        <v>-</v>
      </c>
      <c r="S232" s="27">
        <f>' turmas sistema atual'!N231</f>
        <v>45</v>
      </c>
      <c r="T232" s="27">
        <f>' turmas sistema atual'!O231</f>
        <v>0</v>
      </c>
      <c r="U232" s="47">
        <f>VLOOKUP(B232,preenchimento!$A$2:$J$1067,10,FALSE)</f>
        <v>9</v>
      </c>
      <c r="V232" s="26" t="str">
        <f>UPPER(' turmas sistema atual'!P231)</f>
        <v>MILCA RACHEL DA COSTA RIBEIRO LINS</v>
      </c>
      <c r="W232" s="26" t="str">
        <f>UPPER(' turmas sistema atual'!R231)</f>
        <v/>
      </c>
      <c r="X232" s="26" t="str">
        <f>UPPER(' turmas sistema atual'!T231)</f>
        <v/>
      </c>
      <c r="Y232" s="26" t="str">
        <f>UPPER(' turmas sistema atual'!V231)</f>
        <v/>
      </c>
    </row>
    <row r="233" spans="1:25" ht="47.25" customHeight="1" thickBot="1">
      <c r="A233" s="26" t="str">
        <f>' turmas sistema atual'!A232</f>
        <v>ENGENHARIA AMBIENTAL E URBANA</v>
      </c>
      <c r="B233" s="26" t="str">
        <f>' turmas sistema atual'!B232</f>
        <v>NA1ESTU023-17SA</v>
      </c>
      <c r="C233" s="35" t="s">
        <v>5121</v>
      </c>
      <c r="D233" s="26" t="str">
        <f>' turmas sistema atual'!C232</f>
        <v>Biomas Brasileiros A1-noturno (Santo André)</v>
      </c>
      <c r="E233" s="26" t="str">
        <f>' turmas sistema atual'!E232</f>
        <v>Biomas Brasileiros</v>
      </c>
      <c r="F233" s="26" t="str">
        <f>' turmas sistema atual'!G232</f>
        <v>ESTU023-17</v>
      </c>
      <c r="G233" s="26" t="str">
        <f>' turmas sistema atual'!H232</f>
        <v>A1</v>
      </c>
      <c r="H233" s="26" t="str">
        <f>' turmas sistema atual'!AB232</f>
        <v xml:space="preserve">quarta das 18:00 às 21:00, semanal </v>
      </c>
      <c r="I233" s="27" t="str">
        <f>' turmas sistema atual'!AC232</f>
        <v/>
      </c>
      <c r="J233" s="27" t="str">
        <f>' turmas sistema atual'!I232</f>
        <v xml:space="preserve">quarta das 18:00 às 21:00, sala S-301-3, semanal </v>
      </c>
      <c r="K233" s="27">
        <f>' turmas sistema atual'!J232</f>
        <v>0</v>
      </c>
      <c r="L233" s="27" t="str">
        <f>' turmas sistema atual'!K232</f>
        <v>Santo André</v>
      </c>
      <c r="M233" s="27" t="str">
        <f>' turmas sistema atual'!L232</f>
        <v>noturno</v>
      </c>
      <c r="N233" s="27" t="str">
        <f>' turmas sistema atual'!M232</f>
        <v>2-1-3</v>
      </c>
      <c r="O233" s="27">
        <f>' turmas sistema atual'!N232</f>
        <v>60</v>
      </c>
      <c r="P233" s="27">
        <f>' turmas sistema atual'!O232</f>
        <v>0</v>
      </c>
      <c r="Q233" s="27">
        <f t="shared" si="3"/>
        <v>60</v>
      </c>
      <c r="R233" s="47" t="str">
        <f>VLOOKUP(B233,preenchimento!$A$2:$G$1067,7,FALSE)</f>
        <v>SIM</v>
      </c>
      <c r="S233" s="27">
        <f>' turmas sistema atual'!N232</f>
        <v>60</v>
      </c>
      <c r="T233" s="27">
        <f>' turmas sistema atual'!O232</f>
        <v>0</v>
      </c>
      <c r="U233" s="47">
        <f>VLOOKUP(B233,preenchimento!$A$2:$J$1067,10,FALSE)</f>
        <v>0</v>
      </c>
      <c r="V233" s="26" t="str">
        <f>UPPER(' turmas sistema atual'!P232)</f>
        <v>MERCIA REGINA DOMINGUES MORETTO</v>
      </c>
      <c r="W233" s="26" t="str">
        <f>UPPER(' turmas sistema atual'!R232)</f>
        <v>LEANDRO REVERBERI TAMBOSI</v>
      </c>
      <c r="X233" s="26" t="str">
        <f>UPPER(' turmas sistema atual'!T232)</f>
        <v>LEANDRO REVERBERI TAMBOSI</v>
      </c>
      <c r="Y233" s="26" t="str">
        <f>UPPER(' turmas sistema atual'!V232)</f>
        <v/>
      </c>
    </row>
    <row r="234" spans="1:25" ht="47.25" customHeight="1" thickBot="1">
      <c r="A234" s="26" t="str">
        <f>' turmas sistema atual'!A233</f>
        <v>ENGENHARIA AMBIENTAL E URBANA</v>
      </c>
      <c r="B234" s="26" t="str">
        <f>' turmas sistema atual'!B233</f>
        <v>DA1ESTU023-17SA</v>
      </c>
      <c r="C234" s="35" t="s">
        <v>5121</v>
      </c>
      <c r="D234" s="26" t="str">
        <f>' turmas sistema atual'!C233</f>
        <v>Biomas Brasileiros A1-diurno (Santo André)</v>
      </c>
      <c r="E234" s="26" t="str">
        <f>' turmas sistema atual'!E233</f>
        <v>Biomas Brasileiros</v>
      </c>
      <c r="F234" s="26" t="str">
        <f>' turmas sistema atual'!G233</f>
        <v>ESTU023-17</v>
      </c>
      <c r="G234" s="26" t="str">
        <f>' turmas sistema atual'!H233</f>
        <v>A1</v>
      </c>
      <c r="H234" s="26" t="str">
        <f>' turmas sistema atual'!AB233</f>
        <v xml:space="preserve">sexta das 10:00 às 13:00, semanal </v>
      </c>
      <c r="I234" s="27" t="str">
        <f>' turmas sistema atual'!AC233</f>
        <v/>
      </c>
      <c r="J234" s="27" t="str">
        <f>' turmas sistema atual'!I233</f>
        <v xml:space="preserve">sexta das 10:00 às 13:00, sala S-302-2, semanal </v>
      </c>
      <c r="K234" s="27">
        <f>' turmas sistema atual'!J233</f>
        <v>0</v>
      </c>
      <c r="L234" s="27" t="str">
        <f>' turmas sistema atual'!K233</f>
        <v>Santo André</v>
      </c>
      <c r="M234" s="27" t="str">
        <f>' turmas sistema atual'!L233</f>
        <v>diurno</v>
      </c>
      <c r="N234" s="27" t="str">
        <f>' turmas sistema atual'!M233</f>
        <v>2-1-3</v>
      </c>
      <c r="O234" s="27">
        <f>' turmas sistema atual'!N233</f>
        <v>60</v>
      </c>
      <c r="P234" s="27">
        <f>' turmas sistema atual'!O233</f>
        <v>0</v>
      </c>
      <c r="Q234" s="27">
        <f t="shared" si="3"/>
        <v>60</v>
      </c>
      <c r="R234" s="47" t="str">
        <f>VLOOKUP(B234,preenchimento!$A$2:$G$1067,7,FALSE)</f>
        <v>-</v>
      </c>
      <c r="S234" s="27">
        <f>' turmas sistema atual'!N233</f>
        <v>60</v>
      </c>
      <c r="T234" s="27">
        <f>' turmas sistema atual'!O233</f>
        <v>0</v>
      </c>
      <c r="U234" s="47">
        <f>VLOOKUP(B234,preenchimento!$A$2:$J$1067,10,FALSE)</f>
        <v>12</v>
      </c>
      <c r="V234" s="26" t="str">
        <f>UPPER(' turmas sistema atual'!P233)</f>
        <v>MERCIA REGINA DOMINGUES MORETTO</v>
      </c>
      <c r="W234" s="26" t="str">
        <f>UPPER(' turmas sistema atual'!R233)</f>
        <v>LEANDRO REVERBERI TAMBOSI</v>
      </c>
      <c r="X234" s="26" t="str">
        <f>UPPER(' turmas sistema atual'!T233)</f>
        <v>RICARDO HIDEO TANIWAKI</v>
      </c>
      <c r="Y234" s="26" t="str">
        <f>UPPER(' turmas sistema atual'!V233)</f>
        <v/>
      </c>
    </row>
    <row r="235" spans="1:25" ht="47.25" customHeight="1" thickBot="1">
      <c r="A235" s="26" t="str">
        <f>' turmas sistema atual'!A234</f>
        <v>ENGENHARIA BIOMÉDICA</v>
      </c>
      <c r="B235" s="26" t="str">
        <f>' turmas sistema atual'!B234</f>
        <v>DA1ESTB007-17SB</v>
      </c>
      <c r="C235" s="35" t="s">
        <v>5121</v>
      </c>
      <c r="D235" s="26" t="str">
        <f>' turmas sistema atual'!C234</f>
        <v>Biomecânica I A1-diurno (São Bernardo do Campo)</v>
      </c>
      <c r="E235" s="26" t="str">
        <f>' turmas sistema atual'!E234</f>
        <v>Biomecânica I</v>
      </c>
      <c r="F235" s="26" t="str">
        <f>' turmas sistema atual'!G234</f>
        <v>ESTB007-17</v>
      </c>
      <c r="G235" s="26" t="str">
        <f>' turmas sistema atual'!H234</f>
        <v>A1</v>
      </c>
      <c r="H235" s="26" t="str">
        <f>' turmas sistema atual'!AB234</f>
        <v/>
      </c>
      <c r="I235" s="27" t="str">
        <f>' turmas sistema atual'!AC234</f>
        <v xml:space="preserve">terça das 08:00 às 10:00, semanal ; quinta das 10:00 às 12:00, semanal </v>
      </c>
      <c r="J235" s="27">
        <f>' turmas sistema atual'!I234</f>
        <v>0</v>
      </c>
      <c r="K235" s="27" t="str">
        <f>' turmas sistema atual'!J234</f>
        <v xml:space="preserve">terça das 08:00 às 10:00, sala A2-L001-SB, semanal , quinta das 10:00 às 12:00, sala A2-L001-SB, semanal </v>
      </c>
      <c r="L235" s="27" t="str">
        <f>' turmas sistema atual'!K234</f>
        <v>São Bernardo do Campo</v>
      </c>
      <c r="M235" s="27" t="str">
        <f>' turmas sistema atual'!L234</f>
        <v>diurno</v>
      </c>
      <c r="N235" s="27" t="str">
        <f>' turmas sistema atual'!M234</f>
        <v>2-2-4</v>
      </c>
      <c r="O235" s="27">
        <f>' turmas sistema atual'!N234</f>
        <v>40</v>
      </c>
      <c r="P235" s="27">
        <f>' turmas sistema atual'!O234</f>
        <v>0</v>
      </c>
      <c r="Q235" s="27">
        <f t="shared" si="3"/>
        <v>40</v>
      </c>
      <c r="R235" s="47" t="str">
        <f>VLOOKUP(B235,preenchimento!$A$2:$G$1067,7,FALSE)</f>
        <v>-</v>
      </c>
      <c r="S235" s="27">
        <f>' turmas sistema atual'!N234</f>
        <v>40</v>
      </c>
      <c r="T235" s="27">
        <f>' turmas sistema atual'!O234</f>
        <v>0</v>
      </c>
      <c r="U235" s="47">
        <f>VLOOKUP(B235,preenchimento!$A$2:$J$1067,10,FALSE)</f>
        <v>29</v>
      </c>
      <c r="V235" s="26" t="str">
        <f>UPPER(' turmas sistema atual'!P234)</f>
        <v/>
      </c>
      <c r="W235" s="26" t="str">
        <f>UPPER(' turmas sistema atual'!R234)</f>
        <v/>
      </c>
      <c r="X235" s="26" t="str">
        <f>UPPER(' turmas sistema atual'!T234)</f>
        <v>RENATO NAVILLE WATANABE</v>
      </c>
      <c r="Y235" s="26" t="str">
        <f>UPPER(' turmas sistema atual'!V234)</f>
        <v>MARCOS DUARTE</v>
      </c>
    </row>
    <row r="236" spans="1:25" ht="47.25" customHeight="1" thickBot="1">
      <c r="A236" s="26" t="str">
        <f>' turmas sistema atual'!A235</f>
        <v>ENGENHARIA BIOMÉDICA</v>
      </c>
      <c r="B236" s="26" t="str">
        <f>' turmas sistema atual'!B235</f>
        <v>NA1ESTB007-17SB</v>
      </c>
      <c r="C236" s="35" t="s">
        <v>5121</v>
      </c>
      <c r="D236" s="26" t="str">
        <f>' turmas sistema atual'!C235</f>
        <v>Biomecânica I A1-noturno (São Bernardo do Campo)</v>
      </c>
      <c r="E236" s="26" t="str">
        <f>' turmas sistema atual'!E235</f>
        <v>Biomecânica I</v>
      </c>
      <c r="F236" s="26" t="str">
        <f>' turmas sistema atual'!G235</f>
        <v>ESTB007-17</v>
      </c>
      <c r="G236" s="26" t="str">
        <f>' turmas sistema atual'!H235</f>
        <v>A1</v>
      </c>
      <c r="H236" s="26" t="str">
        <f>' turmas sistema atual'!AB235</f>
        <v/>
      </c>
      <c r="I236" s="27" t="str">
        <f>' turmas sistema atual'!AC235</f>
        <v xml:space="preserve">terça das 19:00 às 21:00, semanal ; quinta das 21:00 às 23:00, semanal </v>
      </c>
      <c r="J236" s="27">
        <f>' turmas sistema atual'!I235</f>
        <v>0</v>
      </c>
      <c r="K236" s="27" t="str">
        <f>' turmas sistema atual'!J235</f>
        <v xml:space="preserve">terça das 19:00 às 21:00, sala A1-L001-SB, semanal , quinta das 21:00 às 23:00, sala A2-L001-SB, semanal </v>
      </c>
      <c r="L236" s="27" t="str">
        <f>' turmas sistema atual'!K235</f>
        <v>São Bernardo do Campo</v>
      </c>
      <c r="M236" s="27" t="str">
        <f>' turmas sistema atual'!L235</f>
        <v>noturno</v>
      </c>
      <c r="N236" s="27" t="str">
        <f>' turmas sistema atual'!M235</f>
        <v>2-2-4</v>
      </c>
      <c r="O236" s="27">
        <f>' turmas sistema atual'!N235</f>
        <v>40</v>
      </c>
      <c r="P236" s="27">
        <f>' turmas sistema atual'!O235</f>
        <v>0</v>
      </c>
      <c r="Q236" s="27">
        <f t="shared" si="3"/>
        <v>40</v>
      </c>
      <c r="R236" s="47" t="str">
        <f>VLOOKUP(B236,preenchimento!$A$2:$G$1067,7,FALSE)</f>
        <v>-</v>
      </c>
      <c r="S236" s="27">
        <f>' turmas sistema atual'!N235</f>
        <v>40</v>
      </c>
      <c r="T236" s="27">
        <f>' turmas sistema atual'!O235</f>
        <v>0</v>
      </c>
      <c r="U236" s="47">
        <f>VLOOKUP(B236,preenchimento!$A$2:$J$1067,10,FALSE)</f>
        <v>0</v>
      </c>
      <c r="V236" s="26" t="str">
        <f>UPPER(' turmas sistema atual'!P235)</f>
        <v/>
      </c>
      <c r="W236" s="26" t="str">
        <f>UPPER(' turmas sistema atual'!R235)</f>
        <v/>
      </c>
      <c r="X236" s="26" t="str">
        <f>UPPER(' turmas sistema atual'!T235)</f>
        <v>MARCOS DUARTE</v>
      </c>
      <c r="Y236" s="26" t="str">
        <f>UPPER(' turmas sistema atual'!V235)</f>
        <v>RENATO NAVILLE WATANABE</v>
      </c>
    </row>
    <row r="237" spans="1:25" ht="47.25" customHeight="1" thickBot="1">
      <c r="A237" s="26" t="str">
        <f>' turmas sistema atual'!A236</f>
        <v>BACHARELADO EM QUÍMICA</v>
      </c>
      <c r="B237" s="26" t="str">
        <f>' turmas sistema atual'!B236</f>
        <v>DA1NHT4002-13SA</v>
      </c>
      <c r="C237" s="35" t="s">
        <v>5121</v>
      </c>
      <c r="D237" s="26" t="str">
        <f>' turmas sistema atual'!C236</f>
        <v>Bioquímica Experimental A1-diurno (Santo André)</v>
      </c>
      <c r="E237" s="26" t="str">
        <f>' turmas sistema atual'!E236</f>
        <v>Bioquímica Experimental</v>
      </c>
      <c r="F237" s="26" t="str">
        <f>' turmas sistema atual'!G236</f>
        <v>NHT4002-13</v>
      </c>
      <c r="G237" s="26" t="str">
        <f>' turmas sistema atual'!H236</f>
        <v>A1</v>
      </c>
      <c r="H237" s="26" t="str">
        <f>' turmas sistema atual'!AB236</f>
        <v xml:space="preserve">segunda das 10:00 às 12:00, semanal </v>
      </c>
      <c r="I237" s="27" t="str">
        <f>' turmas sistema atual'!AC236</f>
        <v xml:space="preserve">terça das 08:00 às 12:00, semanal </v>
      </c>
      <c r="J237" s="27" t="str">
        <f>' turmas sistema atual'!I236</f>
        <v xml:space="preserve">segunda das 10:00 às 12:00, sala S - 304-1, semanal </v>
      </c>
      <c r="K237" s="27" t="str">
        <f>' turmas sistema atual'!J236</f>
        <v xml:space="preserve">terça das 08:00 às 12:00, sala L605, semanal </v>
      </c>
      <c r="L237" s="27" t="str">
        <f>' turmas sistema atual'!K236</f>
        <v>Santo André</v>
      </c>
      <c r="M237" s="27" t="str">
        <f>' turmas sistema atual'!L236</f>
        <v>diurno</v>
      </c>
      <c r="N237" s="27" t="str">
        <f>' turmas sistema atual'!M236</f>
        <v>2-4-6</v>
      </c>
      <c r="O237" s="27">
        <f>' turmas sistema atual'!N236</f>
        <v>30</v>
      </c>
      <c r="P237" s="27">
        <f>' turmas sistema atual'!O236</f>
        <v>0</v>
      </c>
      <c r="Q237" s="27">
        <f t="shared" si="3"/>
        <v>30</v>
      </c>
      <c r="R237" s="47" t="str">
        <f>VLOOKUP(B237,preenchimento!$A$2:$G$1067,7,FALSE)</f>
        <v>-</v>
      </c>
      <c r="S237" s="27">
        <f>' turmas sistema atual'!N236</f>
        <v>30</v>
      </c>
      <c r="T237" s="27">
        <f>' turmas sistema atual'!O236</f>
        <v>0</v>
      </c>
      <c r="U237" s="47">
        <f>VLOOKUP(B237,preenchimento!$A$2:$J$1067,10,FALSE)</f>
        <v>18</v>
      </c>
      <c r="V237" s="26" t="str">
        <f>UPPER(' turmas sistema atual'!P236)</f>
        <v>GISELLE CERCHIARO</v>
      </c>
      <c r="W237" s="26" t="str">
        <f>UPPER(' turmas sistema atual'!R236)</f>
        <v/>
      </c>
      <c r="X237" s="26" t="str">
        <f>UPPER(' turmas sistema atual'!T236)</f>
        <v>GISELLE CERCHIARO</v>
      </c>
      <c r="Y237" s="26" t="str">
        <f>UPPER(' turmas sistema atual'!V236)</f>
        <v/>
      </c>
    </row>
    <row r="238" spans="1:25" ht="47.25" customHeight="1" thickBot="1">
      <c r="A238" s="26" t="str">
        <f>' turmas sistema atual'!A237</f>
        <v>BACHARELADO EM QUÍMICA</v>
      </c>
      <c r="B238" s="26" t="str">
        <f>' turmas sistema atual'!B237</f>
        <v>NA1NHT4002-13SA</v>
      </c>
      <c r="C238" s="35" t="s">
        <v>5121</v>
      </c>
      <c r="D238" s="26" t="str">
        <f>' turmas sistema atual'!C237</f>
        <v>Bioquímica Experimental A1-noturno (Santo André)</v>
      </c>
      <c r="E238" s="26" t="str">
        <f>' turmas sistema atual'!E237</f>
        <v>Bioquímica Experimental</v>
      </c>
      <c r="F238" s="26" t="str">
        <f>' turmas sistema atual'!G237</f>
        <v>NHT4002-13</v>
      </c>
      <c r="G238" s="26" t="str">
        <f>' turmas sistema atual'!H237</f>
        <v>A1</v>
      </c>
      <c r="H238" s="26" t="str">
        <f>' turmas sistema atual'!AB237</f>
        <v xml:space="preserve">segunda das 21:00 às 23:00, semanal </v>
      </c>
      <c r="I238" s="27" t="str">
        <f>' turmas sistema atual'!AC237</f>
        <v xml:space="preserve">terça das 19:00 às 23:00, semanal </v>
      </c>
      <c r="J238" s="27" t="str">
        <f>' turmas sistema atual'!I237</f>
        <v xml:space="preserve">segunda das 21:00 às 23:00, sala S-302-2, semanal </v>
      </c>
      <c r="K238" s="27" t="str">
        <f>' turmas sistema atual'!J237</f>
        <v xml:space="preserve">terça das 19:00 às 23:00, sala L605, semanal </v>
      </c>
      <c r="L238" s="27" t="str">
        <f>' turmas sistema atual'!K237</f>
        <v>Santo André</v>
      </c>
      <c r="M238" s="27" t="str">
        <f>' turmas sistema atual'!L237</f>
        <v>noturno</v>
      </c>
      <c r="N238" s="27" t="str">
        <f>' turmas sistema atual'!M237</f>
        <v>2-4-6</v>
      </c>
      <c r="O238" s="27">
        <f>' turmas sistema atual'!N237</f>
        <v>30</v>
      </c>
      <c r="P238" s="27">
        <f>' turmas sistema atual'!O237</f>
        <v>0</v>
      </c>
      <c r="Q238" s="27">
        <f t="shared" si="3"/>
        <v>30</v>
      </c>
      <c r="R238" s="47" t="str">
        <f>VLOOKUP(B238,preenchimento!$A$2:$G$1067,7,FALSE)</f>
        <v>SIM</v>
      </c>
      <c r="S238" s="27">
        <f>' turmas sistema atual'!N237</f>
        <v>30</v>
      </c>
      <c r="T238" s="27">
        <f>' turmas sistema atual'!O237</f>
        <v>0</v>
      </c>
      <c r="U238" s="47">
        <f>VLOOKUP(B238,preenchimento!$A$2:$J$1067,10,FALSE)</f>
        <v>0</v>
      </c>
      <c r="V238" s="26" t="str">
        <f>UPPER(' turmas sistema atual'!P237)</f>
        <v>LUCIANO PUZER</v>
      </c>
      <c r="W238" s="26" t="str">
        <f>UPPER(' turmas sistema atual'!R237)</f>
        <v/>
      </c>
      <c r="X238" s="26" t="str">
        <f>UPPER(' turmas sistema atual'!T237)</f>
        <v>LUCIANO PUZER</v>
      </c>
      <c r="Y238" s="26" t="str">
        <f>UPPER(' turmas sistema atual'!V237)</f>
        <v/>
      </c>
    </row>
    <row r="239" spans="1:25" ht="47.25" customHeight="1" thickBot="1">
      <c r="A239" s="26" t="str">
        <f>' turmas sistema atual'!A238</f>
        <v>BACHARELADO EM QUÍMICA</v>
      </c>
      <c r="B239" s="26" t="str">
        <f>' turmas sistema atual'!B238</f>
        <v>NA2NHT4002-13SA</v>
      </c>
      <c r="C239" s="35" t="s">
        <v>5121</v>
      </c>
      <c r="D239" s="26" t="str">
        <f>' turmas sistema atual'!C238</f>
        <v>Bioquímica Experimental A2-noturno (Santo André)</v>
      </c>
      <c r="E239" s="26" t="str">
        <f>' turmas sistema atual'!E238</f>
        <v>Bioquímica Experimental</v>
      </c>
      <c r="F239" s="26" t="str">
        <f>' turmas sistema atual'!G238</f>
        <v>NHT4002-13</v>
      </c>
      <c r="G239" s="26" t="str">
        <f>' turmas sistema atual'!H238</f>
        <v>A2</v>
      </c>
      <c r="H239" s="26" t="str">
        <f>' turmas sistema atual'!AB238</f>
        <v xml:space="preserve">segunda das 21:00 às 23:00, semanal </v>
      </c>
      <c r="I239" s="27" t="str">
        <f>' turmas sistema atual'!AC238</f>
        <v xml:space="preserve">sexta das 19:00 às 23:00, semanal </v>
      </c>
      <c r="J239" s="27" t="str">
        <f>' turmas sistema atual'!I238</f>
        <v xml:space="preserve">segunda das 21:00 às 23:00, sala S-302-2, semanal </v>
      </c>
      <c r="K239" s="27" t="str">
        <f>' turmas sistema atual'!J238</f>
        <v xml:space="preserve">sexta das 19:00 às 23:00, sala L605, semanal </v>
      </c>
      <c r="L239" s="27" t="str">
        <f>' turmas sistema atual'!K238</f>
        <v>Santo André</v>
      </c>
      <c r="M239" s="27" t="str">
        <f>' turmas sistema atual'!L238</f>
        <v>noturno</v>
      </c>
      <c r="N239" s="27" t="str">
        <f>' turmas sistema atual'!M238</f>
        <v>2-4-6</v>
      </c>
      <c r="O239" s="27">
        <f>' turmas sistema atual'!N238</f>
        <v>30</v>
      </c>
      <c r="P239" s="27">
        <f>' turmas sistema atual'!O238</f>
        <v>0</v>
      </c>
      <c r="Q239" s="27">
        <f t="shared" si="3"/>
        <v>30</v>
      </c>
      <c r="R239" s="47" t="str">
        <f>VLOOKUP(B239,preenchimento!$A$2:$G$1067,7,FALSE)</f>
        <v>-</v>
      </c>
      <c r="S239" s="27">
        <f>' turmas sistema atual'!N238</f>
        <v>30</v>
      </c>
      <c r="T239" s="27">
        <f>' turmas sistema atual'!O238</f>
        <v>0</v>
      </c>
      <c r="U239" s="47">
        <f>VLOOKUP(B239,preenchimento!$A$2:$J$1067,10,FALSE)</f>
        <v>30</v>
      </c>
      <c r="V239" s="26" t="str">
        <f>UPPER(' turmas sistema atual'!P238)</f>
        <v>LUCIANO PUZER</v>
      </c>
      <c r="W239" s="26" t="str">
        <f>UPPER(' turmas sistema atual'!R238)</f>
        <v/>
      </c>
      <c r="X239" s="26" t="str">
        <f>UPPER(' turmas sistema atual'!T238)</f>
        <v>VANI XAVIER DE OLIVEIRA JUNIOR</v>
      </c>
      <c r="Y239" s="26" t="str">
        <f>UPPER(' turmas sistema atual'!V238)</f>
        <v/>
      </c>
    </row>
    <row r="240" spans="1:25" ht="47.25" customHeight="1" thickBot="1">
      <c r="A240" s="26" t="str">
        <f>' turmas sistema atual'!A239</f>
        <v>BACHARELADO EM BIOTECNOLOGIA</v>
      </c>
      <c r="B240" s="26" t="str">
        <f>' turmas sistema atual'!B239</f>
        <v>DA1NHZ6011-18SA</v>
      </c>
      <c r="C240" s="35" t="s">
        <v>5121</v>
      </c>
      <c r="D240" s="26" t="str">
        <f>' turmas sistema atual'!C239</f>
        <v>Biotecnologia Humana A1-diurno (Santo André)</v>
      </c>
      <c r="E240" s="26" t="str">
        <f>' turmas sistema atual'!E239</f>
        <v>Biotecnologia Humana</v>
      </c>
      <c r="F240" s="26" t="str">
        <f>' turmas sistema atual'!G239</f>
        <v>NHZ6011-18</v>
      </c>
      <c r="G240" s="26" t="str">
        <f>' turmas sistema atual'!H239</f>
        <v>A1</v>
      </c>
      <c r="H240" s="26" t="str">
        <f>' turmas sistema atual'!AB239</f>
        <v xml:space="preserve">terça das 08:00 às 10:00, semanal </v>
      </c>
      <c r="I240" s="27" t="str">
        <f>' turmas sistema atual'!AC239</f>
        <v xml:space="preserve">terça das 10:00 às 12:00, semanal </v>
      </c>
      <c r="J240" s="27" t="str">
        <f>' turmas sistema atual'!I239</f>
        <v xml:space="preserve">terça das 08:00 às 10:00, sala S-214-0, semanal </v>
      </c>
      <c r="K240" s="27" t="str">
        <f>' turmas sistema atual'!J239</f>
        <v xml:space="preserve">terça das 10:00 às 12:00, sala 404-3, semanal </v>
      </c>
      <c r="L240" s="27" t="str">
        <f>' turmas sistema atual'!K239</f>
        <v>Santo André</v>
      </c>
      <c r="M240" s="27" t="str">
        <f>' turmas sistema atual'!L239</f>
        <v>diurno</v>
      </c>
      <c r="N240" s="27" t="str">
        <f>' turmas sistema atual'!M239</f>
        <v>2-2-4</v>
      </c>
      <c r="O240" s="27">
        <f>' turmas sistema atual'!N239</f>
        <v>30</v>
      </c>
      <c r="P240" s="27">
        <f>' turmas sistema atual'!O239</f>
        <v>0</v>
      </c>
      <c r="Q240" s="27">
        <f t="shared" si="3"/>
        <v>30</v>
      </c>
      <c r="R240" s="47" t="str">
        <f>VLOOKUP(B240,preenchimento!$A$2:$G$1067,7,FALSE)</f>
        <v>-</v>
      </c>
      <c r="S240" s="27">
        <f>' turmas sistema atual'!N239</f>
        <v>30</v>
      </c>
      <c r="T240" s="27">
        <f>' turmas sistema atual'!O239</f>
        <v>0</v>
      </c>
      <c r="U240" s="47">
        <f>VLOOKUP(B240,preenchimento!$A$2:$J$1067,10,FALSE)</f>
        <v>12</v>
      </c>
      <c r="V240" s="26" t="str">
        <f>UPPER(' turmas sistema atual'!P239)</f>
        <v>CRISTINA RIBAS FURSTENAU</v>
      </c>
      <c r="W240" s="26" t="str">
        <f>UPPER(' turmas sistema atual'!R239)</f>
        <v/>
      </c>
      <c r="X240" s="26" t="str">
        <f>UPPER(' turmas sistema atual'!T239)</f>
        <v>ANA CLAUDIA OLIVEIRA CARREIRA NISHIAMA</v>
      </c>
      <c r="Y240" s="26" t="str">
        <f>UPPER(' turmas sistema atual'!V239)</f>
        <v/>
      </c>
    </row>
    <row r="241" spans="1:25" ht="47.25" customHeight="1" thickBot="1">
      <c r="A241" s="26" t="str">
        <f>' turmas sistema atual'!A240</f>
        <v>BACHARELADO EM BIOTECNOLOGIA</v>
      </c>
      <c r="B241" s="26" t="str">
        <f>' turmas sistema atual'!B240</f>
        <v>NA1NHZ6011-18SA</v>
      </c>
      <c r="C241" s="35" t="s">
        <v>5121</v>
      </c>
      <c r="D241" s="26" t="str">
        <f>' turmas sistema atual'!C240</f>
        <v>Biotecnologia Humana A1-noturno (Santo André)</v>
      </c>
      <c r="E241" s="26" t="str">
        <f>' turmas sistema atual'!E240</f>
        <v>Biotecnologia Humana</v>
      </c>
      <c r="F241" s="26" t="str">
        <f>' turmas sistema atual'!G240</f>
        <v>NHZ6011-18</v>
      </c>
      <c r="G241" s="26" t="str">
        <f>' turmas sistema atual'!H240</f>
        <v>A1</v>
      </c>
      <c r="H241" s="26" t="str">
        <f>' turmas sistema atual'!AB240</f>
        <v xml:space="preserve">terça das 19:00 às 21:00, semanal </v>
      </c>
      <c r="I241" s="27" t="str">
        <f>' turmas sistema atual'!AC240</f>
        <v xml:space="preserve">terça das 21:00 às 23:00, semanal </v>
      </c>
      <c r="J241" s="27" t="str">
        <f>' turmas sistema atual'!I240</f>
        <v xml:space="preserve">terça das 19:00 às 21:00, sala S - 309-2, semanal </v>
      </c>
      <c r="K241" s="27" t="str">
        <f>' turmas sistema atual'!J240</f>
        <v xml:space="preserve">terça das 21:00 às 23:00, sala 404-3, semanal </v>
      </c>
      <c r="L241" s="27" t="str">
        <f>' turmas sistema atual'!K240</f>
        <v>Santo André</v>
      </c>
      <c r="M241" s="27" t="str">
        <f>' turmas sistema atual'!L240</f>
        <v>noturno</v>
      </c>
      <c r="N241" s="27" t="str">
        <f>' turmas sistema atual'!M240</f>
        <v>2-2-4</v>
      </c>
      <c r="O241" s="27">
        <f>' turmas sistema atual'!N240</f>
        <v>32</v>
      </c>
      <c r="P241" s="27">
        <f>' turmas sistema atual'!O240</f>
        <v>0</v>
      </c>
      <c r="Q241" s="27">
        <f t="shared" si="3"/>
        <v>32</v>
      </c>
      <c r="R241" s="47" t="str">
        <f>VLOOKUP(B241,preenchimento!$A$2:$G$1067,7,FALSE)</f>
        <v>-</v>
      </c>
      <c r="S241" s="27">
        <f>' turmas sistema atual'!N240</f>
        <v>32</v>
      </c>
      <c r="T241" s="27">
        <f>' turmas sistema atual'!O240</f>
        <v>0</v>
      </c>
      <c r="U241" s="47">
        <f>VLOOKUP(B241,preenchimento!$A$2:$J$1067,10,FALSE)</f>
        <v>0</v>
      </c>
      <c r="V241" s="26" t="str">
        <f>UPPER(' turmas sistema atual'!P240)</f>
        <v>CRISTINA RIBAS FURSTENAU</v>
      </c>
      <c r="W241" s="26" t="str">
        <f>UPPER(' turmas sistema atual'!R240)</f>
        <v/>
      </c>
      <c r="X241" s="26" t="str">
        <f>UPPER(' turmas sistema atual'!T240)</f>
        <v>ANA CLAUDIA OLIVEIRA CARREIRA NISHIAMA</v>
      </c>
      <c r="Y241" s="26" t="str">
        <f>UPPER(' turmas sistema atual'!V240)</f>
        <v/>
      </c>
    </row>
    <row r="242" spans="1:25" ht="47.25" customHeight="1" thickBot="1">
      <c r="A242" s="26" t="str">
        <f>' turmas sistema atual'!A241</f>
        <v>BACHARELADO EM MATEMÁTICA</v>
      </c>
      <c r="B242" s="26" t="str">
        <f>' turmas sistema atual'!B241</f>
        <v>DA1MCTB009-17SA</v>
      </c>
      <c r="C242" s="35" t="s">
        <v>5121</v>
      </c>
      <c r="D242" s="26" t="str">
        <f>' turmas sistema atual'!C241</f>
        <v>Cálculo Numérico A1-diurno (Santo André)</v>
      </c>
      <c r="E242" s="26" t="str">
        <f>' turmas sistema atual'!E241</f>
        <v>Cálculo Numérico</v>
      </c>
      <c r="F242" s="26" t="str">
        <f>' turmas sistema atual'!G241</f>
        <v>MCTB009-17</v>
      </c>
      <c r="G242" s="26" t="str">
        <f>' turmas sistema atual'!H241</f>
        <v>A1</v>
      </c>
      <c r="H242" s="26" t="str">
        <f>' turmas sistema atual'!AB241</f>
        <v xml:space="preserve">terça das 10:00 às 12:00, semanal ; sexta das 08:00 às 10:00, semanal </v>
      </c>
      <c r="I242" s="27" t="str">
        <f>' turmas sistema atual'!AC241</f>
        <v/>
      </c>
      <c r="J242" s="27" t="str">
        <f>' turmas sistema atual'!I241</f>
        <v xml:space="preserve">terça das 10:00 às 12:00, sala S-311-2, semanal , sexta das 08:00 às 10:00, sala S-311-2, semanal </v>
      </c>
      <c r="K242" s="27">
        <f>' turmas sistema atual'!J241</f>
        <v>0</v>
      </c>
      <c r="L242" s="27" t="str">
        <f>' turmas sistema atual'!K241</f>
        <v>Santo André</v>
      </c>
      <c r="M242" s="27" t="str">
        <f>' turmas sistema atual'!L241</f>
        <v>diurno</v>
      </c>
      <c r="N242" s="27" t="str">
        <f>' turmas sistema atual'!M241</f>
        <v>4-0-4</v>
      </c>
      <c r="O242" s="27">
        <f>' turmas sistema atual'!N241</f>
        <v>44</v>
      </c>
      <c r="P242" s="27">
        <f>' turmas sistema atual'!O241</f>
        <v>0</v>
      </c>
      <c r="Q242" s="27">
        <f t="shared" si="3"/>
        <v>44</v>
      </c>
      <c r="R242" s="47" t="str">
        <f>VLOOKUP(B242,preenchimento!$A$2:$G$1067,7,FALSE)</f>
        <v>-</v>
      </c>
      <c r="S242" s="27">
        <f>' turmas sistema atual'!N241</f>
        <v>44</v>
      </c>
      <c r="T242" s="27">
        <f>' turmas sistema atual'!O241</f>
        <v>0</v>
      </c>
      <c r="U242" s="47">
        <f>VLOOKUP(B242,preenchimento!$A$2:$J$1067,10,FALSE)</f>
        <v>6</v>
      </c>
      <c r="V242" s="26" t="str">
        <f>UPPER(' turmas sistema atual'!P241)</f>
        <v>FEDOR PISNITCHENKO</v>
      </c>
      <c r="W242" s="26" t="str">
        <f>UPPER(' turmas sistema atual'!R241)</f>
        <v/>
      </c>
      <c r="X242" s="26" t="str">
        <f>UPPER(' turmas sistema atual'!T241)</f>
        <v/>
      </c>
      <c r="Y242" s="26" t="str">
        <f>UPPER(' turmas sistema atual'!V241)</f>
        <v/>
      </c>
    </row>
    <row r="243" spans="1:25" ht="47.25" customHeight="1" thickBot="1">
      <c r="A243" s="26" t="str">
        <f>' turmas sistema atual'!A242</f>
        <v>BACHARELADO EM MATEMÁTICA</v>
      </c>
      <c r="B243" s="26" t="str">
        <f>' turmas sistema atual'!B242</f>
        <v>DB1MCTB009-17SA</v>
      </c>
      <c r="C243" s="35" t="s">
        <v>5121</v>
      </c>
      <c r="D243" s="26" t="str">
        <f>' turmas sistema atual'!C242</f>
        <v>Cálculo Numérico B1-diurno (Santo André)</v>
      </c>
      <c r="E243" s="26" t="str">
        <f>' turmas sistema atual'!E242</f>
        <v>Cálculo Numérico</v>
      </c>
      <c r="F243" s="26" t="str">
        <f>' turmas sistema atual'!G242</f>
        <v>MCTB009-17</v>
      </c>
      <c r="G243" s="26" t="str">
        <f>' turmas sistema atual'!H242</f>
        <v>B1</v>
      </c>
      <c r="H243" s="26" t="str">
        <f>' turmas sistema atual'!AB242</f>
        <v xml:space="preserve">terça das 08:00 às 10:00, semanal ; sexta das 10:00 às 12:00, semanal </v>
      </c>
      <c r="I243" s="27" t="str">
        <f>' turmas sistema atual'!AC242</f>
        <v/>
      </c>
      <c r="J243" s="27" t="str">
        <f>' turmas sistema atual'!I242</f>
        <v xml:space="preserve">terça das 08:00 às 10:00, sala S - 305-3, semanal , sexta das 10:00 às 12:00, sala S - 305-3, semanal </v>
      </c>
      <c r="K243" s="27">
        <f>' turmas sistema atual'!J242</f>
        <v>0</v>
      </c>
      <c r="L243" s="27" t="str">
        <f>' turmas sistema atual'!K242</f>
        <v>Santo André</v>
      </c>
      <c r="M243" s="27" t="str">
        <f>' turmas sistema atual'!L242</f>
        <v>diurno</v>
      </c>
      <c r="N243" s="27" t="str">
        <f>' turmas sistema atual'!M242</f>
        <v>4-0-4</v>
      </c>
      <c r="O243" s="27">
        <f>' turmas sistema atual'!N242</f>
        <v>44</v>
      </c>
      <c r="P243" s="27">
        <f>' turmas sistema atual'!O242</f>
        <v>0</v>
      </c>
      <c r="Q243" s="27">
        <f t="shared" si="3"/>
        <v>44</v>
      </c>
      <c r="R243" s="47" t="str">
        <f>VLOOKUP(B243,preenchimento!$A$2:$G$1067,7,FALSE)</f>
        <v>-</v>
      </c>
      <c r="S243" s="27">
        <f>' turmas sistema atual'!N242</f>
        <v>44</v>
      </c>
      <c r="T243" s="27">
        <f>' turmas sistema atual'!O242</f>
        <v>0</v>
      </c>
      <c r="U243" s="47">
        <f>VLOOKUP(B243,preenchimento!$A$2:$J$1067,10,FALSE)</f>
        <v>25</v>
      </c>
      <c r="V243" s="26" t="str">
        <f>UPPER(' turmas sistema atual'!P242)</f>
        <v>FEDOR PISNITCHENKO</v>
      </c>
      <c r="W243" s="26" t="str">
        <f>UPPER(' turmas sistema atual'!R242)</f>
        <v/>
      </c>
      <c r="X243" s="26" t="str">
        <f>UPPER(' turmas sistema atual'!T242)</f>
        <v/>
      </c>
      <c r="Y243" s="26" t="str">
        <f>UPPER(' turmas sistema atual'!V242)</f>
        <v/>
      </c>
    </row>
    <row r="244" spans="1:25" ht="47.25" customHeight="1" thickBot="1">
      <c r="A244" s="26" t="str">
        <f>' turmas sistema atual'!A243</f>
        <v>BACHARELADO EM MATEMÁTICA</v>
      </c>
      <c r="B244" s="26" t="str">
        <f>' turmas sistema atual'!B243</f>
        <v>NA1MCTB009-17SA</v>
      </c>
      <c r="C244" s="35" t="s">
        <v>5121</v>
      </c>
      <c r="D244" s="26" t="str">
        <f>' turmas sistema atual'!C243</f>
        <v>Cálculo Numérico A1-noturno (Santo André)</v>
      </c>
      <c r="E244" s="26" t="str">
        <f>' turmas sistema atual'!E243</f>
        <v>Cálculo Numérico</v>
      </c>
      <c r="F244" s="26" t="str">
        <f>' turmas sistema atual'!G243</f>
        <v>MCTB009-17</v>
      </c>
      <c r="G244" s="26" t="str">
        <f>' turmas sistema atual'!H243</f>
        <v>A1</v>
      </c>
      <c r="H244" s="26" t="str">
        <f>' turmas sistema atual'!AB243</f>
        <v xml:space="preserve">terça das 21:00 às 23:00, semanal ; sexta das 19:00 às 21:00, semanal </v>
      </c>
      <c r="I244" s="27" t="str">
        <f>' turmas sistema atual'!AC243</f>
        <v/>
      </c>
      <c r="J244" s="27" t="str">
        <f>' turmas sistema atual'!I243</f>
        <v xml:space="preserve">terça das 21:00 às 23:00, sala S - 311-1, semanal , sexta das 19:00 às 21:00, sala S - 311-1, semanal </v>
      </c>
      <c r="K244" s="27">
        <f>' turmas sistema atual'!J243</f>
        <v>0</v>
      </c>
      <c r="L244" s="27" t="str">
        <f>' turmas sistema atual'!K243</f>
        <v>Santo André</v>
      </c>
      <c r="M244" s="27" t="str">
        <f>' turmas sistema atual'!L243</f>
        <v>noturno</v>
      </c>
      <c r="N244" s="27" t="str">
        <f>' turmas sistema atual'!M243</f>
        <v>4-0-4</v>
      </c>
      <c r="O244" s="27">
        <f>' turmas sistema atual'!N243</f>
        <v>71</v>
      </c>
      <c r="P244" s="27">
        <f>' turmas sistema atual'!O243</f>
        <v>0</v>
      </c>
      <c r="Q244" s="27">
        <f t="shared" si="3"/>
        <v>71</v>
      </c>
      <c r="R244" s="47" t="str">
        <f>VLOOKUP(B244,preenchimento!$A$2:$G$1067,7,FALSE)</f>
        <v>-</v>
      </c>
      <c r="S244" s="27">
        <f>' turmas sistema atual'!N243</f>
        <v>71</v>
      </c>
      <c r="T244" s="27">
        <f>' turmas sistema atual'!O243</f>
        <v>0</v>
      </c>
      <c r="U244" s="47">
        <f>VLOOKUP(B244,preenchimento!$A$2:$J$1067,10,FALSE)</f>
        <v>0</v>
      </c>
      <c r="V244" s="26" t="str">
        <f>UPPER(' turmas sistema atual'!P243)</f>
        <v>CLAUDIO NOGUEIRA DE MENESES</v>
      </c>
      <c r="W244" s="26" t="str">
        <f>UPPER(' turmas sistema atual'!R243)</f>
        <v/>
      </c>
      <c r="X244" s="26" t="str">
        <f>UPPER(' turmas sistema atual'!T243)</f>
        <v/>
      </c>
      <c r="Y244" s="26" t="str">
        <f>UPPER(' turmas sistema atual'!V243)</f>
        <v/>
      </c>
    </row>
    <row r="245" spans="1:25" ht="47.25" customHeight="1" thickBot="1">
      <c r="A245" s="26" t="str">
        <f>' turmas sistema atual'!A244</f>
        <v>BACHARELADO EM MATEMÁTICA</v>
      </c>
      <c r="B245" s="26" t="str">
        <f>' turmas sistema atual'!B244</f>
        <v>NB1MCTB009-17SA</v>
      </c>
      <c r="C245" s="35" t="s">
        <v>5121</v>
      </c>
      <c r="D245" s="26" t="str">
        <f>' turmas sistema atual'!C244</f>
        <v>Cálculo Numérico B1-noturno (Santo André)</v>
      </c>
      <c r="E245" s="26" t="str">
        <f>' turmas sistema atual'!E244</f>
        <v>Cálculo Numérico</v>
      </c>
      <c r="F245" s="26" t="str">
        <f>' turmas sistema atual'!G244</f>
        <v>MCTB009-17</v>
      </c>
      <c r="G245" s="26" t="str">
        <f>' turmas sistema atual'!H244</f>
        <v>B1</v>
      </c>
      <c r="H245" s="26" t="str">
        <f>' turmas sistema atual'!AB244</f>
        <v xml:space="preserve">terça das 19:00 às 21:00, semanal ; sexta das 21:00 às 23:00, semanal </v>
      </c>
      <c r="I245" s="27" t="str">
        <f>' turmas sistema atual'!AC244</f>
        <v/>
      </c>
      <c r="J245" s="27" t="str">
        <f>' turmas sistema atual'!I244</f>
        <v xml:space="preserve">terça das 19:00 às 21:00, sala S-306-3, semanal , sexta das 21:00 às 23:00, sala S-306-3, semanal </v>
      </c>
      <c r="K245" s="27">
        <f>' turmas sistema atual'!J244</f>
        <v>0</v>
      </c>
      <c r="L245" s="27" t="str">
        <f>' turmas sistema atual'!K244</f>
        <v>Santo André</v>
      </c>
      <c r="M245" s="27" t="str">
        <f>' turmas sistema atual'!L244</f>
        <v>noturno</v>
      </c>
      <c r="N245" s="27" t="str">
        <f>' turmas sistema atual'!M244</f>
        <v>4-0-4</v>
      </c>
      <c r="O245" s="27">
        <f>' turmas sistema atual'!N244</f>
        <v>44</v>
      </c>
      <c r="P245" s="27">
        <f>' turmas sistema atual'!O244</f>
        <v>0</v>
      </c>
      <c r="Q245" s="27">
        <f t="shared" si="3"/>
        <v>44</v>
      </c>
      <c r="R245" s="47" t="str">
        <f>VLOOKUP(B245,preenchimento!$A$2:$G$1067,7,FALSE)</f>
        <v>-</v>
      </c>
      <c r="S245" s="27">
        <f>' turmas sistema atual'!N244</f>
        <v>44</v>
      </c>
      <c r="T245" s="27">
        <f>' turmas sistema atual'!O244</f>
        <v>0</v>
      </c>
      <c r="U245" s="47">
        <f>VLOOKUP(B245,preenchimento!$A$2:$J$1067,10,FALSE)</f>
        <v>4</v>
      </c>
      <c r="V245" s="26" t="str">
        <f>UPPER(' turmas sistema atual'!P244)</f>
        <v>CLAUDIO NOGUEIRA DE MENESES</v>
      </c>
      <c r="W245" s="26" t="str">
        <f>UPPER(' turmas sistema atual'!R244)</f>
        <v/>
      </c>
      <c r="X245" s="26" t="str">
        <f>UPPER(' turmas sistema atual'!T244)</f>
        <v/>
      </c>
      <c r="Y245" s="26" t="str">
        <f>UPPER(' turmas sistema atual'!V244)</f>
        <v/>
      </c>
    </row>
    <row r="246" spans="1:25" ht="47.25" customHeight="1" thickBot="1">
      <c r="A246" s="26" t="str">
        <f>' turmas sistema atual'!A245</f>
        <v>BACHARELADO EM MATEMÁTICA</v>
      </c>
      <c r="B246" s="26" t="str">
        <f>' turmas sistema atual'!B245</f>
        <v>Da1MCTB009-17SB</v>
      </c>
      <c r="C246" s="35" t="s">
        <v>5121</v>
      </c>
      <c r="D246" s="26" t="str">
        <f>' turmas sistema atual'!C245</f>
        <v>Cálculo Numérico a1-diurno (São Bernardo do Campo)</v>
      </c>
      <c r="E246" s="26" t="str">
        <f>' turmas sistema atual'!E245</f>
        <v>Cálculo Numérico</v>
      </c>
      <c r="F246" s="26" t="str">
        <f>' turmas sistema atual'!G245</f>
        <v>MCTB009-17</v>
      </c>
      <c r="G246" s="26" t="str">
        <f>' turmas sistema atual'!H245</f>
        <v>a1</v>
      </c>
      <c r="H246" s="26" t="str">
        <f>' turmas sistema atual'!AB245</f>
        <v xml:space="preserve">quarta das 10:00 às 12:00, semanal ; sexta das 08:00 às 10:00, semanal </v>
      </c>
      <c r="I246" s="27" t="str">
        <f>' turmas sistema atual'!AC245</f>
        <v/>
      </c>
      <c r="J246" s="27" t="str">
        <f>' turmas sistema atual'!I245</f>
        <v xml:space="preserve">quarta das 10:00 às 12:00, sala A1-S202-SB, semanal , sexta das 08:00 às 10:00, sala A1-S201-SB, semanal </v>
      </c>
      <c r="K246" s="27">
        <f>' turmas sistema atual'!J245</f>
        <v>0</v>
      </c>
      <c r="L246" s="27" t="str">
        <f>' turmas sistema atual'!K245</f>
        <v>São Bernardo do Campo</v>
      </c>
      <c r="M246" s="27" t="str">
        <f>' turmas sistema atual'!L245</f>
        <v>diurno</v>
      </c>
      <c r="N246" s="27" t="str">
        <f>' turmas sistema atual'!M245</f>
        <v>4-0-4</v>
      </c>
      <c r="O246" s="27">
        <f>' turmas sistema atual'!N245</f>
        <v>40</v>
      </c>
      <c r="P246" s="27">
        <f>' turmas sistema atual'!O245</f>
        <v>0</v>
      </c>
      <c r="Q246" s="27">
        <f t="shared" si="3"/>
        <v>40</v>
      </c>
      <c r="R246" s="47" t="str">
        <f>VLOOKUP(B246,preenchimento!$A$2:$G$1067,7,FALSE)</f>
        <v>-</v>
      </c>
      <c r="S246" s="27">
        <f>' turmas sistema atual'!N245</f>
        <v>40</v>
      </c>
      <c r="T246" s="27">
        <f>' turmas sistema atual'!O245</f>
        <v>0</v>
      </c>
      <c r="U246" s="47">
        <f>VLOOKUP(B246,preenchimento!$A$2:$J$1067,10,FALSE)</f>
        <v>11</v>
      </c>
      <c r="V246" s="26" t="str">
        <f>UPPER(' turmas sistema atual'!P245)</f>
        <v>JULIANA MILITAO DA SILVA BERBERT</v>
      </c>
      <c r="W246" s="26" t="str">
        <f>UPPER(' turmas sistema atual'!R245)</f>
        <v/>
      </c>
      <c r="X246" s="26" t="str">
        <f>UPPER(' turmas sistema atual'!T245)</f>
        <v/>
      </c>
      <c r="Y246" s="26" t="str">
        <f>UPPER(' turmas sistema atual'!V245)</f>
        <v/>
      </c>
    </row>
    <row r="247" spans="1:25" ht="47.25" customHeight="1" thickBot="1">
      <c r="A247" s="26" t="str">
        <f>' turmas sistema atual'!A246</f>
        <v>BACHARELADO EM MATEMÁTICA</v>
      </c>
      <c r="B247" s="26" t="str">
        <f>' turmas sistema atual'!B246</f>
        <v>NA1MCTB009-17SB</v>
      </c>
      <c r="C247" s="35" t="s">
        <v>5121</v>
      </c>
      <c r="D247" s="26" t="str">
        <f>' turmas sistema atual'!C246</f>
        <v>Cálculo Numérico A1-noturno (São Bernardo do Campo)</v>
      </c>
      <c r="E247" s="26" t="str">
        <f>' turmas sistema atual'!E246</f>
        <v>Cálculo Numérico</v>
      </c>
      <c r="F247" s="26" t="str">
        <f>' turmas sistema atual'!G246</f>
        <v>MCTB009-17</v>
      </c>
      <c r="G247" s="26" t="str">
        <f>' turmas sistema atual'!H246</f>
        <v>A1</v>
      </c>
      <c r="H247" s="26" t="str">
        <f>' turmas sistema atual'!AB246</f>
        <v xml:space="preserve">quarta das 21:00 às 23:00, semanal ; sexta das 19:00 às 21:00, semanal </v>
      </c>
      <c r="I247" s="27" t="str">
        <f>' turmas sistema atual'!AC246</f>
        <v/>
      </c>
      <c r="J247" s="27" t="str">
        <f>' turmas sistema atual'!I246</f>
        <v xml:space="preserve">quarta das 21:00 às 23:00, sala A1-S205-SB, semanal , sexta das 19:00 às 21:00, sala A2-S201-SB, semanal </v>
      </c>
      <c r="K247" s="27">
        <f>' turmas sistema atual'!J246</f>
        <v>0</v>
      </c>
      <c r="L247" s="27" t="str">
        <f>' turmas sistema atual'!K246</f>
        <v>São Bernardo do Campo</v>
      </c>
      <c r="M247" s="27" t="str">
        <f>' turmas sistema atual'!L246</f>
        <v>noturno</v>
      </c>
      <c r="N247" s="27" t="str">
        <f>' turmas sistema atual'!M246</f>
        <v>4-0-4</v>
      </c>
      <c r="O247" s="27">
        <f>' turmas sistema atual'!N246</f>
        <v>40</v>
      </c>
      <c r="P247" s="27">
        <f>' turmas sistema atual'!O246</f>
        <v>0</v>
      </c>
      <c r="Q247" s="27">
        <f t="shared" si="3"/>
        <v>40</v>
      </c>
      <c r="R247" s="47" t="str">
        <f>VLOOKUP(B247,preenchimento!$A$2:$G$1067,7,FALSE)</f>
        <v>-</v>
      </c>
      <c r="S247" s="27">
        <f>' turmas sistema atual'!N246</f>
        <v>40</v>
      </c>
      <c r="T247" s="27">
        <f>' turmas sistema atual'!O246</f>
        <v>0</v>
      </c>
      <c r="U247" s="47">
        <f>VLOOKUP(B247,preenchimento!$A$2:$J$1067,10,FALSE)</f>
        <v>11</v>
      </c>
      <c r="V247" s="26" t="str">
        <f>UPPER(' turmas sistema atual'!P246)</f>
        <v>JULIANA BERTOCO</v>
      </c>
      <c r="W247" s="26" t="str">
        <f>UPPER(' turmas sistema atual'!R246)</f>
        <v/>
      </c>
      <c r="X247" s="26" t="str">
        <f>UPPER(' turmas sistema atual'!T246)</f>
        <v/>
      </c>
      <c r="Y247" s="26" t="str">
        <f>UPPER(' turmas sistema atual'!V246)</f>
        <v/>
      </c>
    </row>
    <row r="248" spans="1:25" ht="47.25" customHeight="1" thickBot="1">
      <c r="A248" s="26" t="str">
        <f>' turmas sistema atual'!A247</f>
        <v>ENGENHARIA DE MATERIAIS</v>
      </c>
      <c r="B248" s="26" t="str">
        <f>' turmas sistema atual'!B247</f>
        <v>NA1ESTM014-17SA</v>
      </c>
      <c r="C248" s="35" t="s">
        <v>5121</v>
      </c>
      <c r="D248" s="26" t="str">
        <f>' turmas sistema atual'!C247</f>
        <v>Caracterização de Materiais A1-noturno (Santo André)</v>
      </c>
      <c r="E248" s="26" t="str">
        <f>' turmas sistema atual'!E247</f>
        <v>Caracterização de Materiais</v>
      </c>
      <c r="F248" s="26" t="str">
        <f>' turmas sistema atual'!G247</f>
        <v>ESTM014-17</v>
      </c>
      <c r="G248" s="26" t="str">
        <f>' turmas sistema atual'!H247</f>
        <v>A1</v>
      </c>
      <c r="H248" s="26" t="str">
        <f>' turmas sistema atual'!AB247</f>
        <v xml:space="preserve">quarta das 21:00 às 23:00, quinzenal II; sexta das 19:00 às 21:00, semanal </v>
      </c>
      <c r="I248" s="27" t="str">
        <f>' turmas sistema atual'!AC247</f>
        <v>quarta das 21:00 às 23:00, quinzenal I</v>
      </c>
      <c r="J248" s="27" t="str">
        <f>' turmas sistema atual'!I247</f>
        <v xml:space="preserve">quarta das 21:00 às 23:00, sala A-113-0, quinzenal II, sexta das 19:00 às 21:00, sala A-113-0, semanal </v>
      </c>
      <c r="K248" s="27" t="str">
        <f>' turmas sistema atual'!J247</f>
        <v>quarta das 21:00 às 23:00, sala 507-1, quinzenal I</v>
      </c>
      <c r="L248" s="27" t="str">
        <f>' turmas sistema atual'!K247</f>
        <v>Santo André</v>
      </c>
      <c r="M248" s="27" t="str">
        <f>' turmas sistema atual'!L247</f>
        <v>noturno</v>
      </c>
      <c r="N248" s="27" t="str">
        <f>' turmas sistema atual'!M247</f>
        <v>3-1-4</v>
      </c>
      <c r="O248" s="27">
        <f>' turmas sistema atual'!N247</f>
        <v>20</v>
      </c>
      <c r="P248" s="27">
        <f>' turmas sistema atual'!O247</f>
        <v>0</v>
      </c>
      <c r="Q248" s="27">
        <f t="shared" si="3"/>
        <v>20</v>
      </c>
      <c r="R248" s="47" t="str">
        <f>VLOOKUP(B248,preenchimento!$A$2:$G$1067,7,FALSE)</f>
        <v>-</v>
      </c>
      <c r="S248" s="27">
        <f>' turmas sistema atual'!N247</f>
        <v>20</v>
      </c>
      <c r="T248" s="27">
        <f>' turmas sistema atual'!O247</f>
        <v>0</v>
      </c>
      <c r="U248" s="47">
        <f>VLOOKUP(B248,preenchimento!$A$2:$J$1067,10,FALSE)</f>
        <v>1</v>
      </c>
      <c r="V248" s="26" t="str">
        <f>UPPER(' turmas sistema atual'!P247)</f>
        <v>MARCIA TSUYAMA ESCOTE</v>
      </c>
      <c r="W248" s="26" t="str">
        <f>UPPER(' turmas sistema atual'!R247)</f>
        <v/>
      </c>
      <c r="X248" s="26" t="str">
        <f>UPPER(' turmas sistema atual'!T247)</f>
        <v>MARCIA TSUYAMA ESCOTE</v>
      </c>
      <c r="Y248" s="26" t="str">
        <f>UPPER(' turmas sistema atual'!V247)</f>
        <v/>
      </c>
    </row>
    <row r="249" spans="1:25" ht="47.25" customHeight="1" thickBot="1">
      <c r="A249" s="26" t="str">
        <f>' turmas sistema atual'!A248</f>
        <v>ENGENHARIA AMBIENTAL E URBANA</v>
      </c>
      <c r="B249" s="26" t="str">
        <f>' turmas sistema atual'!B248</f>
        <v>DA1ESTU026-17SA</v>
      </c>
      <c r="C249" s="35" t="s">
        <v>5121</v>
      </c>
      <c r="D249" s="26" t="str">
        <f>' turmas sistema atual'!C248</f>
        <v>Caracterização de Matrizes Ambientais A1-diurno (Santo André)</v>
      </c>
      <c r="E249" s="26" t="str">
        <f>' turmas sistema atual'!E248</f>
        <v>Caracterização de Matrizes Ambientais</v>
      </c>
      <c r="F249" s="26" t="str">
        <f>' turmas sistema atual'!G248</f>
        <v>ESTU026-17</v>
      </c>
      <c r="G249" s="26" t="str">
        <f>' turmas sistema atual'!H248</f>
        <v>A1</v>
      </c>
      <c r="H249" s="26" t="str">
        <f>' turmas sistema atual'!AB248</f>
        <v/>
      </c>
      <c r="I249" s="27" t="str">
        <f>' turmas sistema atual'!AC248</f>
        <v xml:space="preserve">terça das 14:00 às 17:00, semanal </v>
      </c>
      <c r="J249" s="27">
        <f>' turmas sistema atual'!I248</f>
        <v>0</v>
      </c>
      <c r="K249" s="27" t="str">
        <f>' turmas sistema atual'!J248</f>
        <v xml:space="preserve">terça das 14:00 às 17:00, sala L601, semanal </v>
      </c>
      <c r="L249" s="27" t="str">
        <f>' turmas sistema atual'!K248</f>
        <v>Santo André</v>
      </c>
      <c r="M249" s="27" t="str">
        <f>' turmas sistema atual'!L248</f>
        <v>diurno</v>
      </c>
      <c r="N249" s="27" t="str">
        <f>' turmas sistema atual'!M248</f>
        <v>1-2-4</v>
      </c>
      <c r="O249" s="27">
        <f>' turmas sistema atual'!N248</f>
        <v>30</v>
      </c>
      <c r="P249" s="27">
        <f>' turmas sistema atual'!O248</f>
        <v>0</v>
      </c>
      <c r="Q249" s="27">
        <f t="shared" si="3"/>
        <v>30</v>
      </c>
      <c r="R249" s="47" t="str">
        <f>VLOOKUP(B249,preenchimento!$A$2:$G$1067,7,FALSE)</f>
        <v>-</v>
      </c>
      <c r="S249" s="27">
        <f>' turmas sistema atual'!N248</f>
        <v>30</v>
      </c>
      <c r="T249" s="27">
        <f>' turmas sistema atual'!O248</f>
        <v>0</v>
      </c>
      <c r="U249" s="47">
        <f>VLOOKUP(B249,preenchimento!$A$2:$J$1067,10,FALSE)</f>
        <v>10</v>
      </c>
      <c r="V249" s="26" t="str">
        <f>UPPER(' turmas sistema atual'!P248)</f>
        <v>ROSELI FREDERIGI BENASSI</v>
      </c>
      <c r="W249" s="26" t="str">
        <f>UPPER(' turmas sistema atual'!R248)</f>
        <v/>
      </c>
      <c r="X249" s="26" t="str">
        <f>UPPER(' turmas sistema atual'!T248)</f>
        <v>LUCIA HELENA GOMES COELHO</v>
      </c>
      <c r="Y249" s="26" t="str">
        <f>UPPER(' turmas sistema atual'!V248)</f>
        <v/>
      </c>
    </row>
    <row r="250" spans="1:25" ht="47.25" customHeight="1" thickBot="1">
      <c r="A250" s="26" t="str">
        <f>' turmas sistema atual'!A249</f>
        <v>ENGENHARIA AMBIENTAL E URBANA</v>
      </c>
      <c r="B250" s="26" t="str">
        <f>' turmas sistema atual'!B249</f>
        <v>DA2ESTU026-17SA</v>
      </c>
      <c r="C250" s="35" t="s">
        <v>5121</v>
      </c>
      <c r="D250" s="26" t="str">
        <f>' turmas sistema atual'!C249</f>
        <v>Caracterização de Matrizes Ambientais A2-diurno (Santo André)</v>
      </c>
      <c r="E250" s="26" t="str">
        <f>' turmas sistema atual'!E249</f>
        <v>Caracterização de Matrizes Ambientais</v>
      </c>
      <c r="F250" s="26" t="str">
        <f>' turmas sistema atual'!G249</f>
        <v>ESTU026-17</v>
      </c>
      <c r="G250" s="26" t="str">
        <f>' turmas sistema atual'!H249</f>
        <v>A2</v>
      </c>
      <c r="H250" s="26" t="str">
        <f>' turmas sistema atual'!AB249</f>
        <v/>
      </c>
      <c r="I250" s="27" t="str">
        <f>' turmas sistema atual'!AC249</f>
        <v xml:space="preserve">terça das 14:00 às 17:00, semanal </v>
      </c>
      <c r="J250" s="27">
        <f>' turmas sistema atual'!I249</f>
        <v>0</v>
      </c>
      <c r="K250" s="27" t="str">
        <f>' turmas sistema atual'!J249</f>
        <v xml:space="preserve">terça das 14:00 às 17:00, sala L602, semanal </v>
      </c>
      <c r="L250" s="27" t="str">
        <f>' turmas sistema atual'!K249</f>
        <v>Santo André</v>
      </c>
      <c r="M250" s="27" t="str">
        <f>' turmas sistema atual'!L249</f>
        <v>diurno</v>
      </c>
      <c r="N250" s="27" t="str">
        <f>' turmas sistema atual'!M249</f>
        <v>1-2-4</v>
      </c>
      <c r="O250" s="27">
        <f>' turmas sistema atual'!N249</f>
        <v>30</v>
      </c>
      <c r="P250" s="27">
        <f>' turmas sistema atual'!O249</f>
        <v>0</v>
      </c>
      <c r="Q250" s="27">
        <f t="shared" si="3"/>
        <v>30</v>
      </c>
      <c r="R250" s="47" t="str">
        <f>VLOOKUP(B250,preenchimento!$A$2:$G$1067,7,FALSE)</f>
        <v>-</v>
      </c>
      <c r="S250" s="27">
        <f>' turmas sistema atual'!N249</f>
        <v>30</v>
      </c>
      <c r="T250" s="27">
        <f>' turmas sistema atual'!O249</f>
        <v>0</v>
      </c>
      <c r="U250" s="47">
        <f>VLOOKUP(B250,preenchimento!$A$2:$J$1067,10,FALSE)</f>
        <v>25</v>
      </c>
      <c r="V250" s="26" t="str">
        <f>UPPER(' turmas sistema atual'!P249)</f>
        <v>LUCIA HELENA GOMES COELHO</v>
      </c>
      <c r="W250" s="26" t="str">
        <f>UPPER(' turmas sistema atual'!R249)</f>
        <v/>
      </c>
      <c r="X250" s="26" t="str">
        <f>UPPER(' turmas sistema atual'!T249)</f>
        <v>ROSELI FREDERIGI BENASSI</v>
      </c>
      <c r="Y250" s="26" t="str">
        <f>UPPER(' turmas sistema atual'!V249)</f>
        <v/>
      </c>
    </row>
    <row r="251" spans="1:25" ht="47.25" customHeight="1" thickBot="1">
      <c r="A251" s="26" t="str">
        <f>' turmas sistema atual'!A250</f>
        <v>ENGENHARIA AMBIENTAL E URBANA</v>
      </c>
      <c r="B251" s="26" t="str">
        <f>' turmas sistema atual'!B250</f>
        <v>NA1ESTU026-17SA</v>
      </c>
      <c r="C251" s="35" t="s">
        <v>5121</v>
      </c>
      <c r="D251" s="26" t="str">
        <f>' turmas sistema atual'!C250</f>
        <v>Caracterização de Matrizes Ambientais A1-noturno (Santo André)</v>
      </c>
      <c r="E251" s="26" t="str">
        <f>' turmas sistema atual'!E250</f>
        <v>Caracterização de Matrizes Ambientais</v>
      </c>
      <c r="F251" s="26" t="str">
        <f>' turmas sistema atual'!G250</f>
        <v>ESTU026-17</v>
      </c>
      <c r="G251" s="26" t="str">
        <f>' turmas sistema atual'!H250</f>
        <v>A1</v>
      </c>
      <c r="H251" s="26" t="str">
        <f>' turmas sistema atual'!AB250</f>
        <v/>
      </c>
      <c r="I251" s="27" t="str">
        <f>' turmas sistema atual'!AC250</f>
        <v xml:space="preserve">terça das 19:00 às 22:00, semanal </v>
      </c>
      <c r="J251" s="27">
        <f>' turmas sistema atual'!I250</f>
        <v>0</v>
      </c>
      <c r="K251" s="27" t="str">
        <f>' turmas sistema atual'!J250</f>
        <v xml:space="preserve">terça das 19:00 às 22:00, sala L601, semanal </v>
      </c>
      <c r="L251" s="27" t="str">
        <f>' turmas sistema atual'!K250</f>
        <v>Santo André</v>
      </c>
      <c r="M251" s="27" t="str">
        <f>' turmas sistema atual'!L250</f>
        <v>noturno</v>
      </c>
      <c r="N251" s="27" t="str">
        <f>' turmas sistema atual'!M250</f>
        <v>1-2-4</v>
      </c>
      <c r="O251" s="27">
        <f>' turmas sistema atual'!N250</f>
        <v>30</v>
      </c>
      <c r="P251" s="27">
        <f>' turmas sistema atual'!O250</f>
        <v>0</v>
      </c>
      <c r="Q251" s="27">
        <f t="shared" si="3"/>
        <v>30</v>
      </c>
      <c r="R251" s="47" t="str">
        <f>VLOOKUP(B251,preenchimento!$A$2:$G$1067,7,FALSE)</f>
        <v>-</v>
      </c>
      <c r="S251" s="27">
        <f>' turmas sistema atual'!N250</f>
        <v>30</v>
      </c>
      <c r="T251" s="27">
        <f>' turmas sistema atual'!O250</f>
        <v>0</v>
      </c>
      <c r="U251" s="47">
        <f>VLOOKUP(B251,preenchimento!$A$2:$J$1067,10,FALSE)</f>
        <v>10</v>
      </c>
      <c r="V251" s="26" t="str">
        <f>UPPER(' turmas sistema atual'!P250)</f>
        <v>ROSELI FREDERIGI BENASSI</v>
      </c>
      <c r="W251" s="26" t="str">
        <f>UPPER(' turmas sistema atual'!R250)</f>
        <v/>
      </c>
      <c r="X251" s="26" t="str">
        <f>UPPER(' turmas sistema atual'!T250)</f>
        <v>LUCIA HELENA GOMES COELHO</v>
      </c>
      <c r="Y251" s="26" t="str">
        <f>UPPER(' turmas sistema atual'!V250)</f>
        <v/>
      </c>
    </row>
    <row r="252" spans="1:25" ht="47.25" customHeight="1" thickBot="1">
      <c r="A252" s="26" t="str">
        <f>' turmas sistema atual'!A251</f>
        <v>ENGENHARIA AMBIENTAL E URBANA</v>
      </c>
      <c r="B252" s="26" t="str">
        <f>' turmas sistema atual'!B251</f>
        <v>NA2ESTU026-17SA</v>
      </c>
      <c r="C252" s="35" t="s">
        <v>5121</v>
      </c>
      <c r="D252" s="26" t="str">
        <f>' turmas sistema atual'!C251</f>
        <v>Caracterização de Matrizes Ambientais A2-noturno (Santo André)</v>
      </c>
      <c r="E252" s="26" t="str">
        <f>' turmas sistema atual'!E251</f>
        <v>Caracterização de Matrizes Ambientais</v>
      </c>
      <c r="F252" s="26" t="str">
        <f>' turmas sistema atual'!G251</f>
        <v>ESTU026-17</v>
      </c>
      <c r="G252" s="26" t="str">
        <f>' turmas sistema atual'!H251</f>
        <v>A2</v>
      </c>
      <c r="H252" s="26" t="str">
        <f>' turmas sistema atual'!AB251</f>
        <v/>
      </c>
      <c r="I252" s="27" t="str">
        <f>' turmas sistema atual'!AC251</f>
        <v xml:space="preserve">terça das 19:00 às 22:00, semanal </v>
      </c>
      <c r="J252" s="27">
        <f>' turmas sistema atual'!I251</f>
        <v>0</v>
      </c>
      <c r="K252" s="27" t="str">
        <f>' turmas sistema atual'!J251</f>
        <v xml:space="preserve">terça das 19:00 às 22:00, sala L602, semanal </v>
      </c>
      <c r="L252" s="27" t="str">
        <f>' turmas sistema atual'!K251</f>
        <v>Santo André</v>
      </c>
      <c r="M252" s="27" t="str">
        <f>' turmas sistema atual'!L251</f>
        <v>noturno</v>
      </c>
      <c r="N252" s="27" t="str">
        <f>' turmas sistema atual'!M251</f>
        <v>1-2-4</v>
      </c>
      <c r="O252" s="27">
        <f>' turmas sistema atual'!N251</f>
        <v>30</v>
      </c>
      <c r="P252" s="27">
        <f>' turmas sistema atual'!O251</f>
        <v>0</v>
      </c>
      <c r="Q252" s="27">
        <f t="shared" si="3"/>
        <v>30</v>
      </c>
      <c r="R252" s="47" t="str">
        <f>VLOOKUP(B252,preenchimento!$A$2:$G$1067,7,FALSE)</f>
        <v>-</v>
      </c>
      <c r="S252" s="27">
        <f>' turmas sistema atual'!N251</f>
        <v>30</v>
      </c>
      <c r="T252" s="27">
        <f>' turmas sistema atual'!O251</f>
        <v>0</v>
      </c>
      <c r="U252" s="47">
        <f>VLOOKUP(B252,preenchimento!$A$2:$J$1067,10,FALSE)</f>
        <v>11</v>
      </c>
      <c r="V252" s="26" t="str">
        <f>UPPER(' turmas sistema atual'!P251)</f>
        <v>LUCIA HELENA GOMES COELHO</v>
      </c>
      <c r="W252" s="26" t="str">
        <f>UPPER(' turmas sistema atual'!R251)</f>
        <v/>
      </c>
      <c r="X252" s="26" t="str">
        <f>UPPER(' turmas sistema atual'!T251)</f>
        <v>ROSELI FREDERIGI BENASSI</v>
      </c>
      <c r="Y252" s="26" t="str">
        <f>UPPER(' turmas sistema atual'!V251)</f>
        <v/>
      </c>
    </row>
    <row r="253" spans="1:25" ht="47.25" customHeight="1" thickBot="1">
      <c r="A253" s="26" t="str">
        <f>' turmas sistema atual'!A252</f>
        <v>ENGENHARIA AMBIENTAL E URBANA</v>
      </c>
      <c r="B253" s="26" t="str">
        <f>' turmas sistema atual'!B252</f>
        <v>DA1ESTU004-17SA</v>
      </c>
      <c r="C253" s="35" t="s">
        <v>5121</v>
      </c>
      <c r="D253" s="26" t="str">
        <f>' turmas sistema atual'!C252</f>
        <v>Cartografia e Geoprocessamento A1-diurno (Santo André)</v>
      </c>
      <c r="E253" s="26" t="str">
        <f>' turmas sistema atual'!E252</f>
        <v>Cartografia e Geoprocessamento</v>
      </c>
      <c r="F253" s="26" t="str">
        <f>' turmas sistema atual'!G252</f>
        <v>ESTU004-17</v>
      </c>
      <c r="G253" s="26" t="str">
        <f>' turmas sistema atual'!H252</f>
        <v>A1</v>
      </c>
      <c r="H253" s="26" t="str">
        <f>' turmas sistema atual'!AB252</f>
        <v/>
      </c>
      <c r="I253" s="27" t="str">
        <f>' turmas sistema atual'!AC252</f>
        <v xml:space="preserve">quarta das 08:00 às 12:00, semanal </v>
      </c>
      <c r="J253" s="27">
        <f>' turmas sistema atual'!I252</f>
        <v>0</v>
      </c>
      <c r="K253" s="27" t="str">
        <f>' turmas sistema atual'!J252</f>
        <v xml:space="preserve">quarta das 08:00 às 12:00, sala 506/508-1, semanal </v>
      </c>
      <c r="L253" s="27" t="str">
        <f>' turmas sistema atual'!K252</f>
        <v>Santo André</v>
      </c>
      <c r="M253" s="27" t="str">
        <f>' turmas sistema atual'!L252</f>
        <v>diurno</v>
      </c>
      <c r="N253" s="27" t="str">
        <f>' turmas sistema atual'!M252</f>
        <v>1-3-3</v>
      </c>
      <c r="O253" s="27">
        <f>' turmas sistema atual'!N252</f>
        <v>30</v>
      </c>
      <c r="P253" s="27">
        <f>' turmas sistema atual'!O252</f>
        <v>0</v>
      </c>
      <c r="Q253" s="27">
        <f t="shared" si="3"/>
        <v>30</v>
      </c>
      <c r="R253" s="47" t="str">
        <f>VLOOKUP(B253,preenchimento!$A$2:$G$1067,7,FALSE)</f>
        <v>-</v>
      </c>
      <c r="S253" s="27">
        <f>' turmas sistema atual'!N252</f>
        <v>30</v>
      </c>
      <c r="T253" s="27">
        <f>' turmas sistema atual'!O252</f>
        <v>0</v>
      </c>
      <c r="U253" s="47">
        <f>VLOOKUP(B253,preenchimento!$A$2:$J$1067,10,FALSE)</f>
        <v>19</v>
      </c>
      <c r="V253" s="26" t="str">
        <f>UPPER(' turmas sistema atual'!P252)</f>
        <v>HELENA FRANÇA</v>
      </c>
      <c r="W253" s="26" t="str">
        <f>UPPER(' turmas sistema atual'!R252)</f>
        <v/>
      </c>
      <c r="X253" s="26" t="str">
        <f>UPPER(' turmas sistema atual'!T252)</f>
        <v>HELENA FRANÇA</v>
      </c>
      <c r="Y253" s="26" t="str">
        <f>UPPER(' turmas sistema atual'!V252)</f>
        <v/>
      </c>
    </row>
    <row r="254" spans="1:25" ht="47.25" customHeight="1" thickBot="1">
      <c r="A254" s="26" t="str">
        <f>' turmas sistema atual'!A253</f>
        <v>ENGENHARIA AMBIENTAL E URBANA</v>
      </c>
      <c r="B254" s="26" t="str">
        <f>' turmas sistema atual'!B253</f>
        <v>NA1ESTU004-17SA</v>
      </c>
      <c r="C254" s="35" t="s">
        <v>5121</v>
      </c>
      <c r="D254" s="26" t="str">
        <f>' turmas sistema atual'!C253</f>
        <v>Cartografia e Geoprocessamento A1-noturno (Santo André)</v>
      </c>
      <c r="E254" s="26" t="str">
        <f>' turmas sistema atual'!E253</f>
        <v>Cartografia e Geoprocessamento</v>
      </c>
      <c r="F254" s="26" t="str">
        <f>' turmas sistema atual'!G253</f>
        <v>ESTU004-17</v>
      </c>
      <c r="G254" s="26" t="str">
        <f>' turmas sistema atual'!H253</f>
        <v>A1</v>
      </c>
      <c r="H254" s="26" t="str">
        <f>' turmas sistema atual'!AB253</f>
        <v/>
      </c>
      <c r="I254" s="27" t="str">
        <f>' turmas sistema atual'!AC253</f>
        <v xml:space="preserve">quarta das 19:00 às 23:00, semanal </v>
      </c>
      <c r="J254" s="27">
        <f>' turmas sistema atual'!I253</f>
        <v>0</v>
      </c>
      <c r="K254" s="27" t="str">
        <f>' turmas sistema atual'!J253</f>
        <v xml:space="preserve">quarta das 19:00 às 23:00, sala 506/508-1, semanal </v>
      </c>
      <c r="L254" s="27" t="str">
        <f>' turmas sistema atual'!K253</f>
        <v>Santo André</v>
      </c>
      <c r="M254" s="27" t="str">
        <f>' turmas sistema atual'!L253</f>
        <v>noturno</v>
      </c>
      <c r="N254" s="27" t="str">
        <f>' turmas sistema atual'!M253</f>
        <v>1-3-3</v>
      </c>
      <c r="O254" s="27">
        <f>' turmas sistema atual'!N253</f>
        <v>30</v>
      </c>
      <c r="P254" s="27">
        <f>' turmas sistema atual'!O253</f>
        <v>0</v>
      </c>
      <c r="Q254" s="27">
        <f t="shared" si="3"/>
        <v>30</v>
      </c>
      <c r="R254" s="47" t="str">
        <f>VLOOKUP(B254,preenchimento!$A$2:$G$1067,7,FALSE)</f>
        <v>SIM</v>
      </c>
      <c r="S254" s="27">
        <f>' turmas sistema atual'!N253</f>
        <v>30</v>
      </c>
      <c r="T254" s="27">
        <f>' turmas sistema atual'!O253</f>
        <v>0</v>
      </c>
      <c r="U254" s="47">
        <f>VLOOKUP(B254,preenchimento!$A$2:$J$1067,10,FALSE)</f>
        <v>0</v>
      </c>
      <c r="V254" s="26" t="str">
        <f>UPPER(' turmas sistema atual'!P253)</f>
        <v>HELENA FRANÇA</v>
      </c>
      <c r="W254" s="26" t="str">
        <f>UPPER(' turmas sistema atual'!R253)</f>
        <v/>
      </c>
      <c r="X254" s="26" t="str">
        <f>UPPER(' turmas sistema atual'!T253)</f>
        <v>HELENA FRANÇA</v>
      </c>
      <c r="Y254" s="26" t="str">
        <f>UPPER(' turmas sistema atual'!V253)</f>
        <v/>
      </c>
    </row>
    <row r="255" spans="1:25" ht="47.25" customHeight="1" thickBot="1">
      <c r="A255" s="26" t="str">
        <f>' turmas sistema atual'!A254</f>
        <v>BACHARELADO EM POLÍTICAS PÚBLICAS</v>
      </c>
      <c r="B255" s="26" t="str">
        <f>' turmas sistema atual'!B254</f>
        <v>DA1ESHP004-13SB</v>
      </c>
      <c r="C255" s="35" t="s">
        <v>5121</v>
      </c>
      <c r="D255" s="26" t="str">
        <f>' turmas sistema atual'!C254</f>
        <v>Cidadania, Direitos e Desigualdades A1-diurno (São Bernardo do Campo)</v>
      </c>
      <c r="E255" s="26" t="str">
        <f>' turmas sistema atual'!E254</f>
        <v>Cidadania, Direitos e Desigualdades</v>
      </c>
      <c r="F255" s="26" t="str">
        <f>' turmas sistema atual'!G254</f>
        <v>ESHP004-13</v>
      </c>
      <c r="G255" s="26" t="str">
        <f>' turmas sistema atual'!H254</f>
        <v>A1</v>
      </c>
      <c r="H255" s="26" t="str">
        <f>' turmas sistema atual'!AB254</f>
        <v xml:space="preserve">segunda das 08:00 às 10:00, semanal ; quarta das 10:00 às 12:00, semanal </v>
      </c>
      <c r="I255" s="27" t="str">
        <f>' turmas sistema atual'!AC254</f>
        <v/>
      </c>
      <c r="J255" s="27" t="str">
        <f>' turmas sistema atual'!I254</f>
        <v xml:space="preserve">segunda das 08:00 às 10:00, sala A2-S305-SB, semanal , quarta das 10:00 às 12:00, sala A2-S305-SB, semanal </v>
      </c>
      <c r="K255" s="27">
        <f>' turmas sistema atual'!J254</f>
        <v>0</v>
      </c>
      <c r="L255" s="27" t="str">
        <f>' turmas sistema atual'!K254</f>
        <v>São Bernardo do Campo</v>
      </c>
      <c r="M255" s="27" t="str">
        <f>' turmas sistema atual'!L254</f>
        <v>diurno</v>
      </c>
      <c r="N255" s="27" t="str">
        <f>' turmas sistema atual'!M254</f>
        <v>4-0-4</v>
      </c>
      <c r="O255" s="27">
        <f>' turmas sistema atual'!N254</f>
        <v>60</v>
      </c>
      <c r="P255" s="27">
        <f>' turmas sistema atual'!O254</f>
        <v>0</v>
      </c>
      <c r="Q255" s="27">
        <f t="shared" si="3"/>
        <v>60</v>
      </c>
      <c r="R255" s="47" t="str">
        <f>VLOOKUP(B255,preenchimento!$A$2:$G$1067,7,FALSE)</f>
        <v>-</v>
      </c>
      <c r="S255" s="27">
        <f>' turmas sistema atual'!N254</f>
        <v>60</v>
      </c>
      <c r="T255" s="27">
        <f>' turmas sistema atual'!O254</f>
        <v>0</v>
      </c>
      <c r="U255" s="47">
        <f>VLOOKUP(B255,preenchimento!$A$2:$J$1067,10,FALSE)</f>
        <v>16</v>
      </c>
      <c r="V255" s="26" t="str">
        <f>UPPER(' turmas sistema atual'!P254)</f>
        <v>CAMILA CALDEIRA NUNES DIAS</v>
      </c>
      <c r="W255" s="26" t="str">
        <f>UPPER(' turmas sistema atual'!R254)</f>
        <v/>
      </c>
      <c r="X255" s="26" t="str">
        <f>UPPER(' turmas sistema atual'!T254)</f>
        <v/>
      </c>
      <c r="Y255" s="26" t="str">
        <f>UPPER(' turmas sistema atual'!V254)</f>
        <v/>
      </c>
    </row>
    <row r="256" spans="1:25" ht="47.25" customHeight="1" thickBot="1">
      <c r="A256" s="26" t="str">
        <f>' turmas sistema atual'!A255</f>
        <v>BACHARELADO EM POLÍTICAS PÚBLICAS</v>
      </c>
      <c r="B256" s="26" t="str">
        <f>' turmas sistema atual'!B255</f>
        <v>NA1ESHP004-13SB</v>
      </c>
      <c r="C256" s="35" t="s">
        <v>5121</v>
      </c>
      <c r="D256" s="26" t="str">
        <f>' turmas sistema atual'!C255</f>
        <v>Cidadania, Direitos e Desigualdades A1-noturno (São Bernardo do Campo)</v>
      </c>
      <c r="E256" s="26" t="str">
        <f>' turmas sistema atual'!E255</f>
        <v>Cidadania, Direitos e Desigualdades</v>
      </c>
      <c r="F256" s="26" t="str">
        <f>' turmas sistema atual'!G255</f>
        <v>ESHP004-13</v>
      </c>
      <c r="G256" s="26" t="str">
        <f>' turmas sistema atual'!H255</f>
        <v>A1</v>
      </c>
      <c r="H256" s="26" t="str">
        <f>' turmas sistema atual'!AB255</f>
        <v xml:space="preserve">segunda das 19:00 às 21:00, semanal ; quarta das 21:00 às 23:00, semanal </v>
      </c>
      <c r="I256" s="27" t="str">
        <f>' turmas sistema atual'!AC255</f>
        <v/>
      </c>
      <c r="J256" s="27" t="str">
        <f>' turmas sistema atual'!I255</f>
        <v xml:space="preserve">segunda das 19:00 às 21:00, sala A2-S305-SB, semanal , quarta das 21:00 às 23:00, sala A2-S305-SB, semanal </v>
      </c>
      <c r="K256" s="27">
        <f>' turmas sistema atual'!J255</f>
        <v>0</v>
      </c>
      <c r="L256" s="27" t="str">
        <f>' turmas sistema atual'!K255</f>
        <v>São Bernardo do Campo</v>
      </c>
      <c r="M256" s="27" t="str">
        <f>' turmas sistema atual'!L255</f>
        <v>noturno</v>
      </c>
      <c r="N256" s="27" t="str">
        <f>' turmas sistema atual'!M255</f>
        <v>4-0-4</v>
      </c>
      <c r="O256" s="27">
        <f>' turmas sistema atual'!N255</f>
        <v>60</v>
      </c>
      <c r="P256" s="27">
        <f>' turmas sistema atual'!O255</f>
        <v>0</v>
      </c>
      <c r="Q256" s="27">
        <f t="shared" si="3"/>
        <v>60</v>
      </c>
      <c r="R256" s="47" t="str">
        <f>VLOOKUP(B256,preenchimento!$A$2:$G$1067,7,FALSE)</f>
        <v>SIM</v>
      </c>
      <c r="S256" s="27">
        <f>' turmas sistema atual'!N255</f>
        <v>60</v>
      </c>
      <c r="T256" s="27">
        <f>' turmas sistema atual'!O255</f>
        <v>0</v>
      </c>
      <c r="U256" s="47">
        <f>VLOOKUP(B256,preenchimento!$A$2:$J$1067,10,FALSE)</f>
        <v>0</v>
      </c>
      <c r="V256" s="26" t="str">
        <f>UPPER(' turmas sistema atual'!P255)</f>
        <v>CAMILA CALDEIRA NUNES DIAS</v>
      </c>
      <c r="W256" s="26" t="str">
        <f>UPPER(' turmas sistema atual'!R255)</f>
        <v/>
      </c>
      <c r="X256" s="26" t="str">
        <f>UPPER(' turmas sistema atual'!T255)</f>
        <v/>
      </c>
      <c r="Y256" s="26" t="str">
        <f>UPPER(' turmas sistema atual'!V255)</f>
        <v/>
      </c>
    </row>
    <row r="257" spans="1:25" ht="47.25" customHeight="1" thickBot="1">
      <c r="A257" s="26" t="str">
        <f>' turmas sistema atual'!A256</f>
        <v>ENGENHARIA DE MATERIAIS</v>
      </c>
      <c r="B257" s="26" t="str">
        <f>' turmas sistema atual'!B256</f>
        <v>DA1ESTM004-17SA</v>
      </c>
      <c r="C257" s="35" t="s">
        <v>5121</v>
      </c>
      <c r="D257" s="26" t="str">
        <f>' turmas sistema atual'!C256</f>
        <v>Ciência dos Materiais A1-diurno (Santo André)</v>
      </c>
      <c r="E257" s="26" t="str">
        <f>' turmas sistema atual'!E256</f>
        <v>Ciência dos Materiais</v>
      </c>
      <c r="F257" s="26" t="str">
        <f>' turmas sistema atual'!G256</f>
        <v>ESTM004-17</v>
      </c>
      <c r="G257" s="26" t="str">
        <f>' turmas sistema atual'!H256</f>
        <v>A1</v>
      </c>
      <c r="H257" s="26" t="str">
        <f>' turmas sistema atual'!AB256</f>
        <v xml:space="preserve">quarta das 08:00 às 10:00, semanal ; sexta das 10:00 às 12:00, semanal </v>
      </c>
      <c r="I257" s="27" t="str">
        <f>' turmas sistema atual'!AC256</f>
        <v/>
      </c>
      <c r="J257" s="27" t="str">
        <f>' turmas sistema atual'!I256</f>
        <v xml:space="preserve">quarta das 08:00 às 10:00, sala S-301-3, semanal , sexta das 10:00 às 12:00, sala S-301-3, semanal </v>
      </c>
      <c r="K257" s="27">
        <f>' turmas sistema atual'!J256</f>
        <v>0</v>
      </c>
      <c r="L257" s="27" t="str">
        <f>' turmas sistema atual'!K256</f>
        <v>Santo André</v>
      </c>
      <c r="M257" s="27" t="str">
        <f>' turmas sistema atual'!L256</f>
        <v>diurno</v>
      </c>
      <c r="N257" s="27" t="str">
        <f>' turmas sistema atual'!M256</f>
        <v>4-0-4</v>
      </c>
      <c r="O257" s="27">
        <f>' turmas sistema atual'!N256</f>
        <v>60</v>
      </c>
      <c r="P257" s="27">
        <f>' turmas sistema atual'!O256</f>
        <v>0</v>
      </c>
      <c r="Q257" s="27">
        <f t="shared" si="3"/>
        <v>60</v>
      </c>
      <c r="R257" s="47" t="str">
        <f>VLOOKUP(B257,preenchimento!$A$2:$G$1067,7,FALSE)</f>
        <v>-</v>
      </c>
      <c r="S257" s="27">
        <f>' turmas sistema atual'!N256</f>
        <v>60</v>
      </c>
      <c r="T257" s="27">
        <f>' turmas sistema atual'!O256</f>
        <v>0</v>
      </c>
      <c r="U257" s="47">
        <f>VLOOKUP(B257,preenchimento!$A$2:$J$1067,10,FALSE)</f>
        <v>41</v>
      </c>
      <c r="V257" s="26" t="str">
        <f>UPPER(' turmas sistema atual'!P256)</f>
        <v>SYDNEY FERREIRA SANTOS</v>
      </c>
      <c r="W257" s="26" t="str">
        <f>UPPER(' turmas sistema atual'!R256)</f>
        <v/>
      </c>
      <c r="X257" s="26" t="str">
        <f>UPPER(' turmas sistema atual'!T256)</f>
        <v/>
      </c>
      <c r="Y257" s="26" t="str">
        <f>UPPER(' turmas sistema atual'!V256)</f>
        <v/>
      </c>
    </row>
    <row r="258" spans="1:25" ht="47.25" customHeight="1" thickBot="1">
      <c r="A258" s="26" t="str">
        <f>' turmas sistema atual'!A257</f>
        <v>ENGENHARIA DE MATERIAIS</v>
      </c>
      <c r="B258" s="26" t="str">
        <f>' turmas sistema atual'!B257</f>
        <v>NA1ESTM004-17SA</v>
      </c>
      <c r="C258" s="35" t="s">
        <v>5121</v>
      </c>
      <c r="D258" s="26" t="str">
        <f>' turmas sistema atual'!C257</f>
        <v>Ciência dos Materiais A1-noturno (Santo André)</v>
      </c>
      <c r="E258" s="26" t="str">
        <f>' turmas sistema atual'!E257</f>
        <v>Ciência dos Materiais</v>
      </c>
      <c r="F258" s="26" t="str">
        <f>' turmas sistema atual'!G257</f>
        <v>ESTM004-17</v>
      </c>
      <c r="G258" s="26" t="str">
        <f>' turmas sistema atual'!H257</f>
        <v>A1</v>
      </c>
      <c r="H258" s="26" t="str">
        <f>' turmas sistema atual'!AB257</f>
        <v xml:space="preserve">quarta das 21:00 às 23:00, semanal ; sexta das 19:00 às 21:00, semanal </v>
      </c>
      <c r="I258" s="27" t="str">
        <f>' turmas sistema atual'!AC257</f>
        <v/>
      </c>
      <c r="J258" s="27" t="str">
        <f>' turmas sistema atual'!I257</f>
        <v xml:space="preserve">quarta das 21:00 às 23:00, sala S-301-3, semanal , sexta das 19:00 às 21:00, sala S-301-3, semanal </v>
      </c>
      <c r="K258" s="27">
        <f>' turmas sistema atual'!J257</f>
        <v>0</v>
      </c>
      <c r="L258" s="27" t="str">
        <f>' turmas sistema atual'!K257</f>
        <v>Santo André</v>
      </c>
      <c r="M258" s="27" t="str">
        <f>' turmas sistema atual'!L257</f>
        <v>noturno</v>
      </c>
      <c r="N258" s="27" t="str">
        <f>' turmas sistema atual'!M257</f>
        <v>4-0-4</v>
      </c>
      <c r="O258" s="27">
        <f>' turmas sistema atual'!N257</f>
        <v>60</v>
      </c>
      <c r="P258" s="27">
        <f>' turmas sistema atual'!O257</f>
        <v>0</v>
      </c>
      <c r="Q258" s="27">
        <f t="shared" si="3"/>
        <v>60</v>
      </c>
      <c r="R258" s="47" t="str">
        <f>VLOOKUP(B258,preenchimento!$A$2:$G$1067,7,FALSE)</f>
        <v>-</v>
      </c>
      <c r="S258" s="27">
        <f>' turmas sistema atual'!N257</f>
        <v>60</v>
      </c>
      <c r="T258" s="27">
        <f>' turmas sistema atual'!O257</f>
        <v>0</v>
      </c>
      <c r="U258" s="47">
        <f>VLOOKUP(B258,preenchimento!$A$2:$J$1067,10,FALSE)</f>
        <v>9</v>
      </c>
      <c r="V258" s="26" t="str">
        <f>UPPER(' turmas sistema atual'!P257)</f>
        <v>ALEJANDRO ANDRES ZUNIGA PAEZ</v>
      </c>
      <c r="W258" s="26" t="str">
        <f>UPPER(' turmas sistema atual'!R257)</f>
        <v/>
      </c>
      <c r="X258" s="26" t="str">
        <f>UPPER(' turmas sistema atual'!T257)</f>
        <v/>
      </c>
      <c r="Y258" s="26" t="str">
        <f>UPPER(' turmas sistema atual'!V257)</f>
        <v/>
      </c>
    </row>
    <row r="259" spans="1:25" ht="47.25" customHeight="1" thickBot="1">
      <c r="A259" s="26" t="str">
        <f>' turmas sistema atual'!A258</f>
        <v>BACHARELADO EM CIÊNCIA E TECNOLOGIA</v>
      </c>
      <c r="B259" s="26" t="str">
        <f>' turmas sistema atual'!B258</f>
        <v>DB1BIR0603-15SA</v>
      </c>
      <c r="C259" s="35" t="s">
        <v>5121</v>
      </c>
      <c r="D259" s="26" t="str">
        <f>' turmas sistema atual'!C258</f>
        <v>Ciência, Tecnologia e Sociedade B1-diurno (Santo André)</v>
      </c>
      <c r="E259" s="26" t="str">
        <f>' turmas sistema atual'!E258</f>
        <v>Ciência, Tecnologia e Sociedade</v>
      </c>
      <c r="F259" s="26" t="str">
        <f>' turmas sistema atual'!G258</f>
        <v>BIR0603-15</v>
      </c>
      <c r="G259" s="26" t="str">
        <f>' turmas sistema atual'!H258</f>
        <v>B1</v>
      </c>
      <c r="H259" s="26" t="str">
        <f>' turmas sistema atual'!AB258</f>
        <v xml:space="preserve">terça das 08:00 às 10:00, quinzenal I; sexta das 10:00 às 12:00, semanal </v>
      </c>
      <c r="I259" s="27" t="str">
        <f>' turmas sistema atual'!AC258</f>
        <v/>
      </c>
      <c r="J259" s="27" t="str">
        <f>' turmas sistema atual'!I258</f>
        <v xml:space="preserve">terça das 08:00 às 10:00, sala S-208-0, quinzenal I, sexta das 10:00 às 12:00, sala S-207-0, semanal </v>
      </c>
      <c r="K259" s="27">
        <f>' turmas sistema atual'!J258</f>
        <v>0</v>
      </c>
      <c r="L259" s="27" t="str">
        <f>' turmas sistema atual'!K258</f>
        <v>Santo André</v>
      </c>
      <c r="M259" s="27" t="str">
        <f>' turmas sistema atual'!L258</f>
        <v>diurno</v>
      </c>
      <c r="N259" s="27" t="str">
        <f>' turmas sistema atual'!M258</f>
        <v>3-0-4</v>
      </c>
      <c r="O259" s="27">
        <f>' turmas sistema atual'!N258</f>
        <v>87</v>
      </c>
      <c r="P259" s="27">
        <f>' turmas sistema atual'!O258</f>
        <v>0</v>
      </c>
      <c r="Q259" s="27">
        <f t="shared" si="3"/>
        <v>87</v>
      </c>
      <c r="R259" s="47" t="str">
        <f>VLOOKUP(B259,preenchimento!$A$2:$G$1067,7,FALSE)</f>
        <v>-</v>
      </c>
      <c r="S259" s="27">
        <f>' turmas sistema atual'!N258</f>
        <v>87</v>
      </c>
      <c r="T259" s="27">
        <f>' turmas sistema atual'!O258</f>
        <v>0</v>
      </c>
      <c r="U259" s="47">
        <f>VLOOKUP(B259,preenchimento!$A$2:$J$1067,10,FALSE)</f>
        <v>0</v>
      </c>
      <c r="V259" s="26" t="str">
        <f>UPPER(' turmas sistema atual'!P258)</f>
        <v>ADALBERTO MANTOVANI MARTINIANO DE AZEVEDO</v>
      </c>
      <c r="W259" s="26" t="str">
        <f>UPPER(' turmas sistema atual'!R258)</f>
        <v/>
      </c>
      <c r="X259" s="26" t="str">
        <f>UPPER(' turmas sistema atual'!T258)</f>
        <v/>
      </c>
      <c r="Y259" s="26" t="str">
        <f>UPPER(' turmas sistema atual'!V258)</f>
        <v/>
      </c>
    </row>
    <row r="260" spans="1:25" ht="47.25" customHeight="1" thickBot="1">
      <c r="A260" s="26" t="str">
        <f>' turmas sistema atual'!A259</f>
        <v>BACHARELADO EM CIÊNCIA E TECNOLOGIA</v>
      </c>
      <c r="B260" s="26" t="str">
        <f>' turmas sistema atual'!B259</f>
        <v>NB1BIR0603-15SA</v>
      </c>
      <c r="C260" s="35" t="s">
        <v>5121</v>
      </c>
      <c r="D260" s="26" t="str">
        <f>' turmas sistema atual'!C259</f>
        <v>Ciência, Tecnologia e Sociedade B1-noturno (Santo André)</v>
      </c>
      <c r="E260" s="26" t="str">
        <f>' turmas sistema atual'!E259</f>
        <v>Ciência, Tecnologia e Sociedade</v>
      </c>
      <c r="F260" s="26" t="str">
        <f>' turmas sistema atual'!G259</f>
        <v>BIR0603-15</v>
      </c>
      <c r="G260" s="26" t="str">
        <f>' turmas sistema atual'!H259</f>
        <v>B1</v>
      </c>
      <c r="H260" s="26" t="str">
        <f>' turmas sistema atual'!AB259</f>
        <v xml:space="preserve">terça das 19:00 às 21:00, quinzenal I; sexta das 21:00 às 23:00, semanal </v>
      </c>
      <c r="I260" s="27" t="str">
        <f>' turmas sistema atual'!AC259</f>
        <v/>
      </c>
      <c r="J260" s="27" t="str">
        <f>' turmas sistema atual'!I259</f>
        <v xml:space="preserve">terça das 19:00 às 21:00, sala S-302-3, quinzenal I, sexta das 21:00 às 23:00, sala S - 311-1, semanal </v>
      </c>
      <c r="K260" s="27">
        <f>' turmas sistema atual'!J259</f>
        <v>0</v>
      </c>
      <c r="L260" s="27" t="str">
        <f>' turmas sistema atual'!K259</f>
        <v>Santo André</v>
      </c>
      <c r="M260" s="27" t="str">
        <f>' turmas sistema atual'!L259</f>
        <v>noturno</v>
      </c>
      <c r="N260" s="27" t="str">
        <f>' turmas sistema atual'!M259</f>
        <v>3-0-4</v>
      </c>
      <c r="O260" s="27">
        <f>' turmas sistema atual'!N259</f>
        <v>72</v>
      </c>
      <c r="P260" s="27">
        <f>' turmas sistema atual'!O259</f>
        <v>0</v>
      </c>
      <c r="Q260" s="27">
        <f t="shared" ref="Q260:Q323" si="4">O260-P260</f>
        <v>72</v>
      </c>
      <c r="R260" s="47" t="str">
        <f>VLOOKUP(B260,preenchimento!$A$2:$G$1067,7,FALSE)</f>
        <v>-</v>
      </c>
      <c r="S260" s="27">
        <f>' turmas sistema atual'!N259</f>
        <v>72</v>
      </c>
      <c r="T260" s="27">
        <f>' turmas sistema atual'!O259</f>
        <v>0</v>
      </c>
      <c r="U260" s="47">
        <f>VLOOKUP(B260,preenchimento!$A$2:$J$1067,10,FALSE)</f>
        <v>0</v>
      </c>
      <c r="V260" s="26" t="str">
        <f>UPPER(' turmas sistema atual'!P259)</f>
        <v>MARCOS BARCELLOS DE SOUZA</v>
      </c>
      <c r="W260" s="26" t="str">
        <f>UPPER(' turmas sistema atual'!R259)</f>
        <v/>
      </c>
      <c r="X260" s="26" t="str">
        <f>UPPER(' turmas sistema atual'!T259)</f>
        <v/>
      </c>
      <c r="Y260" s="26" t="str">
        <f>UPPER(' turmas sistema atual'!V259)</f>
        <v/>
      </c>
    </row>
    <row r="261" spans="1:25" ht="47.25" customHeight="1" thickBot="1">
      <c r="A261" s="26" t="str">
        <f>' turmas sistema atual'!A260</f>
        <v>BACHARELADO EM CIÊNCIA E TECNOLOGIA</v>
      </c>
      <c r="B261" s="26" t="str">
        <f>' turmas sistema atual'!B260</f>
        <v>NB1BIR0603-15SB</v>
      </c>
      <c r="C261" s="35" t="s">
        <v>5121</v>
      </c>
      <c r="D261" s="26" t="str">
        <f>' turmas sistema atual'!C260</f>
        <v>Ciência, Tecnologia e Sociedade B1-noturno (São Bernardo do Campo)</v>
      </c>
      <c r="E261" s="26" t="str">
        <f>' turmas sistema atual'!E260</f>
        <v>Ciência, Tecnologia e Sociedade</v>
      </c>
      <c r="F261" s="26" t="str">
        <f>' turmas sistema atual'!G260</f>
        <v>BIR0603-15</v>
      </c>
      <c r="G261" s="26" t="str">
        <f>' turmas sistema atual'!H260</f>
        <v>B1</v>
      </c>
      <c r="H261" s="26" t="str">
        <f>' turmas sistema atual'!AB260</f>
        <v xml:space="preserve">terça das 19:00 às 21:00, quinzenal I; sexta das 21:00 às 23:00, semanal </v>
      </c>
      <c r="I261" s="27" t="str">
        <f>' turmas sistema atual'!AC260</f>
        <v/>
      </c>
      <c r="J261" s="27" t="str">
        <f>' turmas sistema atual'!I260</f>
        <v xml:space="preserve">terça das 19:00 às 21:00, sala A2-S101-SB, quinzenal I, sexta das 21:00 às 23:00, sala A2-S105-SB, semanal </v>
      </c>
      <c r="K261" s="27">
        <f>' turmas sistema atual'!J260</f>
        <v>0</v>
      </c>
      <c r="L261" s="27" t="str">
        <f>' turmas sistema atual'!K260</f>
        <v>São Bernardo do Campo</v>
      </c>
      <c r="M261" s="27" t="str">
        <f>' turmas sistema atual'!L260</f>
        <v>noturno</v>
      </c>
      <c r="N261" s="27" t="str">
        <f>' turmas sistema atual'!M260</f>
        <v>3-0-4</v>
      </c>
      <c r="O261" s="27">
        <f>' turmas sistema atual'!N260</f>
        <v>90</v>
      </c>
      <c r="P261" s="27">
        <f>' turmas sistema atual'!O260</f>
        <v>0</v>
      </c>
      <c r="Q261" s="27">
        <f t="shared" si="4"/>
        <v>90</v>
      </c>
      <c r="R261" s="47" t="str">
        <f>VLOOKUP(B261,preenchimento!$A$2:$G$1067,7,FALSE)</f>
        <v>-</v>
      </c>
      <c r="S261" s="27">
        <f>' turmas sistema atual'!N260</f>
        <v>90</v>
      </c>
      <c r="T261" s="27">
        <f>' turmas sistema atual'!O260</f>
        <v>0</v>
      </c>
      <c r="U261" s="47">
        <f>VLOOKUP(B261,preenchimento!$A$2:$J$1067,10,FALSE)</f>
        <v>42</v>
      </c>
      <c r="V261" s="26" t="str">
        <f>UPPER(' turmas sistema atual'!P260)</f>
        <v>MATHIAS JOURDAIN DE ALENCASTRO</v>
      </c>
      <c r="W261" s="26" t="str">
        <f>UPPER(' turmas sistema atual'!R260)</f>
        <v/>
      </c>
      <c r="X261" s="26" t="str">
        <f>UPPER(' turmas sistema atual'!T260)</f>
        <v/>
      </c>
      <c r="Y261" s="26" t="str">
        <f>UPPER(' turmas sistema atual'!V260)</f>
        <v/>
      </c>
    </row>
    <row r="262" spans="1:25" ht="47.25" customHeight="1" thickBot="1">
      <c r="A262" s="26" t="str">
        <f>' turmas sistema atual'!A261</f>
        <v>LICENCIATURA EM CIÊNCIAS NATURAIS E EXATAS</v>
      </c>
      <c r="B262" s="26" t="str">
        <f>' turmas sistema atual'!B261</f>
        <v>DA1BIR0603-15SA</v>
      </c>
      <c r="C262" s="35" t="s">
        <v>5121</v>
      </c>
      <c r="D262" s="26" t="str">
        <f>' turmas sistema atual'!C261</f>
        <v>Ciência, Tecnologia e Sociedade A1-diurno (Santo André)</v>
      </c>
      <c r="E262" s="26" t="str">
        <f>' turmas sistema atual'!E261</f>
        <v>Ciência, Tecnologia e Sociedade</v>
      </c>
      <c r="F262" s="26" t="str">
        <f>' turmas sistema atual'!G261</f>
        <v>BIR0603-15</v>
      </c>
      <c r="G262" s="26" t="str">
        <f>' turmas sistema atual'!H261</f>
        <v>A1</v>
      </c>
      <c r="H262" s="26" t="str">
        <f>' turmas sistema atual'!AB261</f>
        <v xml:space="preserve">terça das 10:00 às 12:00, quinzenal I; sexta das 08:00 às 10:00, semanal </v>
      </c>
      <c r="I262" s="27" t="str">
        <f>' turmas sistema atual'!AC261</f>
        <v/>
      </c>
      <c r="J262" s="27" t="str">
        <f>' turmas sistema atual'!I261</f>
        <v xml:space="preserve">terça das 10:00 às 12:00, sala A-108-0, quinzenal I, sexta das 08:00 às 10:00, sala A-106-0, semanal </v>
      </c>
      <c r="K262" s="27">
        <f>' turmas sistema atual'!J261</f>
        <v>0</v>
      </c>
      <c r="L262" s="27" t="str">
        <f>' turmas sistema atual'!K261</f>
        <v>Santo André</v>
      </c>
      <c r="M262" s="27" t="str">
        <f>' turmas sistema atual'!L261</f>
        <v>diurno</v>
      </c>
      <c r="N262" s="27" t="str">
        <f>' turmas sistema atual'!M261</f>
        <v>3-0-4</v>
      </c>
      <c r="O262" s="27">
        <f>' turmas sistema atual'!N261</f>
        <v>90</v>
      </c>
      <c r="P262" s="27">
        <f>' turmas sistema atual'!O261</f>
        <v>40</v>
      </c>
      <c r="Q262" s="27">
        <f t="shared" si="4"/>
        <v>50</v>
      </c>
      <c r="R262" s="47" t="str">
        <f>VLOOKUP(B262,preenchimento!$A$2:$G$1067,7,FALSE)</f>
        <v>-</v>
      </c>
      <c r="S262" s="27">
        <f>' turmas sistema atual'!N261</f>
        <v>90</v>
      </c>
      <c r="T262" s="27">
        <f>' turmas sistema atual'!O261</f>
        <v>40</v>
      </c>
      <c r="U262" s="47">
        <f>VLOOKUP(B262,preenchimento!$A$2:$J$1067,10,FALSE)</f>
        <v>0</v>
      </c>
      <c r="V262" s="26" t="str">
        <f>UPPER(' turmas sistema atual'!P261)</f>
        <v>LUCIANO AVALLONE BUENO</v>
      </c>
      <c r="W262" s="26" t="str">
        <f>UPPER(' turmas sistema atual'!R261)</f>
        <v/>
      </c>
      <c r="X262" s="26" t="str">
        <f>UPPER(' turmas sistema atual'!T261)</f>
        <v/>
      </c>
      <c r="Y262" s="26" t="str">
        <f>UPPER(' turmas sistema atual'!V261)</f>
        <v/>
      </c>
    </row>
    <row r="263" spans="1:25" ht="47.25" customHeight="1" thickBot="1">
      <c r="A263" s="26" t="str">
        <f>' turmas sistema atual'!A262</f>
        <v>LICENCIATURA EM CIÊNCIAS NATURAIS E EXATAS</v>
      </c>
      <c r="B263" s="26" t="str">
        <f>' turmas sistema atual'!B262</f>
        <v>NA1BIR0603-15SA</v>
      </c>
      <c r="C263" s="35" t="s">
        <v>5121</v>
      </c>
      <c r="D263" s="26" t="str">
        <f>' turmas sistema atual'!C262</f>
        <v>Ciência, Tecnologia e Sociedade A1-noturno (Santo André)</v>
      </c>
      <c r="E263" s="26" t="str">
        <f>' turmas sistema atual'!E262</f>
        <v>Ciência, Tecnologia e Sociedade</v>
      </c>
      <c r="F263" s="26" t="str">
        <f>' turmas sistema atual'!G262</f>
        <v>BIR0603-15</v>
      </c>
      <c r="G263" s="26" t="str">
        <f>' turmas sistema atual'!H262</f>
        <v>A1</v>
      </c>
      <c r="H263" s="26" t="str">
        <f>' turmas sistema atual'!AB262</f>
        <v xml:space="preserve">terça das 21:00 às 23:00, quinzenal I; sexta das 19:00 às 21:00, semanal </v>
      </c>
      <c r="I263" s="27" t="str">
        <f>' turmas sistema atual'!AC262</f>
        <v/>
      </c>
      <c r="J263" s="27" t="str">
        <f>' turmas sistema atual'!I262</f>
        <v xml:space="preserve">terça das 21:00 às 23:00, sala A-108-0, quinzenal I, sexta das 19:00 às 21:00, sala A-106-0, semanal </v>
      </c>
      <c r="K263" s="27">
        <f>' turmas sistema atual'!J262</f>
        <v>0</v>
      </c>
      <c r="L263" s="27" t="str">
        <f>' turmas sistema atual'!K262</f>
        <v>Santo André</v>
      </c>
      <c r="M263" s="27" t="str">
        <f>' turmas sistema atual'!L262</f>
        <v>noturno</v>
      </c>
      <c r="N263" s="27" t="str">
        <f>' turmas sistema atual'!M262</f>
        <v>3-0-4</v>
      </c>
      <c r="O263" s="27">
        <f>' turmas sistema atual'!N262</f>
        <v>90</v>
      </c>
      <c r="P263" s="27">
        <f>' turmas sistema atual'!O262</f>
        <v>40</v>
      </c>
      <c r="Q263" s="27">
        <f t="shared" si="4"/>
        <v>50</v>
      </c>
      <c r="R263" s="47" t="str">
        <f>VLOOKUP(B263,preenchimento!$A$2:$G$1067,7,FALSE)</f>
        <v>-</v>
      </c>
      <c r="S263" s="27">
        <f>' turmas sistema atual'!N262</f>
        <v>90</v>
      </c>
      <c r="T263" s="27">
        <f>' turmas sistema atual'!O262</f>
        <v>40</v>
      </c>
      <c r="U263" s="47">
        <f>VLOOKUP(B263,preenchimento!$A$2:$J$1067,10,FALSE)</f>
        <v>0</v>
      </c>
      <c r="V263" s="26" t="str">
        <f>UPPER(' turmas sistema atual'!P262)</f>
        <v>JESSE JOSE FREIRE DE SOUZA</v>
      </c>
      <c r="W263" s="26" t="str">
        <f>UPPER(' turmas sistema atual'!R262)</f>
        <v/>
      </c>
      <c r="X263" s="26" t="str">
        <f>UPPER(' turmas sistema atual'!T262)</f>
        <v/>
      </c>
      <c r="Y263" s="26" t="str">
        <f>UPPER(' turmas sistema atual'!V262)</f>
        <v/>
      </c>
    </row>
    <row r="264" spans="1:25" ht="47.25" customHeight="1" thickBot="1">
      <c r="A264" s="26" t="str">
        <f>' turmas sistema atual'!A263</f>
        <v>LICENCIATURA EM CIÊNCIAS NATURAIS E EXATAS</v>
      </c>
      <c r="B264" s="26" t="str">
        <f>' turmas sistema atual'!B263</f>
        <v>DB2BIR0603-15SA</v>
      </c>
      <c r="C264" s="35" t="s">
        <v>5121</v>
      </c>
      <c r="D264" s="26" t="str">
        <f>' turmas sistema atual'!C263</f>
        <v>Ciência, Tecnologia e Sociedade B2-diurno (Santo André)</v>
      </c>
      <c r="E264" s="26" t="str">
        <f>' turmas sistema atual'!E263</f>
        <v>Ciência, Tecnologia e Sociedade</v>
      </c>
      <c r="F264" s="26" t="str">
        <f>' turmas sistema atual'!G263</f>
        <v>BIR0603-15</v>
      </c>
      <c r="G264" s="26" t="str">
        <f>' turmas sistema atual'!H263</f>
        <v>B2</v>
      </c>
      <c r="H264" s="26" t="str">
        <f>' turmas sistema atual'!AB263</f>
        <v xml:space="preserve">terça das 08:00 às 10:00, quinzenal I; sexta das 10:00 às 12:00, semanal </v>
      </c>
      <c r="I264" s="27" t="str">
        <f>' turmas sistema atual'!AC263</f>
        <v/>
      </c>
      <c r="J264" s="27" t="str">
        <f>' turmas sistema atual'!I263</f>
        <v xml:space="preserve">terça das 08:00 às 10:00, sala S-301-2, quinzenal I, sexta das 10:00 às 12:00, sala S-301-2, semanal </v>
      </c>
      <c r="K264" s="27">
        <f>' turmas sistema atual'!J263</f>
        <v>0</v>
      </c>
      <c r="L264" s="27" t="str">
        <f>' turmas sistema atual'!K263</f>
        <v>Santo André</v>
      </c>
      <c r="M264" s="27" t="str">
        <f>' turmas sistema atual'!L263</f>
        <v>diurno</v>
      </c>
      <c r="N264" s="27" t="str">
        <f>' turmas sistema atual'!M263</f>
        <v>3-0-4</v>
      </c>
      <c r="O264" s="27">
        <f>' turmas sistema atual'!N263</f>
        <v>73</v>
      </c>
      <c r="P264" s="27">
        <f>' turmas sistema atual'!O263</f>
        <v>40</v>
      </c>
      <c r="Q264" s="27">
        <f t="shared" si="4"/>
        <v>33</v>
      </c>
      <c r="R264" s="47" t="str">
        <f>VLOOKUP(B264,preenchimento!$A$2:$G$1067,7,FALSE)</f>
        <v>-</v>
      </c>
      <c r="S264" s="27">
        <f>' turmas sistema atual'!N263</f>
        <v>73</v>
      </c>
      <c r="T264" s="27">
        <f>' turmas sistema atual'!O263</f>
        <v>40</v>
      </c>
      <c r="U264" s="47">
        <f>VLOOKUP(B264,preenchimento!$A$2:$J$1067,10,FALSE)</f>
        <v>0</v>
      </c>
      <c r="V264" s="26" t="str">
        <f>UPPER(' turmas sistema atual'!P263)</f>
        <v>LUCIANO AVALLONE BUENO</v>
      </c>
      <c r="W264" s="26" t="str">
        <f>UPPER(' turmas sistema atual'!R263)</f>
        <v/>
      </c>
      <c r="X264" s="26" t="str">
        <f>UPPER(' turmas sistema atual'!T263)</f>
        <v/>
      </c>
      <c r="Y264" s="26" t="str">
        <f>UPPER(' turmas sistema atual'!V263)</f>
        <v/>
      </c>
    </row>
    <row r="265" spans="1:25" ht="47.25" customHeight="1" thickBot="1">
      <c r="A265" s="26" t="str">
        <f>' turmas sistema atual'!A264</f>
        <v>LICENCIATURA EM CIÊNCIAS NATURAIS E EXATAS</v>
      </c>
      <c r="B265" s="26" t="str">
        <f>' turmas sistema atual'!B264</f>
        <v>NB2BIR0603-15SA</v>
      </c>
      <c r="C265" s="35" t="s">
        <v>5121</v>
      </c>
      <c r="D265" s="26" t="str">
        <f>' turmas sistema atual'!C264</f>
        <v>Ciência, Tecnologia e Sociedade B2-noturno (Santo André)</v>
      </c>
      <c r="E265" s="26" t="str">
        <f>' turmas sistema atual'!E264</f>
        <v>Ciência, Tecnologia e Sociedade</v>
      </c>
      <c r="F265" s="26" t="str">
        <f>' turmas sistema atual'!G264</f>
        <v>BIR0603-15</v>
      </c>
      <c r="G265" s="26" t="str">
        <f>' turmas sistema atual'!H264</f>
        <v>B2</v>
      </c>
      <c r="H265" s="26" t="str">
        <f>' turmas sistema atual'!AB264</f>
        <v xml:space="preserve">terça das 19:00 às 21:00, quinzenal I; sexta das 21:00 às 23:00, semanal </v>
      </c>
      <c r="I265" s="27" t="str">
        <f>' turmas sistema atual'!AC264</f>
        <v/>
      </c>
      <c r="J265" s="27" t="str">
        <f>' turmas sistema atual'!I264</f>
        <v xml:space="preserve">terça das 19:00 às 21:00, sala S-301-2, quinzenal I, sexta das 21:00 às 23:00, sala S-301-2, semanal </v>
      </c>
      <c r="K265" s="27">
        <f>' turmas sistema atual'!J264</f>
        <v>0</v>
      </c>
      <c r="L265" s="27" t="str">
        <f>' turmas sistema atual'!K264</f>
        <v>Santo André</v>
      </c>
      <c r="M265" s="27" t="str">
        <f>' turmas sistema atual'!L264</f>
        <v>noturno</v>
      </c>
      <c r="N265" s="27" t="str">
        <f>' turmas sistema atual'!M264</f>
        <v>3-0-4</v>
      </c>
      <c r="O265" s="27">
        <f>' turmas sistema atual'!N264</f>
        <v>75</v>
      </c>
      <c r="P265" s="27">
        <f>' turmas sistema atual'!O264</f>
        <v>40</v>
      </c>
      <c r="Q265" s="27">
        <f t="shared" si="4"/>
        <v>35</v>
      </c>
      <c r="R265" s="47" t="str">
        <f>VLOOKUP(B265,preenchimento!$A$2:$G$1067,7,FALSE)</f>
        <v>-</v>
      </c>
      <c r="S265" s="27">
        <f>' turmas sistema atual'!N264</f>
        <v>75</v>
      </c>
      <c r="T265" s="27">
        <f>' turmas sistema atual'!O264</f>
        <v>40</v>
      </c>
      <c r="U265" s="47">
        <f>VLOOKUP(B265,preenchimento!$A$2:$J$1067,10,FALSE)</f>
        <v>0</v>
      </c>
      <c r="V265" s="26" t="str">
        <f>UPPER(' turmas sistema atual'!P264)</f>
        <v>JESSE JOSE FREIRE DE SOUZA</v>
      </c>
      <c r="W265" s="26" t="str">
        <f>UPPER(' turmas sistema atual'!R264)</f>
        <v/>
      </c>
      <c r="X265" s="26" t="str">
        <f>UPPER(' turmas sistema atual'!T264)</f>
        <v/>
      </c>
      <c r="Y265" s="26" t="str">
        <f>UPPER(' turmas sistema atual'!V264)</f>
        <v/>
      </c>
    </row>
    <row r="266" spans="1:25" ht="47.25" customHeight="1" thickBot="1">
      <c r="A266" s="26" t="str">
        <f>' turmas sistema atual'!A265</f>
        <v>LICENCIATURA EM CIÊNCIAS HUMANAS</v>
      </c>
      <c r="B266" s="26" t="str">
        <f>' turmas sistema atual'!B265</f>
        <v>DA1BIR0603-15SB</v>
      </c>
      <c r="C266" s="35" t="s">
        <v>5121</v>
      </c>
      <c r="D266" s="26" t="str">
        <f>' turmas sistema atual'!C265</f>
        <v>Ciência, Tecnologia e Sociedade A1-diurno (São Bernardo do Campo)</v>
      </c>
      <c r="E266" s="26" t="str">
        <f>' turmas sistema atual'!E265</f>
        <v>Ciência, Tecnologia e Sociedade</v>
      </c>
      <c r="F266" s="26" t="str">
        <f>' turmas sistema atual'!G265</f>
        <v>BIR0603-15</v>
      </c>
      <c r="G266" s="26" t="str">
        <f>' turmas sistema atual'!H265</f>
        <v>A1</v>
      </c>
      <c r="H266" s="26" t="str">
        <f>' turmas sistema atual'!AB265</f>
        <v xml:space="preserve">terça das 10:00 às 12:00, quinzenal I; sexta das 08:00 às 10:00, semanal </v>
      </c>
      <c r="I266" s="27" t="str">
        <f>' turmas sistema atual'!AC265</f>
        <v/>
      </c>
      <c r="J266" s="27" t="str">
        <f>' turmas sistema atual'!I265</f>
        <v xml:space="preserve">terça das 10:00 às 12:00, sala A2-S105-SB, quinzenal I, sexta das 08:00 às 10:00, sala A2-S105-SB, semanal </v>
      </c>
      <c r="K266" s="27">
        <f>' turmas sistema atual'!J265</f>
        <v>0</v>
      </c>
      <c r="L266" s="27" t="str">
        <f>' turmas sistema atual'!K265</f>
        <v>São Bernardo do Campo</v>
      </c>
      <c r="M266" s="27" t="str">
        <f>' turmas sistema atual'!L265</f>
        <v>diurno</v>
      </c>
      <c r="N266" s="27" t="str">
        <f>' turmas sistema atual'!M265</f>
        <v>3-0-4</v>
      </c>
      <c r="O266" s="27">
        <f>' turmas sistema atual'!N265</f>
        <v>90</v>
      </c>
      <c r="P266" s="27">
        <f>' turmas sistema atual'!O265</f>
        <v>25</v>
      </c>
      <c r="Q266" s="27">
        <f t="shared" si="4"/>
        <v>65</v>
      </c>
      <c r="R266" s="47" t="str">
        <f>VLOOKUP(B266,preenchimento!$A$2:$G$1067,7,FALSE)</f>
        <v>-</v>
      </c>
      <c r="S266" s="27">
        <f>' turmas sistema atual'!N265</f>
        <v>90</v>
      </c>
      <c r="T266" s="27">
        <f>' turmas sistema atual'!O265</f>
        <v>25</v>
      </c>
      <c r="U266" s="47">
        <f>VLOOKUP(B266,preenchimento!$A$2:$J$1067,10,FALSE)</f>
        <v>33</v>
      </c>
      <c r="V266" s="26" t="str">
        <f>UPPER(' turmas sistema atual'!P265)</f>
        <v>LUCIANA NICOLAU FERRARA</v>
      </c>
      <c r="W266" s="26" t="str">
        <f>UPPER(' turmas sistema atual'!R265)</f>
        <v/>
      </c>
      <c r="X266" s="26" t="str">
        <f>UPPER(' turmas sistema atual'!T265)</f>
        <v/>
      </c>
      <c r="Y266" s="26" t="str">
        <f>UPPER(' turmas sistema atual'!V265)</f>
        <v/>
      </c>
    </row>
    <row r="267" spans="1:25" ht="47.25" customHeight="1" thickBot="1">
      <c r="A267" s="26" t="str">
        <f>' turmas sistema atual'!A266</f>
        <v>LICENCIATURA EM CIÊNCIAS HUMANAS</v>
      </c>
      <c r="B267" s="26" t="str">
        <f>' turmas sistema atual'!B266</f>
        <v>NA1BIR0603-15SB</v>
      </c>
      <c r="C267" s="35" t="s">
        <v>5121</v>
      </c>
      <c r="D267" s="26" t="str">
        <f>' turmas sistema atual'!C266</f>
        <v>Ciência, Tecnologia e Sociedade A1-noturno (São Bernardo do Campo)</v>
      </c>
      <c r="E267" s="26" t="str">
        <f>' turmas sistema atual'!E266</f>
        <v>Ciência, Tecnologia e Sociedade</v>
      </c>
      <c r="F267" s="26" t="str">
        <f>' turmas sistema atual'!G266</f>
        <v>BIR0603-15</v>
      </c>
      <c r="G267" s="26" t="str">
        <f>' turmas sistema atual'!H266</f>
        <v>A1</v>
      </c>
      <c r="H267" s="26" t="str">
        <f>' turmas sistema atual'!AB266</f>
        <v xml:space="preserve">terça das 21:00 às 23:00, quinzenal I; sexta das 19:00 às 21:00, semanal </v>
      </c>
      <c r="I267" s="27" t="str">
        <f>' turmas sistema atual'!AC266</f>
        <v/>
      </c>
      <c r="J267" s="27" t="str">
        <f>' turmas sistema atual'!I266</f>
        <v xml:space="preserve">terça das 21:00 às 23:00, sala A2-S105-SB, quinzenal I, sexta das 19:00 às 21:00, sala A2-S105-SB, semanal </v>
      </c>
      <c r="K267" s="27">
        <f>' turmas sistema atual'!J266</f>
        <v>0</v>
      </c>
      <c r="L267" s="27" t="str">
        <f>' turmas sistema atual'!K266</f>
        <v>São Bernardo do Campo</v>
      </c>
      <c r="M267" s="27" t="str">
        <f>' turmas sistema atual'!L266</f>
        <v>noturno</v>
      </c>
      <c r="N267" s="27" t="str">
        <f>' turmas sistema atual'!M266</f>
        <v>3-0-4</v>
      </c>
      <c r="O267" s="27">
        <f>' turmas sistema atual'!N266</f>
        <v>90</v>
      </c>
      <c r="P267" s="27">
        <f>' turmas sistema atual'!O266</f>
        <v>0</v>
      </c>
      <c r="Q267" s="27">
        <f t="shared" si="4"/>
        <v>90</v>
      </c>
      <c r="R267" s="47" t="str">
        <f>VLOOKUP(B267,preenchimento!$A$2:$G$1067,7,FALSE)</f>
        <v>-</v>
      </c>
      <c r="S267" s="27">
        <f>' turmas sistema atual'!N266</f>
        <v>90</v>
      </c>
      <c r="T267" s="27">
        <f>' turmas sistema atual'!O266</f>
        <v>0</v>
      </c>
      <c r="U267" s="47">
        <f>VLOOKUP(B267,preenchimento!$A$2:$J$1067,10,FALSE)</f>
        <v>31</v>
      </c>
      <c r="V267" s="26" t="str">
        <f>UPPER(' turmas sistema atual'!P266)</f>
        <v>MATHIAS JOURDAIN DE ALENCASTRO</v>
      </c>
      <c r="W267" s="26" t="str">
        <f>UPPER(' turmas sistema atual'!R266)</f>
        <v/>
      </c>
      <c r="X267" s="26" t="str">
        <f>UPPER(' turmas sistema atual'!T266)</f>
        <v/>
      </c>
      <c r="Y267" s="26" t="str">
        <f>UPPER(' turmas sistema atual'!V266)</f>
        <v/>
      </c>
    </row>
    <row r="268" spans="1:25" ht="47.25" customHeight="1" thickBot="1">
      <c r="A268" s="26" t="str">
        <f>' turmas sistema atual'!A267</f>
        <v>ENGENHARIAS</v>
      </c>
      <c r="B268" s="26" t="str">
        <f>' turmas sistema atual'!B267</f>
        <v>DA1ESTO001-17SA</v>
      </c>
      <c r="C268" s="35" t="s">
        <v>5121</v>
      </c>
      <c r="D268" s="26" t="str">
        <f>' turmas sistema atual'!C267</f>
        <v>Circuitos Elétricos e Fotônica A1-diurno (Santo André)</v>
      </c>
      <c r="E268" s="26" t="str">
        <f>' turmas sistema atual'!E267</f>
        <v>Circuitos Elétricos e Fotônica</v>
      </c>
      <c r="F268" s="26" t="str">
        <f>' turmas sistema atual'!G267</f>
        <v>ESTO001-17</v>
      </c>
      <c r="G268" s="26" t="str">
        <f>' turmas sistema atual'!H267</f>
        <v>A1</v>
      </c>
      <c r="H268" s="26" t="str">
        <f>' turmas sistema atual'!AB267</f>
        <v xml:space="preserve">quarta das 10:00 às 12:00, quinzenal I; sexta das 08:00 às 10:00, semanal </v>
      </c>
      <c r="I268" s="27" t="str">
        <f>' turmas sistema atual'!AC267</f>
        <v>quarta das 10:00 às 12:00, quinzenal II</v>
      </c>
      <c r="J268" s="27" t="str">
        <f>' turmas sistema atual'!I267</f>
        <v xml:space="preserve">quarta das 10:00 às 12:00, sala S - 303-1, quinzenal I, sexta das 08:00 às 10:00, sala S-304-2, semanal </v>
      </c>
      <c r="K268" s="27" t="str">
        <f>' turmas sistema atual'!J267</f>
        <v>quarta das 10:00 às 12:00, sala 403-1, quinzenal II</v>
      </c>
      <c r="L268" s="27" t="str">
        <f>' turmas sistema atual'!K267</f>
        <v>Santo André</v>
      </c>
      <c r="M268" s="27" t="str">
        <f>' turmas sistema atual'!L267</f>
        <v>diurno</v>
      </c>
      <c r="N268" s="27" t="str">
        <f>' turmas sistema atual'!M267</f>
        <v>3-1-5</v>
      </c>
      <c r="O268" s="27">
        <f>' turmas sistema atual'!N267</f>
        <v>30</v>
      </c>
      <c r="P268" s="27">
        <f>' turmas sistema atual'!O267</f>
        <v>0</v>
      </c>
      <c r="Q268" s="27">
        <f t="shared" si="4"/>
        <v>30</v>
      </c>
      <c r="R268" s="47" t="str">
        <f>VLOOKUP(B268,preenchimento!$A$2:$G$1067,7,FALSE)</f>
        <v>-</v>
      </c>
      <c r="S268" s="27">
        <f>' turmas sistema atual'!N267</f>
        <v>30</v>
      </c>
      <c r="T268" s="27">
        <f>' turmas sistema atual'!O267</f>
        <v>0</v>
      </c>
      <c r="U268" s="47">
        <f>VLOOKUP(B268,preenchimento!$A$2:$J$1067,10,FALSE)</f>
        <v>6</v>
      </c>
      <c r="V268" s="26" t="str">
        <f>UPPER(' turmas sistema atual'!P267)</f>
        <v>VICTORIA ALEJANDRA SALAZAR HERRERA</v>
      </c>
      <c r="W268" s="26" t="str">
        <f>UPPER(' turmas sistema atual'!R267)</f>
        <v/>
      </c>
      <c r="X268" s="26" t="str">
        <f>UPPER(' turmas sistema atual'!T267)</f>
        <v>VICTORIA ALEJANDRA SALAZAR HERRERA</v>
      </c>
      <c r="Y268" s="26" t="str">
        <f>UPPER(' turmas sistema atual'!V267)</f>
        <v/>
      </c>
    </row>
    <row r="269" spans="1:25" ht="47.25" customHeight="1" thickBot="1">
      <c r="A269" s="26" t="str">
        <f>' turmas sistema atual'!A268</f>
        <v>ENGENHARIAS</v>
      </c>
      <c r="B269" s="26" t="str">
        <f>' turmas sistema atual'!B268</f>
        <v>NA1ESTO001-17SA</v>
      </c>
      <c r="C269" s="35" t="s">
        <v>5121</v>
      </c>
      <c r="D269" s="26" t="str">
        <f>' turmas sistema atual'!C268</f>
        <v>Circuitos Elétricos e Fotônica A1-noturno (Santo André)</v>
      </c>
      <c r="E269" s="26" t="str">
        <f>' turmas sistema atual'!E268</f>
        <v>Circuitos Elétricos e Fotônica</v>
      </c>
      <c r="F269" s="26" t="str">
        <f>' turmas sistema atual'!G268</f>
        <v>ESTO001-17</v>
      </c>
      <c r="G269" s="26" t="str">
        <f>' turmas sistema atual'!H268</f>
        <v>A1</v>
      </c>
      <c r="H269" s="26" t="str">
        <f>' turmas sistema atual'!AB268</f>
        <v xml:space="preserve">quarta das 19:00 às 21:00, quinzenal I; sexta das 19:00 às 21:00, semanal </v>
      </c>
      <c r="I269" s="27" t="str">
        <f>' turmas sistema atual'!AC268</f>
        <v>quarta das 21:00 às 23:00, quinzenal II</v>
      </c>
      <c r="J269" s="27" t="str">
        <f>' turmas sistema atual'!I268</f>
        <v xml:space="preserve">quarta das 19:00 às 21:00, sala S - 309-2, quinzenal I, sexta das 19:00 às 21:00, sala S-310-3, semanal </v>
      </c>
      <c r="K269" s="27" t="str">
        <f>' turmas sistema atual'!J268</f>
        <v>quarta das 21:00 às 23:00, sala 403-1, quinzenal II</v>
      </c>
      <c r="L269" s="27" t="str">
        <f>' turmas sistema atual'!K268</f>
        <v>Santo André</v>
      </c>
      <c r="M269" s="27" t="str">
        <f>' turmas sistema atual'!L268</f>
        <v>noturno</v>
      </c>
      <c r="N269" s="27" t="str">
        <f>' turmas sistema atual'!M268</f>
        <v>3-1-5</v>
      </c>
      <c r="O269" s="27">
        <f>' turmas sistema atual'!N268</f>
        <v>30</v>
      </c>
      <c r="P269" s="27">
        <f>' turmas sistema atual'!O268</f>
        <v>0</v>
      </c>
      <c r="Q269" s="27">
        <f t="shared" si="4"/>
        <v>30</v>
      </c>
      <c r="R269" s="47" t="str">
        <f>VLOOKUP(B269,preenchimento!$A$2:$G$1067,7,FALSE)</f>
        <v>-</v>
      </c>
      <c r="S269" s="27">
        <f>' turmas sistema atual'!N268</f>
        <v>30</v>
      </c>
      <c r="T269" s="27">
        <f>' turmas sistema atual'!O268</f>
        <v>0</v>
      </c>
      <c r="U269" s="47">
        <f>VLOOKUP(B269,preenchimento!$A$2:$J$1067,10,FALSE)</f>
        <v>6</v>
      </c>
      <c r="V269" s="26" t="str">
        <f>UPPER(' turmas sistema atual'!P268)</f>
        <v/>
      </c>
      <c r="W269" s="26" t="str">
        <f>UPPER(' turmas sistema atual'!R268)</f>
        <v/>
      </c>
      <c r="X269" s="26" t="str">
        <f>UPPER(' turmas sistema atual'!T268)</f>
        <v/>
      </c>
      <c r="Y269" s="26" t="str">
        <f>UPPER(' turmas sistema atual'!V268)</f>
        <v/>
      </c>
    </row>
    <row r="270" spans="1:25" ht="47.25" customHeight="1" thickBot="1">
      <c r="A270" s="26" t="str">
        <f>' turmas sistema atual'!A269</f>
        <v>ENGENHARIAS</v>
      </c>
      <c r="B270" s="26" t="str">
        <f>' turmas sistema atual'!B269</f>
        <v>NA2ESTO001-17SA</v>
      </c>
      <c r="C270" s="35" t="s">
        <v>5121</v>
      </c>
      <c r="D270" s="26" t="str">
        <f>' turmas sistema atual'!C269</f>
        <v>Circuitos Elétricos e Fotônica A2-noturno (Santo André)</v>
      </c>
      <c r="E270" s="26" t="str">
        <f>' turmas sistema atual'!E269</f>
        <v>Circuitos Elétricos e Fotônica</v>
      </c>
      <c r="F270" s="26" t="str">
        <f>' turmas sistema atual'!G269</f>
        <v>ESTO001-17</v>
      </c>
      <c r="G270" s="26" t="str">
        <f>' turmas sistema atual'!H269</f>
        <v>A2</v>
      </c>
      <c r="H270" s="26" t="str">
        <f>' turmas sistema atual'!AB269</f>
        <v xml:space="preserve">quarta das 21:00 às 23:00, quinzenal I; sexta das 19:00 às 21:00, semanal </v>
      </c>
      <c r="I270" s="27" t="str">
        <f>' turmas sistema atual'!AC269</f>
        <v>quarta das 21:00 às 23:00, quinzenal II</v>
      </c>
      <c r="J270" s="27" t="str">
        <f>' turmas sistema atual'!I269</f>
        <v xml:space="preserve">quarta das 21:00 às 23:00, sala A-113-0, quinzenal I, sexta das 19:00 às 21:00, sala S-304-2, semanal </v>
      </c>
      <c r="K270" s="27" t="str">
        <f>' turmas sistema atual'!J269</f>
        <v>quarta das 21:00 às 23:00, sala 405-1, quinzenal II</v>
      </c>
      <c r="L270" s="27" t="str">
        <f>' turmas sistema atual'!K269</f>
        <v>Santo André</v>
      </c>
      <c r="M270" s="27" t="str">
        <f>' turmas sistema atual'!L269</f>
        <v>noturno</v>
      </c>
      <c r="N270" s="27" t="str">
        <f>' turmas sistema atual'!M269</f>
        <v>3-1-5</v>
      </c>
      <c r="O270" s="27">
        <f>' turmas sistema atual'!N269</f>
        <v>30</v>
      </c>
      <c r="P270" s="27">
        <f>' turmas sistema atual'!O269</f>
        <v>0</v>
      </c>
      <c r="Q270" s="27">
        <f t="shared" si="4"/>
        <v>30</v>
      </c>
      <c r="R270" s="47" t="str">
        <f>VLOOKUP(B270,preenchimento!$A$2:$G$1067,7,FALSE)</f>
        <v>-</v>
      </c>
      <c r="S270" s="27">
        <f>' turmas sistema atual'!N269</f>
        <v>30</v>
      </c>
      <c r="T270" s="27">
        <f>' turmas sistema atual'!O269</f>
        <v>0</v>
      </c>
      <c r="U270" s="47">
        <f>VLOOKUP(B270,preenchimento!$A$2:$J$1067,10,FALSE)</f>
        <v>0</v>
      </c>
      <c r="V270" s="26" t="str">
        <f>UPPER(' turmas sistema atual'!P269)</f>
        <v>MICHEL OLIVEIRA DA SILVA DANTAS</v>
      </c>
      <c r="W270" s="26" t="str">
        <f>UPPER(' turmas sistema atual'!R269)</f>
        <v>AGNALDO APARECIDO FRESCHI</v>
      </c>
      <c r="X270" s="26" t="str">
        <f>UPPER(' turmas sistema atual'!T269)</f>
        <v>FULVIO ANDRES CALLEGARI</v>
      </c>
      <c r="Y270" s="26" t="str">
        <f>UPPER(' turmas sistema atual'!V269)</f>
        <v/>
      </c>
    </row>
    <row r="271" spans="1:25" ht="47.25" customHeight="1" thickBot="1">
      <c r="A271" s="26" t="str">
        <f>' turmas sistema atual'!A270</f>
        <v>ENGENHARIA DE INFORMAÇÃO</v>
      </c>
      <c r="B271" s="26" t="str">
        <f>' turmas sistema atual'!B270</f>
        <v>NA4ESTO001-17SA</v>
      </c>
      <c r="C271" s="35" t="s">
        <v>5121</v>
      </c>
      <c r="D271" s="26" t="str">
        <f>' turmas sistema atual'!C270</f>
        <v>Circuitos Elétricos e Fotônica A4-noturno (Santo André)</v>
      </c>
      <c r="E271" s="26" t="str">
        <f>' turmas sistema atual'!E270</f>
        <v>Circuitos Elétricos e Fotônica</v>
      </c>
      <c r="F271" s="26" t="str">
        <f>' turmas sistema atual'!G270</f>
        <v>ESTO001-17</v>
      </c>
      <c r="G271" s="26" t="str">
        <f>' turmas sistema atual'!H270</f>
        <v>A4</v>
      </c>
      <c r="H271" s="26" t="str">
        <f>' turmas sistema atual'!AB270</f>
        <v xml:space="preserve">quarta das 21:00 às 23:00, quinzenal II; sexta das 19:00 às 21:00, semanal </v>
      </c>
      <c r="I271" s="27" t="str">
        <f>' turmas sistema atual'!AC270</f>
        <v>quarta das 21:00 às 23:00, quinzenal I</v>
      </c>
      <c r="J271" s="27" t="str">
        <f>' turmas sistema atual'!I270</f>
        <v xml:space="preserve">quarta das 21:00 às 23:00, sala S-310-3, quinzenal II, sexta das 19:00 às 21:00, sala S-309-3, semanal </v>
      </c>
      <c r="K271" s="27" t="str">
        <f>' turmas sistema atual'!J270</f>
        <v>quarta das 21:00 às 23:00, sala 405-1, quinzenal I</v>
      </c>
      <c r="L271" s="27" t="str">
        <f>' turmas sistema atual'!K270</f>
        <v>Santo André</v>
      </c>
      <c r="M271" s="27" t="str">
        <f>' turmas sistema atual'!L270</f>
        <v>noturno</v>
      </c>
      <c r="N271" s="27" t="str">
        <f>' turmas sistema atual'!M270</f>
        <v>3-1-5</v>
      </c>
      <c r="O271" s="27">
        <f>' turmas sistema atual'!N270</f>
        <v>30</v>
      </c>
      <c r="P271" s="27">
        <f>' turmas sistema atual'!O270</f>
        <v>0</v>
      </c>
      <c r="Q271" s="27">
        <f t="shared" si="4"/>
        <v>30</v>
      </c>
      <c r="R271" s="47" t="str">
        <f>VLOOKUP(B271,preenchimento!$A$2:$G$1067,7,FALSE)</f>
        <v>-</v>
      </c>
      <c r="S271" s="27">
        <f>' turmas sistema atual'!N270</f>
        <v>30</v>
      </c>
      <c r="T271" s="27">
        <f>' turmas sistema atual'!O270</f>
        <v>0</v>
      </c>
      <c r="U271" s="47">
        <f>VLOOKUP(B271,preenchimento!$A$2:$J$1067,10,FALSE)</f>
        <v>20</v>
      </c>
      <c r="V271" s="26" t="str">
        <f>UPPER(' turmas sistema atual'!P270)</f>
        <v>GERSON DOS SANTOS</v>
      </c>
      <c r="W271" s="26" t="str">
        <f>UPPER(' turmas sistema atual'!R270)</f>
        <v/>
      </c>
      <c r="X271" s="26" t="str">
        <f>UPPER(' turmas sistema atual'!T270)</f>
        <v>GERSON DOS SANTOS</v>
      </c>
      <c r="Y271" s="26" t="str">
        <f>UPPER(' turmas sistema atual'!V270)</f>
        <v/>
      </c>
    </row>
    <row r="272" spans="1:25" ht="47.25" customHeight="1" thickBot="1">
      <c r="A272" s="26" t="str">
        <f>' turmas sistema atual'!A271</f>
        <v>ENGENHARIA BIOMÉDICA</v>
      </c>
      <c r="B272" s="26" t="str">
        <f>' turmas sistema atual'!B271</f>
        <v>Da1ESTA002-17SB</v>
      </c>
      <c r="C272" s="35" t="s">
        <v>5121</v>
      </c>
      <c r="D272" s="26" t="str">
        <f>' turmas sistema atual'!C271</f>
        <v>Circuitos Elétricos I a1-diurno (São Bernardo do Campo)</v>
      </c>
      <c r="E272" s="26" t="str">
        <f>' turmas sistema atual'!E271</f>
        <v>Circuitos Elétricos I</v>
      </c>
      <c r="F272" s="26" t="str">
        <f>' turmas sistema atual'!G271</f>
        <v>ESTA002-17</v>
      </c>
      <c r="G272" s="26" t="str">
        <f>' turmas sistema atual'!H271</f>
        <v>a1</v>
      </c>
      <c r="H272" s="26" t="str">
        <f>' turmas sistema atual'!AB271</f>
        <v xml:space="preserve">quarta das 08:00 às 10:00, quinzenal I; sexta das 10:00 às 13:00, semanal </v>
      </c>
      <c r="I272" s="27" t="str">
        <f>' turmas sistema atual'!AC271</f>
        <v>quarta das 08:00 às 10:00, quinzenal II</v>
      </c>
      <c r="J272" s="27" t="str">
        <f>' turmas sistema atual'!I271</f>
        <v xml:space="preserve">quarta das 08:00 às 10:00, sala A1-S104-SB, quinzenal I, sexta das 10:00 às 13:00, sala A1-S103-SB, semanal </v>
      </c>
      <c r="K272" s="27" t="str">
        <f>' turmas sistema atual'!J271</f>
        <v>quarta das 08:00 às 10:00, sala O-L10, quinzenal II</v>
      </c>
      <c r="L272" s="27" t="str">
        <f>' turmas sistema atual'!K271</f>
        <v>São Bernardo do Campo</v>
      </c>
      <c r="M272" s="27" t="str">
        <f>' turmas sistema atual'!L271</f>
        <v>diurno</v>
      </c>
      <c r="N272" s="27" t="str">
        <f>' turmas sistema atual'!M271</f>
        <v>3-2-4</v>
      </c>
      <c r="O272" s="27">
        <f>' turmas sistema atual'!N271</f>
        <v>30</v>
      </c>
      <c r="P272" s="27">
        <f>' turmas sistema atual'!O271</f>
        <v>0</v>
      </c>
      <c r="Q272" s="27">
        <f t="shared" si="4"/>
        <v>30</v>
      </c>
      <c r="R272" s="47" t="str">
        <f>VLOOKUP(B272,preenchimento!$A$2:$G$1067,7,FALSE)</f>
        <v>-</v>
      </c>
      <c r="S272" s="27">
        <f>' turmas sistema atual'!N271</f>
        <v>30</v>
      </c>
      <c r="T272" s="27">
        <f>' turmas sistema atual'!O271</f>
        <v>0</v>
      </c>
      <c r="U272" s="47">
        <f>VLOOKUP(B272,preenchimento!$A$2:$J$1067,10,FALSE)</f>
        <v>24</v>
      </c>
      <c r="V272" s="26" t="str">
        <f>UPPER(' turmas sistema atual'!P271)</f>
        <v>WAGNER SHIN NISHITANI</v>
      </c>
      <c r="W272" s="26" t="str">
        <f>UPPER(' turmas sistema atual'!R271)</f>
        <v/>
      </c>
      <c r="X272" s="26" t="str">
        <f>UPPER(' turmas sistema atual'!T271)</f>
        <v>WAGNER SHIN NISHITANI</v>
      </c>
      <c r="Y272" s="26" t="str">
        <f>UPPER(' turmas sistema atual'!V271)</f>
        <v/>
      </c>
    </row>
    <row r="273" spans="1:25" ht="47.25" customHeight="1" thickBot="1">
      <c r="A273" s="26" t="str">
        <f>' turmas sistema atual'!A272</f>
        <v>ENGENHARIA BIOMÉDICA</v>
      </c>
      <c r="B273" s="26" t="str">
        <f>' turmas sistema atual'!B272</f>
        <v>Na1ESTA002-17SB</v>
      </c>
      <c r="C273" s="35" t="s">
        <v>5121</v>
      </c>
      <c r="D273" s="26" t="str">
        <f>' turmas sistema atual'!C272</f>
        <v>Circuitos Elétricos I a1-noturno (São Bernardo do Campo)</v>
      </c>
      <c r="E273" s="26" t="str">
        <f>' turmas sistema atual'!E272</f>
        <v>Circuitos Elétricos I</v>
      </c>
      <c r="F273" s="26" t="str">
        <f>' turmas sistema atual'!G272</f>
        <v>ESTA002-17</v>
      </c>
      <c r="G273" s="26" t="str">
        <f>' turmas sistema atual'!H272</f>
        <v>a1</v>
      </c>
      <c r="H273" s="26" t="str">
        <f>' turmas sistema atual'!AB272</f>
        <v xml:space="preserve">segunda das 21:00 às 23:00, quinzenal I; quarta das 18:00 às 21:00, semanal </v>
      </c>
      <c r="I273" s="27" t="str">
        <f>' turmas sistema atual'!AC272</f>
        <v>segunda das 21:00 às 23:00, quinzenal II</v>
      </c>
      <c r="J273" s="27" t="str">
        <f>' turmas sistema atual'!I272</f>
        <v xml:space="preserve">segunda das 21:00 às 23:00, sala A1-S104-SB, quinzenal I, quarta das 18:00 às 21:00, sala A1-S104-SB, semanal </v>
      </c>
      <c r="K273" s="27" t="str">
        <f>' turmas sistema atual'!J272</f>
        <v>segunda das 21:00 às 23:00, sala O-L10, quinzenal II</v>
      </c>
      <c r="L273" s="27" t="str">
        <f>' turmas sistema atual'!K272</f>
        <v>São Bernardo do Campo</v>
      </c>
      <c r="M273" s="27" t="str">
        <f>' turmas sistema atual'!L272</f>
        <v>noturno</v>
      </c>
      <c r="N273" s="27" t="str">
        <f>' turmas sistema atual'!M272</f>
        <v>3-2-4</v>
      </c>
      <c r="O273" s="27">
        <f>' turmas sistema atual'!N272</f>
        <v>30</v>
      </c>
      <c r="P273" s="27">
        <f>' turmas sistema atual'!O272</f>
        <v>0</v>
      </c>
      <c r="Q273" s="27">
        <f t="shared" si="4"/>
        <v>30</v>
      </c>
      <c r="R273" s="47" t="str">
        <f>VLOOKUP(B273,preenchimento!$A$2:$G$1067,7,FALSE)</f>
        <v>-</v>
      </c>
      <c r="S273" s="27">
        <f>' turmas sistema atual'!N272</f>
        <v>30</v>
      </c>
      <c r="T273" s="27">
        <f>' turmas sistema atual'!O272</f>
        <v>0</v>
      </c>
      <c r="U273" s="47">
        <f>VLOOKUP(B273,preenchimento!$A$2:$J$1067,10,FALSE)</f>
        <v>4</v>
      </c>
      <c r="V273" s="26" t="str">
        <f>UPPER(' turmas sistema atual'!P272)</f>
        <v>ANDERSON GABRIEL SANTIAGO CRAVO</v>
      </c>
      <c r="W273" s="26" t="str">
        <f>UPPER(' turmas sistema atual'!R272)</f>
        <v/>
      </c>
      <c r="X273" s="26" t="str">
        <f>UPPER(' turmas sistema atual'!T272)</f>
        <v>ANDERSON GABRIEL SANTIAGO CRAVO</v>
      </c>
      <c r="Y273" s="26" t="str">
        <f>UPPER(' turmas sistema atual'!V272)</f>
        <v/>
      </c>
    </row>
    <row r="274" spans="1:25" ht="47.25" customHeight="1" thickBot="1">
      <c r="A274" s="26" t="str">
        <f>' turmas sistema atual'!A273</f>
        <v>ENGENHARIA DE INFORMAÇÃO</v>
      </c>
      <c r="B274" s="26" t="str">
        <f>' turmas sistema atual'!B273</f>
        <v>NA1ESTA002-17SA</v>
      </c>
      <c r="C274" s="35" t="s">
        <v>5121</v>
      </c>
      <c r="D274" s="26" t="str">
        <f>' turmas sistema atual'!C273</f>
        <v>Circuitos Elétricos I A1-noturno (Santo André)</v>
      </c>
      <c r="E274" s="26" t="str">
        <f>' turmas sistema atual'!E273</f>
        <v>Circuitos Elétricos I</v>
      </c>
      <c r="F274" s="26" t="str">
        <f>' turmas sistema atual'!G273</f>
        <v>ESTA002-17</v>
      </c>
      <c r="G274" s="26" t="str">
        <f>' turmas sistema atual'!H273</f>
        <v>A1</v>
      </c>
      <c r="H274" s="26" t="str">
        <f>' turmas sistema atual'!AB273</f>
        <v xml:space="preserve">terça das 18:00 às 21:00, semanal </v>
      </c>
      <c r="I274" s="27" t="str">
        <f>' turmas sistema atual'!AC273</f>
        <v xml:space="preserve">sexta das 21:00 às 23:00, semanal </v>
      </c>
      <c r="J274" s="27" t="str">
        <f>' turmas sistema atual'!I273</f>
        <v xml:space="preserve">terça das 18:00 às 21:00, sala S-008-0, semanal </v>
      </c>
      <c r="K274" s="27" t="str">
        <f>' turmas sistema atual'!J273</f>
        <v xml:space="preserve">sexta das 21:00 às 23:00, sala 405-1, semanal </v>
      </c>
      <c r="L274" s="27" t="str">
        <f>' turmas sistema atual'!K273</f>
        <v>Santo André</v>
      </c>
      <c r="M274" s="27" t="str">
        <f>' turmas sistema atual'!L273</f>
        <v>noturno</v>
      </c>
      <c r="N274" s="27" t="str">
        <f>' turmas sistema atual'!M273</f>
        <v>3-2-4</v>
      </c>
      <c r="O274" s="27">
        <f>' turmas sistema atual'!N273</f>
        <v>32</v>
      </c>
      <c r="P274" s="27">
        <f>' turmas sistema atual'!O273</f>
        <v>0</v>
      </c>
      <c r="Q274" s="27">
        <f t="shared" si="4"/>
        <v>32</v>
      </c>
      <c r="R274" s="47" t="str">
        <f>VLOOKUP(B274,preenchimento!$A$2:$G$1067,7,FALSE)</f>
        <v>-</v>
      </c>
      <c r="S274" s="27">
        <f>' turmas sistema atual'!N273</f>
        <v>32</v>
      </c>
      <c r="T274" s="27">
        <f>' turmas sistema atual'!O273</f>
        <v>0</v>
      </c>
      <c r="U274" s="47">
        <f>VLOOKUP(B274,preenchimento!$A$2:$J$1067,10,FALSE)</f>
        <v>4</v>
      </c>
      <c r="V274" s="26" t="str">
        <f>UPPER(' turmas sistema atual'!P273)</f>
        <v>HELOI FRANCISCO GENTIL GENARI</v>
      </c>
      <c r="W274" s="26" t="str">
        <f>UPPER(' turmas sistema atual'!R273)</f>
        <v/>
      </c>
      <c r="X274" s="26" t="str">
        <f>UPPER(' turmas sistema atual'!T273)</f>
        <v>HELOI FRANCISCO GENTIL GENARI</v>
      </c>
      <c r="Y274" s="26" t="str">
        <f>UPPER(' turmas sistema atual'!V273)</f>
        <v/>
      </c>
    </row>
    <row r="275" spans="1:25" ht="47.25" customHeight="1" thickBot="1">
      <c r="A275" s="26" t="str">
        <f>' turmas sistema atual'!A274</f>
        <v>ENGENHARIA DE INFORMAÇÃO</v>
      </c>
      <c r="B275" s="26" t="str">
        <f>' turmas sistema atual'!B274</f>
        <v>NA2ESTA002-17SA</v>
      </c>
      <c r="C275" s="35" t="s">
        <v>5121</v>
      </c>
      <c r="D275" s="26" t="str">
        <f>' turmas sistema atual'!C274</f>
        <v>Circuitos Elétricos I A2-noturno (Santo André)</v>
      </c>
      <c r="E275" s="26" t="str">
        <f>' turmas sistema atual'!E274</f>
        <v>Circuitos Elétricos I</v>
      </c>
      <c r="F275" s="26" t="str">
        <f>' turmas sistema atual'!G274</f>
        <v>ESTA002-17</v>
      </c>
      <c r="G275" s="26" t="str">
        <f>' turmas sistema atual'!H274</f>
        <v>A2</v>
      </c>
      <c r="H275" s="26" t="str">
        <f>' turmas sistema atual'!AB274</f>
        <v xml:space="preserve">terça das 18:00 às 21:00, semanal </v>
      </c>
      <c r="I275" s="27" t="str">
        <f>' turmas sistema atual'!AC274</f>
        <v xml:space="preserve">sexta das 21:00 às 23:00, semanal </v>
      </c>
      <c r="J275" s="27" t="str">
        <f>' turmas sistema atual'!I274</f>
        <v xml:space="preserve">terça das 18:00 às 21:00, sala S-008-0, semanal </v>
      </c>
      <c r="K275" s="27" t="str">
        <f>' turmas sistema atual'!J274</f>
        <v xml:space="preserve">sexta das 21:00 às 23:00, sala 407-1, semanal </v>
      </c>
      <c r="L275" s="27" t="str">
        <f>' turmas sistema atual'!K274</f>
        <v>Santo André</v>
      </c>
      <c r="M275" s="27" t="str">
        <f>' turmas sistema atual'!L274</f>
        <v>noturno</v>
      </c>
      <c r="N275" s="27" t="str">
        <f>' turmas sistema atual'!M274</f>
        <v>3-2-4</v>
      </c>
      <c r="O275" s="27">
        <f>' turmas sistema atual'!N274</f>
        <v>24</v>
      </c>
      <c r="P275" s="27">
        <f>' turmas sistema atual'!O274</f>
        <v>0</v>
      </c>
      <c r="Q275" s="27">
        <f t="shared" si="4"/>
        <v>24</v>
      </c>
      <c r="R275" s="47" t="str">
        <f>VLOOKUP(B275,preenchimento!$A$2:$G$1067,7,FALSE)</f>
        <v>-</v>
      </c>
      <c r="S275" s="27">
        <f>' turmas sistema atual'!N274</f>
        <v>24</v>
      </c>
      <c r="T275" s="27">
        <f>' turmas sistema atual'!O274</f>
        <v>0</v>
      </c>
      <c r="U275" s="47">
        <f>VLOOKUP(B275,preenchimento!$A$2:$J$1067,10,FALSE)</f>
        <v>0</v>
      </c>
      <c r="V275" s="26" t="str">
        <f>UPPER(' turmas sistema atual'!P274)</f>
        <v>HELOI FRANCISCO GENTIL GENARI</v>
      </c>
      <c r="W275" s="26" t="str">
        <f>UPPER(' turmas sistema atual'!R274)</f>
        <v/>
      </c>
      <c r="X275" s="26" t="str">
        <f>UPPER(' turmas sistema atual'!T274)</f>
        <v>ANDERSON LEONARDO SANCHES</v>
      </c>
      <c r="Y275" s="26" t="str">
        <f>UPPER(' turmas sistema atual'!V274)</f>
        <v/>
      </c>
    </row>
    <row r="276" spans="1:25" ht="47.25" customHeight="1" thickBot="1">
      <c r="A276" s="26" t="str">
        <f>' turmas sistema atual'!A275</f>
        <v>ENGENHARIA DE INSTRUMENTAÇÃO, AUTOMAÇÃO E ROBÓTICA</v>
      </c>
      <c r="B276" s="26" t="str">
        <f>' turmas sistema atual'!B275</f>
        <v>DB1ESTA002-17SA</v>
      </c>
      <c r="C276" s="35" t="s">
        <v>5121</v>
      </c>
      <c r="D276" s="26" t="str">
        <f>' turmas sistema atual'!C275</f>
        <v>Circuitos Elétricos I B1-diurno (Santo André)</v>
      </c>
      <c r="E276" s="26" t="str">
        <f>' turmas sistema atual'!E275</f>
        <v>Circuitos Elétricos I</v>
      </c>
      <c r="F276" s="26" t="str">
        <f>' turmas sistema atual'!G275</f>
        <v>ESTA002-17</v>
      </c>
      <c r="G276" s="26" t="str">
        <f>' turmas sistema atual'!H275</f>
        <v>B1</v>
      </c>
      <c r="H276" s="26" t="str">
        <f>' turmas sistema atual'!AB275</f>
        <v xml:space="preserve">terça das 08:00 às 10:00, quinzenal I; sexta das 10:00 às 13:00, semanal </v>
      </c>
      <c r="I276" s="27" t="str">
        <f>' turmas sistema atual'!AC275</f>
        <v>terça das 08:00 às 10:00, quinzenal II</v>
      </c>
      <c r="J276" s="27" t="str">
        <f>' turmas sistema atual'!I275</f>
        <v xml:space="preserve">terça das 08:00 às 10:00, sala S-310-2, quinzenal I, sexta das 10:00 às 13:00, sala S - 303-1, semanal </v>
      </c>
      <c r="K276" s="27" t="str">
        <f>' turmas sistema atual'!J275</f>
        <v>terça das 08:00 às 10:00, sala 410-1, quinzenal II</v>
      </c>
      <c r="L276" s="27" t="str">
        <f>' turmas sistema atual'!K275</f>
        <v>Santo André</v>
      </c>
      <c r="M276" s="27" t="str">
        <f>' turmas sistema atual'!L275</f>
        <v>diurno</v>
      </c>
      <c r="N276" s="27" t="str">
        <f>' turmas sistema atual'!M275</f>
        <v>3-2-4</v>
      </c>
      <c r="O276" s="27">
        <f>' turmas sistema atual'!N275</f>
        <v>30</v>
      </c>
      <c r="P276" s="27">
        <f>' turmas sistema atual'!O275</f>
        <v>0</v>
      </c>
      <c r="Q276" s="27">
        <f t="shared" si="4"/>
        <v>30</v>
      </c>
      <c r="R276" s="47" t="str">
        <f>VLOOKUP(B276,preenchimento!$A$2:$G$1067,7,FALSE)</f>
        <v>-</v>
      </c>
      <c r="S276" s="27">
        <f>' turmas sistema atual'!N275</f>
        <v>30</v>
      </c>
      <c r="T276" s="27">
        <f>' turmas sistema atual'!O275</f>
        <v>0</v>
      </c>
      <c r="U276" s="47">
        <f>VLOOKUP(B276,preenchimento!$A$2:$J$1067,10,FALSE)</f>
        <v>18</v>
      </c>
      <c r="V276" s="26" t="str">
        <f>UPPER(' turmas sistema atual'!P275)</f>
        <v>CARLOS EDUARDO CAPOVILLA</v>
      </c>
      <c r="W276" s="26" t="str">
        <f>UPPER(' turmas sistema atual'!R275)</f>
        <v/>
      </c>
      <c r="X276" s="26" t="str">
        <f>UPPER(' turmas sistema atual'!T275)</f>
        <v>CARLOS EDUARDO CAPOVILLA</v>
      </c>
      <c r="Y276" s="26" t="str">
        <f>UPPER(' turmas sistema atual'!V275)</f>
        <v/>
      </c>
    </row>
    <row r="277" spans="1:25" ht="47.25" customHeight="1" thickBot="1">
      <c r="A277" s="26" t="str">
        <f>' turmas sistema atual'!A276</f>
        <v>ENGENHARIA DE INSTRUMENTAÇÃO, AUTOMAÇÃO E ROBÓTICA</v>
      </c>
      <c r="B277" s="26" t="str">
        <f>' turmas sistema atual'!B276</f>
        <v>NB1ESTA002-17SA</v>
      </c>
      <c r="C277" s="35" t="s">
        <v>5121</v>
      </c>
      <c r="D277" s="26" t="str">
        <f>' turmas sistema atual'!C276</f>
        <v>Circuitos Elétricos I B1-noturno (Santo André)</v>
      </c>
      <c r="E277" s="26" t="str">
        <f>' turmas sistema atual'!E276</f>
        <v>Circuitos Elétricos I</v>
      </c>
      <c r="F277" s="26" t="str">
        <f>' turmas sistema atual'!G276</f>
        <v>ESTA002-17</v>
      </c>
      <c r="G277" s="26" t="str">
        <f>' turmas sistema atual'!H276</f>
        <v>B1</v>
      </c>
      <c r="H277" s="26" t="str">
        <f>' turmas sistema atual'!AB276</f>
        <v>terça das 18:00 às 21:00, semanal ; sexta das 21:00 às 23:00, quinzenal I</v>
      </c>
      <c r="I277" s="27" t="str">
        <f>' turmas sistema atual'!AC276</f>
        <v>sexta das 21:00 às 23:00, quinzenal II</v>
      </c>
      <c r="J277" s="27" t="str">
        <f>' turmas sistema atual'!I276</f>
        <v>terça das 18:00 às 21:00, sala S-309-1, semanal , sexta das 21:00 às 23:00, sala S-309-1, quinzenal I</v>
      </c>
      <c r="K277" s="27" t="str">
        <f>' turmas sistema atual'!J276</f>
        <v>sexta das 21:00 às 23:00, sala 403-1, quinzenal II</v>
      </c>
      <c r="L277" s="27" t="str">
        <f>' turmas sistema atual'!K276</f>
        <v>Santo André</v>
      </c>
      <c r="M277" s="27" t="str">
        <f>' turmas sistema atual'!L276</f>
        <v>noturno</v>
      </c>
      <c r="N277" s="27" t="str">
        <f>' turmas sistema atual'!M276</f>
        <v>3-2-4</v>
      </c>
      <c r="O277" s="27">
        <f>' turmas sistema atual'!N276</f>
        <v>30</v>
      </c>
      <c r="P277" s="27">
        <f>' turmas sistema atual'!O276</f>
        <v>0</v>
      </c>
      <c r="Q277" s="27">
        <f t="shared" si="4"/>
        <v>30</v>
      </c>
      <c r="R277" s="47" t="str">
        <f>VLOOKUP(B277,preenchimento!$A$2:$G$1067,7,FALSE)</f>
        <v>-</v>
      </c>
      <c r="S277" s="27">
        <f>' turmas sistema atual'!N276</f>
        <v>30</v>
      </c>
      <c r="T277" s="27">
        <f>' turmas sistema atual'!O276</f>
        <v>0</v>
      </c>
      <c r="U277" s="47">
        <f>VLOOKUP(B277,preenchimento!$A$2:$J$1067,10,FALSE)</f>
        <v>12</v>
      </c>
      <c r="V277" s="26" t="str">
        <f>UPPER(' turmas sistema atual'!P276)</f>
        <v>CARLOS EDUARDO CAPOVILLA</v>
      </c>
      <c r="W277" s="26" t="str">
        <f>UPPER(' turmas sistema atual'!R276)</f>
        <v/>
      </c>
      <c r="X277" s="26" t="str">
        <f>UPPER(' turmas sistema atual'!T276)</f>
        <v>CARLOS EDUARDO CAPOVILLA</v>
      </c>
      <c r="Y277" s="26" t="str">
        <f>UPPER(' turmas sistema atual'!V276)</f>
        <v/>
      </c>
    </row>
    <row r="278" spans="1:25" ht="47.25" customHeight="1" thickBot="1">
      <c r="A278" s="26" t="str">
        <f>' turmas sistema atual'!A277</f>
        <v>ENGENHARIA DE ENERGIA</v>
      </c>
      <c r="B278" s="26" t="str">
        <f>' turmas sistema atual'!B277</f>
        <v>DA1ESTA004-17SA</v>
      </c>
      <c r="C278" s="35" t="s">
        <v>5121</v>
      </c>
      <c r="D278" s="26" t="str">
        <f>' turmas sistema atual'!C277</f>
        <v>Circuitos Elétricos II A1-diurno (Santo André)</v>
      </c>
      <c r="E278" s="26" t="str">
        <f>' turmas sistema atual'!E277</f>
        <v>Circuitos Elétricos II</v>
      </c>
      <c r="F278" s="26" t="str">
        <f>' turmas sistema atual'!G277</f>
        <v>ESTA004-17</v>
      </c>
      <c r="G278" s="26" t="str">
        <f>' turmas sistema atual'!H277</f>
        <v>A1</v>
      </c>
      <c r="H278" s="26" t="str">
        <f>' turmas sistema atual'!AB277</f>
        <v xml:space="preserve">segunda das 10:00 às 13:00, quinzenal I; quarta das 08:00 às 10:00, semanal </v>
      </c>
      <c r="I278" s="27" t="str">
        <f>' turmas sistema atual'!AC277</f>
        <v>segunda das 10:00 às 13:00, quinzenal II</v>
      </c>
      <c r="J278" s="27" t="str">
        <f>' turmas sistema atual'!I277</f>
        <v xml:space="preserve">segunda das 10:00 às 13:00, sala S-301-3, quinzenal I, quarta das 08:00 às 10:00, sala S - 311-1, semanal </v>
      </c>
      <c r="K278" s="27" t="str">
        <f>' turmas sistema atual'!J277</f>
        <v>segunda das 10:00 às 13:00, sala 407-1, quinzenal II</v>
      </c>
      <c r="L278" s="27" t="str">
        <f>' turmas sistema atual'!K277</f>
        <v>Santo André</v>
      </c>
      <c r="M278" s="27" t="str">
        <f>' turmas sistema atual'!L277</f>
        <v>diurno</v>
      </c>
      <c r="N278" s="27" t="str">
        <f>' turmas sistema atual'!M277</f>
        <v>3-2-4</v>
      </c>
      <c r="O278" s="27">
        <f>' turmas sistema atual'!N277</f>
        <v>24</v>
      </c>
      <c r="P278" s="27">
        <f>' turmas sistema atual'!O277</f>
        <v>0</v>
      </c>
      <c r="Q278" s="27">
        <f t="shared" si="4"/>
        <v>24</v>
      </c>
      <c r="R278" s="47" t="str">
        <f>VLOOKUP(B278,preenchimento!$A$2:$G$1067,7,FALSE)</f>
        <v>-</v>
      </c>
      <c r="S278" s="27">
        <f>' turmas sistema atual'!N277</f>
        <v>24</v>
      </c>
      <c r="T278" s="27">
        <f>' turmas sistema atual'!O277</f>
        <v>0</v>
      </c>
      <c r="U278" s="47">
        <f>VLOOKUP(B278,preenchimento!$A$2:$J$1067,10,FALSE)</f>
        <v>10</v>
      </c>
      <c r="V278" s="26" t="str">
        <f>UPPER(' turmas sistema atual'!P277)</f>
        <v>JOSÉ ALBERTO TORRICO ALTUNA</v>
      </c>
      <c r="W278" s="26" t="str">
        <f>UPPER(' turmas sistema atual'!R277)</f>
        <v/>
      </c>
      <c r="X278" s="26" t="str">
        <f>UPPER(' turmas sistema atual'!T277)</f>
        <v>JOSÉ ALBERTO TORRICO ALTUNA</v>
      </c>
      <c r="Y278" s="26" t="str">
        <f>UPPER(' turmas sistema atual'!V277)</f>
        <v/>
      </c>
    </row>
    <row r="279" spans="1:25" ht="47.25" customHeight="1" thickBot="1">
      <c r="A279" s="26" t="str">
        <f>' turmas sistema atual'!A278</f>
        <v>ENGENHARIA AMBIENTAL E URBANA</v>
      </c>
      <c r="B279" s="26" t="str">
        <f>' turmas sistema atual'!B278</f>
        <v>DA1ESZU024-17SA</v>
      </c>
      <c r="C279" s="35" t="s">
        <v>5121</v>
      </c>
      <c r="D279" s="26" t="str">
        <f>' turmas sistema atual'!C278</f>
        <v>Clima Urbano A1-diurno (Santo André)</v>
      </c>
      <c r="E279" s="26" t="str">
        <f>' turmas sistema atual'!E278</f>
        <v>Clima Urbano</v>
      </c>
      <c r="F279" s="26" t="str">
        <f>' turmas sistema atual'!G278</f>
        <v>ESZU024-17</v>
      </c>
      <c r="G279" s="26" t="str">
        <f>' turmas sistema atual'!H278</f>
        <v>A1</v>
      </c>
      <c r="H279" s="26" t="str">
        <f>' turmas sistema atual'!AB278</f>
        <v xml:space="preserve">quinta das 08:00 às 10:00, semanal </v>
      </c>
      <c r="I279" s="27" t="str">
        <f>' turmas sistema atual'!AC278</f>
        <v xml:space="preserve">terça das 10:00 às 12:00, semanal </v>
      </c>
      <c r="J279" s="27" t="str">
        <f>' turmas sistema atual'!I278</f>
        <v xml:space="preserve">quinta das 08:00 às 10:00, sala S-310-2, semanal </v>
      </c>
      <c r="K279" s="27" t="str">
        <f>' turmas sistema atual'!J278</f>
        <v xml:space="preserve">terça das 10:00 às 12:00, sala 506/508-1, semanal </v>
      </c>
      <c r="L279" s="27" t="str">
        <f>' turmas sistema atual'!K278</f>
        <v>Santo André</v>
      </c>
      <c r="M279" s="27" t="str">
        <f>' turmas sistema atual'!L278</f>
        <v>diurno</v>
      </c>
      <c r="N279" s="27" t="str">
        <f>' turmas sistema atual'!M278</f>
        <v>3-1-4</v>
      </c>
      <c r="O279" s="27">
        <f>' turmas sistema atual'!N278</f>
        <v>30</v>
      </c>
      <c r="P279" s="27">
        <f>' turmas sistema atual'!O278</f>
        <v>0</v>
      </c>
      <c r="Q279" s="27">
        <f t="shared" si="4"/>
        <v>30</v>
      </c>
      <c r="R279" s="47" t="str">
        <f>VLOOKUP(B279,preenchimento!$A$2:$G$1067,7,FALSE)</f>
        <v>-</v>
      </c>
      <c r="S279" s="27">
        <f>' turmas sistema atual'!N278</f>
        <v>30</v>
      </c>
      <c r="T279" s="27">
        <f>' turmas sistema atual'!O278</f>
        <v>0</v>
      </c>
      <c r="U279" s="47">
        <f>VLOOKUP(B279,preenchimento!$A$2:$J$1067,10,FALSE)</f>
        <v>16</v>
      </c>
      <c r="V279" s="26" t="str">
        <f>UPPER(' turmas sistema atual'!P278)</f>
        <v>MARIA CLEOFE VALVERDE BRAMBILA</v>
      </c>
      <c r="W279" s="26" t="str">
        <f>UPPER(' turmas sistema atual'!R278)</f>
        <v/>
      </c>
      <c r="X279" s="26" t="str">
        <f>UPPER(' turmas sistema atual'!T278)</f>
        <v>MARIA CLEOFE VALVERDE BRAMBILA</v>
      </c>
      <c r="Y279" s="26" t="str">
        <f>UPPER(' turmas sistema atual'!V278)</f>
        <v/>
      </c>
    </row>
    <row r="280" spans="1:25" ht="47.25" customHeight="1" thickBot="1">
      <c r="A280" s="26" t="str">
        <f>' turmas sistema atual'!A279</f>
        <v>ENGENHARIA AMBIENTAL E URBANA</v>
      </c>
      <c r="B280" s="26" t="str">
        <f>' turmas sistema atual'!B279</f>
        <v>NA1ESZU024-17SA</v>
      </c>
      <c r="C280" s="35" t="s">
        <v>5121</v>
      </c>
      <c r="D280" s="26" t="str">
        <f>' turmas sistema atual'!C279</f>
        <v>Clima Urbano A1-noturno (Santo André)</v>
      </c>
      <c r="E280" s="26" t="str">
        <f>' turmas sistema atual'!E279</f>
        <v>Clima Urbano</v>
      </c>
      <c r="F280" s="26" t="str">
        <f>' turmas sistema atual'!G279</f>
        <v>ESZU024-17</v>
      </c>
      <c r="G280" s="26" t="str">
        <f>' turmas sistema atual'!H279</f>
        <v>A1</v>
      </c>
      <c r="H280" s="26" t="str">
        <f>' turmas sistema atual'!AB279</f>
        <v xml:space="preserve">quinta das 19:00 às 21:00, semanal </v>
      </c>
      <c r="I280" s="27" t="str">
        <f>' turmas sistema atual'!AC279</f>
        <v xml:space="preserve">terça das 21:00 às 23:00, semanal </v>
      </c>
      <c r="J280" s="27" t="str">
        <f>' turmas sistema atual'!I279</f>
        <v xml:space="preserve">quinta das 19:00 às 21:00, sala S-209-0, semanal </v>
      </c>
      <c r="K280" s="27" t="str">
        <f>' turmas sistema atual'!J279</f>
        <v xml:space="preserve">terça das 21:00 às 23:00, sala 506/508-1, semanal </v>
      </c>
      <c r="L280" s="27" t="str">
        <f>' turmas sistema atual'!K279</f>
        <v>Santo André</v>
      </c>
      <c r="M280" s="27" t="str">
        <f>' turmas sistema atual'!L279</f>
        <v>noturno</v>
      </c>
      <c r="N280" s="27" t="str">
        <f>' turmas sistema atual'!M279</f>
        <v>3-1-4</v>
      </c>
      <c r="O280" s="27">
        <f>' turmas sistema atual'!N279</f>
        <v>25</v>
      </c>
      <c r="P280" s="27">
        <f>' turmas sistema atual'!O279</f>
        <v>0</v>
      </c>
      <c r="Q280" s="27">
        <f t="shared" si="4"/>
        <v>25</v>
      </c>
      <c r="R280" s="47" t="str">
        <f>VLOOKUP(B280,preenchimento!$A$2:$G$1067,7,FALSE)</f>
        <v>SIM</v>
      </c>
      <c r="S280" s="27">
        <f>' turmas sistema atual'!N279</f>
        <v>25</v>
      </c>
      <c r="T280" s="27">
        <f>' turmas sistema atual'!O279</f>
        <v>0</v>
      </c>
      <c r="U280" s="47">
        <f>VLOOKUP(B280,preenchimento!$A$2:$J$1067,10,FALSE)</f>
        <v>0</v>
      </c>
      <c r="V280" s="26" t="str">
        <f>UPPER(' turmas sistema atual'!P279)</f>
        <v>MARIA CLEOFE VALVERDE BRAMBILA</v>
      </c>
      <c r="W280" s="26" t="str">
        <f>UPPER(' turmas sistema atual'!R279)</f>
        <v/>
      </c>
      <c r="X280" s="26" t="str">
        <f>UPPER(' turmas sistema atual'!T279)</f>
        <v>MARIA CLEOFE VALVERDE BRAMBILA</v>
      </c>
      <c r="Y280" s="26" t="str">
        <f>UPPER(' turmas sistema atual'!V279)</f>
        <v/>
      </c>
    </row>
    <row r="281" spans="1:25" ht="47.25" customHeight="1" thickBot="1">
      <c r="A281" s="26" t="str">
        <f>' turmas sistema atual'!A280</f>
        <v>ENGENHARIA DE INFORMAÇÃO</v>
      </c>
      <c r="B281" s="26" t="str">
        <f>' turmas sistema atual'!B280</f>
        <v>DA1ESTI019-17SA</v>
      </c>
      <c r="C281" s="35" t="s">
        <v>5121</v>
      </c>
      <c r="D281" s="26" t="str">
        <f>' turmas sistema atual'!C280</f>
        <v>Codificação de Sinais Multimídia A1-diurno (Santo André)</v>
      </c>
      <c r="E281" s="26" t="str">
        <f>' turmas sistema atual'!E280</f>
        <v>Codificação de Sinais Multimídia</v>
      </c>
      <c r="F281" s="26" t="str">
        <f>' turmas sistema atual'!G280</f>
        <v>ESTI019-17</v>
      </c>
      <c r="G281" s="26" t="str">
        <f>' turmas sistema atual'!H280</f>
        <v>A1</v>
      </c>
      <c r="H281" s="26" t="str">
        <f>' turmas sistema atual'!AB280</f>
        <v xml:space="preserve">segunda das 08:00 às 10:00, semanal </v>
      </c>
      <c r="I281" s="27" t="str">
        <f>' turmas sistema atual'!AC280</f>
        <v xml:space="preserve">quinta das 10:00 às 12:00, semanal </v>
      </c>
      <c r="J281" s="27" t="str">
        <f>' turmas sistema atual'!I280</f>
        <v xml:space="preserve">segunda das 08:00 às 10:00, sala S - 303-1, semanal </v>
      </c>
      <c r="K281" s="27" t="str">
        <f>' turmas sistema atual'!J280</f>
        <v xml:space="preserve">quinta das 10:00 às 12:00, sala 401-1, semanal </v>
      </c>
      <c r="L281" s="27" t="str">
        <f>' turmas sistema atual'!K280</f>
        <v>Santo André</v>
      </c>
      <c r="M281" s="27" t="str">
        <f>' turmas sistema atual'!L280</f>
        <v>diurno</v>
      </c>
      <c r="N281" s="27" t="str">
        <f>' turmas sistema atual'!M280</f>
        <v>2-2-4</v>
      </c>
      <c r="O281" s="27">
        <f>' turmas sistema atual'!N280</f>
        <v>20</v>
      </c>
      <c r="P281" s="27">
        <f>' turmas sistema atual'!O280</f>
        <v>0</v>
      </c>
      <c r="Q281" s="27">
        <f t="shared" si="4"/>
        <v>20</v>
      </c>
      <c r="R281" s="47" t="str">
        <f>VLOOKUP(B281,preenchimento!$A$2:$G$1067,7,FALSE)</f>
        <v>-</v>
      </c>
      <c r="S281" s="27">
        <f>' turmas sistema atual'!N280</f>
        <v>20</v>
      </c>
      <c r="T281" s="27">
        <f>' turmas sistema atual'!O280</f>
        <v>0</v>
      </c>
      <c r="U281" s="47">
        <f>VLOOKUP(B281,preenchimento!$A$2:$J$1067,10,FALSE)</f>
        <v>13</v>
      </c>
      <c r="V281" s="26" t="str">
        <f>UPPER(' turmas sistema atual'!P280)</f>
        <v>MARIO MINAMI</v>
      </c>
      <c r="W281" s="26" t="str">
        <f>UPPER(' turmas sistema atual'!R280)</f>
        <v/>
      </c>
      <c r="X281" s="26" t="str">
        <f>UPPER(' turmas sistema atual'!T280)</f>
        <v>MARIO MINAMI</v>
      </c>
      <c r="Y281" s="26" t="str">
        <f>UPPER(' turmas sistema atual'!V280)</f>
        <v/>
      </c>
    </row>
    <row r="282" spans="1:25" ht="47.25" customHeight="1" thickBot="1">
      <c r="A282" s="26" t="str">
        <f>' turmas sistema atual'!A281</f>
        <v>ENGENHARIA DE INFORMAÇÃO</v>
      </c>
      <c r="B282" s="26" t="str">
        <f>' turmas sistema atual'!B281</f>
        <v>NA1ESTI019-17SA</v>
      </c>
      <c r="C282" s="35" t="s">
        <v>5121</v>
      </c>
      <c r="D282" s="26" t="str">
        <f>' turmas sistema atual'!C281</f>
        <v>Codificação de Sinais Multimídia A1-noturno (Santo André)</v>
      </c>
      <c r="E282" s="26" t="str">
        <f>' turmas sistema atual'!E281</f>
        <v>Codificação de Sinais Multimídia</v>
      </c>
      <c r="F282" s="26" t="str">
        <f>' turmas sistema atual'!G281</f>
        <v>ESTI019-17</v>
      </c>
      <c r="G282" s="26" t="str">
        <f>' turmas sistema atual'!H281</f>
        <v>A1</v>
      </c>
      <c r="H282" s="26" t="str">
        <f>' turmas sistema atual'!AB281</f>
        <v xml:space="preserve">segunda das 19:00 às 21:00, semanal </v>
      </c>
      <c r="I282" s="27" t="str">
        <f>' turmas sistema atual'!AC281</f>
        <v xml:space="preserve">quinta das 21:00 às 23:00, semanal </v>
      </c>
      <c r="J282" s="27" t="str">
        <f>' turmas sistema atual'!I281</f>
        <v xml:space="preserve">segunda das 19:00 às 21:00, sala S-309-1, semanal </v>
      </c>
      <c r="K282" s="27" t="str">
        <f>' turmas sistema atual'!J281</f>
        <v xml:space="preserve">quinta das 21:00 às 23:00, sala 401-1, semanal </v>
      </c>
      <c r="L282" s="27" t="str">
        <f>' turmas sistema atual'!K281</f>
        <v>Santo André</v>
      </c>
      <c r="M282" s="27" t="str">
        <f>' turmas sistema atual'!L281</f>
        <v>noturno</v>
      </c>
      <c r="N282" s="27" t="str">
        <f>' turmas sistema atual'!M281</f>
        <v>2-2-4</v>
      </c>
      <c r="O282" s="27">
        <f>' turmas sistema atual'!N281</f>
        <v>30</v>
      </c>
      <c r="P282" s="27">
        <f>' turmas sistema atual'!O281</f>
        <v>0</v>
      </c>
      <c r="Q282" s="27">
        <f t="shared" si="4"/>
        <v>30</v>
      </c>
      <c r="R282" s="47" t="str">
        <f>VLOOKUP(B282,preenchimento!$A$2:$G$1067,7,FALSE)</f>
        <v>-</v>
      </c>
      <c r="S282" s="27">
        <f>' turmas sistema atual'!N281</f>
        <v>30</v>
      </c>
      <c r="T282" s="27">
        <f>' turmas sistema atual'!O281</f>
        <v>0</v>
      </c>
      <c r="U282" s="47">
        <f>VLOOKUP(B282,preenchimento!$A$2:$J$1067,10,FALSE)</f>
        <v>0</v>
      </c>
      <c r="V282" s="26" t="str">
        <f>UPPER(' turmas sistema atual'!P281)</f>
        <v>CELSO SETSUO KURASHIMA</v>
      </c>
      <c r="W282" s="26" t="str">
        <f>UPPER(' turmas sistema atual'!R281)</f>
        <v/>
      </c>
      <c r="X282" s="26" t="str">
        <f>UPPER(' turmas sistema atual'!T281)</f>
        <v>CELSO SETSUO KURASHIMA</v>
      </c>
      <c r="Y282" s="26" t="str">
        <f>UPPER(' turmas sistema atual'!V281)</f>
        <v/>
      </c>
    </row>
    <row r="283" spans="1:25" ht="47.25" customHeight="1" thickBot="1">
      <c r="A283" s="26" t="str">
        <f>' turmas sistema atual'!A282</f>
        <v>ENGENHARIA AEROESPACIAL</v>
      </c>
      <c r="B283" s="26" t="str">
        <f>' turmas sistema atual'!B282</f>
        <v>DA1ESTS015-17SB</v>
      </c>
      <c r="C283" s="35" t="s">
        <v>5121</v>
      </c>
      <c r="D283" s="26" t="str">
        <f>' turmas sistema atual'!C282</f>
        <v>Combustão I A1-diurno (São Bernardo do Campo)</v>
      </c>
      <c r="E283" s="26" t="str">
        <f>' turmas sistema atual'!E282</f>
        <v>Combustão I</v>
      </c>
      <c r="F283" s="26" t="str">
        <f>' turmas sistema atual'!G282</f>
        <v>ESTS015-17</v>
      </c>
      <c r="G283" s="26" t="str">
        <f>' turmas sistema atual'!H282</f>
        <v>A1</v>
      </c>
      <c r="H283" s="26" t="str">
        <f>' turmas sistema atual'!AB282</f>
        <v xml:space="preserve">segunda das 10:00 às 12:00, semanal ; quarta das 08:00 às 10:00, semanal </v>
      </c>
      <c r="I283" s="27" t="str">
        <f>' turmas sistema atual'!AC282</f>
        <v/>
      </c>
      <c r="J283" s="27" t="str">
        <f>' turmas sistema atual'!I282</f>
        <v xml:space="preserve">segunda das 10:00 às 12:00, sala A2-S304-SB, semanal , quarta das 08:00 às 10:00, sala A2-S304-SB, semanal </v>
      </c>
      <c r="K283" s="27">
        <f>' turmas sistema atual'!J282</f>
        <v>0</v>
      </c>
      <c r="L283" s="27" t="str">
        <f>' turmas sistema atual'!K282</f>
        <v>São Bernardo do Campo</v>
      </c>
      <c r="M283" s="27" t="str">
        <f>' turmas sistema atual'!L282</f>
        <v>diurno</v>
      </c>
      <c r="N283" s="27" t="str">
        <f>' turmas sistema atual'!M282</f>
        <v>3-1-4</v>
      </c>
      <c r="O283" s="27">
        <f>' turmas sistema atual'!N282</f>
        <v>30</v>
      </c>
      <c r="P283" s="27">
        <f>' turmas sistema atual'!O282</f>
        <v>0</v>
      </c>
      <c r="Q283" s="27">
        <f t="shared" si="4"/>
        <v>30</v>
      </c>
      <c r="R283" s="47" t="str">
        <f>VLOOKUP(B283,preenchimento!$A$2:$G$1067,7,FALSE)</f>
        <v>-</v>
      </c>
      <c r="S283" s="27">
        <f>' turmas sistema atual'!N282</f>
        <v>30</v>
      </c>
      <c r="T283" s="27">
        <f>' turmas sistema atual'!O282</f>
        <v>0</v>
      </c>
      <c r="U283" s="47">
        <f>VLOOKUP(B283,preenchimento!$A$2:$J$1067,10,FALSE)</f>
        <v>16</v>
      </c>
      <c r="V283" s="26" t="str">
        <f>UPPER(' turmas sistema atual'!P282)</f>
        <v>CARLOS ALBERTO ROCHA PIMENTEL</v>
      </c>
      <c r="W283" s="26" t="str">
        <f>UPPER(' turmas sistema atual'!R282)</f>
        <v/>
      </c>
      <c r="X283" s="26" t="str">
        <f>UPPER(' turmas sistema atual'!T282)</f>
        <v/>
      </c>
      <c r="Y283" s="26" t="str">
        <f>UPPER(' turmas sistema atual'!V282)</f>
        <v/>
      </c>
    </row>
    <row r="284" spans="1:25" ht="47.25" customHeight="1" thickBot="1">
      <c r="A284" s="26" t="str">
        <f>' turmas sistema atual'!A283</f>
        <v>ENGENHARIA AEROESPACIAL</v>
      </c>
      <c r="B284" s="26" t="str">
        <f>' turmas sistema atual'!B283</f>
        <v>NB1ESTS015-17SB</v>
      </c>
      <c r="C284" s="35" t="s">
        <v>5121</v>
      </c>
      <c r="D284" s="26" t="str">
        <f>' turmas sistema atual'!C283</f>
        <v>Combustão I B1-noturno (São Bernardo do Campo)</v>
      </c>
      <c r="E284" s="26" t="str">
        <f>' turmas sistema atual'!E283</f>
        <v>Combustão I</v>
      </c>
      <c r="F284" s="26" t="str">
        <f>' turmas sistema atual'!G283</f>
        <v>ESTS015-17</v>
      </c>
      <c r="G284" s="26" t="str">
        <f>' turmas sistema atual'!H283</f>
        <v>B1</v>
      </c>
      <c r="H284" s="26" t="str">
        <f>' turmas sistema atual'!AB283</f>
        <v xml:space="preserve">segunda das 19:00 às 21:00, semanal ; quarta das 21:00 às 23:00, semanal </v>
      </c>
      <c r="I284" s="27" t="str">
        <f>' turmas sistema atual'!AC283</f>
        <v/>
      </c>
      <c r="J284" s="27" t="str">
        <f>' turmas sistema atual'!I283</f>
        <v xml:space="preserve">segunda das 19:00 às 21:00, sala A2-S301-SB, semanal , quarta das 21:00 às 23:00, sala A2-S301-SB, semanal </v>
      </c>
      <c r="K284" s="27">
        <f>' turmas sistema atual'!J283</f>
        <v>0</v>
      </c>
      <c r="L284" s="27" t="str">
        <f>' turmas sistema atual'!K283</f>
        <v>São Bernardo do Campo</v>
      </c>
      <c r="M284" s="27" t="str">
        <f>' turmas sistema atual'!L283</f>
        <v>noturno</v>
      </c>
      <c r="N284" s="27" t="str">
        <f>' turmas sistema atual'!M283</f>
        <v>3-1-4</v>
      </c>
      <c r="O284" s="27">
        <f>' turmas sistema atual'!N283</f>
        <v>72</v>
      </c>
      <c r="P284" s="27">
        <f>' turmas sistema atual'!O283</f>
        <v>0</v>
      </c>
      <c r="Q284" s="27">
        <f t="shared" si="4"/>
        <v>72</v>
      </c>
      <c r="R284" s="47" t="str">
        <f>VLOOKUP(B284,preenchimento!$A$2:$G$1067,7,FALSE)</f>
        <v>-</v>
      </c>
      <c r="S284" s="27">
        <f>' turmas sistema atual'!N283</f>
        <v>72</v>
      </c>
      <c r="T284" s="27">
        <f>' turmas sistema atual'!O283</f>
        <v>0</v>
      </c>
      <c r="U284" s="47">
        <f>VLOOKUP(B284,preenchimento!$A$2:$J$1067,10,FALSE)</f>
        <v>0</v>
      </c>
      <c r="V284" s="26" t="str">
        <f>UPPER(' turmas sistema atual'!P283)</f>
        <v>ALEXANDRE ALVES</v>
      </c>
      <c r="W284" s="26" t="str">
        <f>UPPER(' turmas sistema atual'!R283)</f>
        <v/>
      </c>
      <c r="X284" s="26" t="str">
        <f>UPPER(' turmas sistema atual'!T283)</f>
        <v/>
      </c>
      <c r="Y284" s="26" t="str">
        <f>UPPER(' turmas sistema atual'!V283)</f>
        <v/>
      </c>
    </row>
    <row r="285" spans="1:25" ht="47.25" customHeight="1" thickBot="1">
      <c r="A285" s="26" t="str">
        <f>' turmas sistema atual'!A284</f>
        <v>ENGENHARIA BIOMÉDICA</v>
      </c>
      <c r="B285" s="26" t="str">
        <f>' turmas sistema atual'!B284</f>
        <v>Da1ESTB018-17SB</v>
      </c>
      <c r="C285" s="35" t="s">
        <v>5121</v>
      </c>
      <c r="D285" s="26" t="str">
        <f>' turmas sistema atual'!C284</f>
        <v>Computação Científica aplicada a Problemas Biológicos a1-diurno (São Bernardo do Campo)</v>
      </c>
      <c r="E285" s="26" t="str">
        <f>' turmas sistema atual'!E284</f>
        <v>Computação Científica aplicada a Problemas Biológicos</v>
      </c>
      <c r="F285" s="26" t="str">
        <f>' turmas sistema atual'!G284</f>
        <v>ESTB018-17</v>
      </c>
      <c r="G285" s="26" t="str">
        <f>' turmas sistema atual'!H284</f>
        <v>a1</v>
      </c>
      <c r="H285" s="26" t="str">
        <f>' turmas sistema atual'!AB284</f>
        <v/>
      </c>
      <c r="I285" s="27" t="str">
        <f>' turmas sistema atual'!AC284</f>
        <v xml:space="preserve">segunda das 08:00 às 10:00, semanal ; quarta das 10:00 às 12:00, semanal </v>
      </c>
      <c r="J285" s="27">
        <f>' turmas sistema atual'!I284</f>
        <v>0</v>
      </c>
      <c r="K285" s="27" t="str">
        <f>' turmas sistema atual'!J284</f>
        <v xml:space="preserve">segunda das 08:00 às 10:00, sala A2-L001-SB, semanal , quarta das 10:00 às 12:00, sala A2-L001-SB, semanal </v>
      </c>
      <c r="L285" s="27" t="str">
        <f>' turmas sistema atual'!K284</f>
        <v>São Bernardo do Campo</v>
      </c>
      <c r="M285" s="27" t="str">
        <f>' turmas sistema atual'!L284</f>
        <v>diurno</v>
      </c>
      <c r="N285" s="27" t="str">
        <f>' turmas sistema atual'!M284</f>
        <v>1-3-4</v>
      </c>
      <c r="O285" s="27">
        <f>' turmas sistema atual'!N284</f>
        <v>40</v>
      </c>
      <c r="P285" s="27">
        <f>' turmas sistema atual'!O284</f>
        <v>0</v>
      </c>
      <c r="Q285" s="27">
        <f t="shared" si="4"/>
        <v>40</v>
      </c>
      <c r="R285" s="47" t="str">
        <f>VLOOKUP(B285,preenchimento!$A$2:$G$1067,7,FALSE)</f>
        <v>-</v>
      </c>
      <c r="S285" s="27">
        <f>' turmas sistema atual'!N284</f>
        <v>40</v>
      </c>
      <c r="T285" s="27">
        <f>' turmas sistema atual'!O284</f>
        <v>0</v>
      </c>
      <c r="U285" s="47">
        <f>VLOOKUP(B285,preenchimento!$A$2:$J$1067,10,FALSE)</f>
        <v>30</v>
      </c>
      <c r="V285" s="26" t="str">
        <f>UPPER(' turmas sistema atual'!P284)</f>
        <v/>
      </c>
      <c r="W285" s="26" t="str">
        <f>UPPER(' turmas sistema atual'!R284)</f>
        <v/>
      </c>
      <c r="X285" s="26" t="str">
        <f>UPPER(' turmas sistema atual'!T284)</f>
        <v>ANA CAROLINA QUIRINO SIMOES</v>
      </c>
      <c r="Y285" s="26" t="str">
        <f>UPPER(' turmas sistema atual'!V284)</f>
        <v>ANA CAROLINA QUIRINO SIMOES</v>
      </c>
    </row>
    <row r="286" spans="1:25" ht="47.25" customHeight="1" thickBot="1">
      <c r="A286" s="26" t="str">
        <f>' turmas sistema atual'!A285</f>
        <v>ENGENHARIA BIOMÉDICA</v>
      </c>
      <c r="B286" s="26" t="str">
        <f>' turmas sistema atual'!B285</f>
        <v>Na1ESTB018-17SB</v>
      </c>
      <c r="C286" s="35" t="s">
        <v>5121</v>
      </c>
      <c r="D286" s="26" t="str">
        <f>' turmas sistema atual'!C285</f>
        <v>Computação Científica aplicada a Problemas Biológicos a1-noturno (São Bernardo do Campo)</v>
      </c>
      <c r="E286" s="26" t="str">
        <f>' turmas sistema atual'!E285</f>
        <v>Computação Científica aplicada a Problemas Biológicos</v>
      </c>
      <c r="F286" s="26" t="str">
        <f>' turmas sistema atual'!G285</f>
        <v>ESTB018-17</v>
      </c>
      <c r="G286" s="26" t="str">
        <f>' turmas sistema atual'!H285</f>
        <v>a1</v>
      </c>
      <c r="H286" s="26" t="str">
        <f>' turmas sistema atual'!AB285</f>
        <v/>
      </c>
      <c r="I286" s="27" t="str">
        <f>' turmas sistema atual'!AC285</f>
        <v xml:space="preserve">terça das 21:00 às 23:00, semanal ; quinta das 19:00 às 21:00, semanal </v>
      </c>
      <c r="J286" s="27">
        <f>' turmas sistema atual'!I285</f>
        <v>0</v>
      </c>
      <c r="K286" s="27" t="str">
        <f>' turmas sistema atual'!J285</f>
        <v xml:space="preserve">terça das 21:00 às 23:00, sala A2-L001-SB, semanal , quinta das 19:00 às 21:00, sala A2-L001-SB, semanal </v>
      </c>
      <c r="L286" s="27" t="str">
        <f>' turmas sistema atual'!K285</f>
        <v>São Bernardo do Campo</v>
      </c>
      <c r="M286" s="27" t="str">
        <f>' turmas sistema atual'!L285</f>
        <v>noturno</v>
      </c>
      <c r="N286" s="27" t="str">
        <f>' turmas sistema atual'!M285</f>
        <v>1-3-4</v>
      </c>
      <c r="O286" s="27">
        <f>' turmas sistema atual'!N285</f>
        <v>40</v>
      </c>
      <c r="P286" s="27">
        <f>' turmas sistema atual'!O285</f>
        <v>0</v>
      </c>
      <c r="Q286" s="27">
        <f t="shared" si="4"/>
        <v>40</v>
      </c>
      <c r="R286" s="47" t="str">
        <f>VLOOKUP(B286,preenchimento!$A$2:$G$1067,7,FALSE)</f>
        <v>-</v>
      </c>
      <c r="S286" s="27">
        <f>' turmas sistema atual'!N285</f>
        <v>40</v>
      </c>
      <c r="T286" s="27">
        <f>' turmas sistema atual'!O285</f>
        <v>0</v>
      </c>
      <c r="U286" s="47">
        <f>VLOOKUP(B286,preenchimento!$A$2:$J$1067,10,FALSE)</f>
        <v>0</v>
      </c>
      <c r="V286" s="26" t="str">
        <f>UPPER(' turmas sistema atual'!P285)</f>
        <v/>
      </c>
      <c r="W286" s="26" t="str">
        <f>UPPER(' turmas sistema atual'!R285)</f>
        <v/>
      </c>
      <c r="X286" s="26" t="str">
        <f>UPPER(' turmas sistema atual'!T285)</f>
        <v>FERNANDA NASCIMENTO ALMEIDA</v>
      </c>
      <c r="Y286" s="26" t="str">
        <f>UPPER(' turmas sistema atual'!V285)</f>
        <v>FERNANDA NASCIMENTO ALMEIDA</v>
      </c>
    </row>
    <row r="287" spans="1:25" ht="47.25" customHeight="1" thickBot="1">
      <c r="A287" s="26" t="str">
        <f>' turmas sistema atual'!A286</f>
        <v>BACHARELADO EM CIÊNCIA DA COMPUTAÇÃO</v>
      </c>
      <c r="B287" s="26" t="str">
        <f>' turmas sistema atual'!B286</f>
        <v>NA1MCZA006-17SA</v>
      </c>
      <c r="C287" s="35" t="s">
        <v>5121</v>
      </c>
      <c r="D287" s="26" t="str">
        <f>' turmas sistema atual'!C286</f>
        <v>Computação Evolutiva e Conexionista A1-noturno (Santo André)</v>
      </c>
      <c r="E287" s="26" t="str">
        <f>' turmas sistema atual'!E286</f>
        <v>Computação Evolutiva e Conexionista</v>
      </c>
      <c r="F287" s="26" t="str">
        <f>' turmas sistema atual'!G286</f>
        <v>MCZA006-17</v>
      </c>
      <c r="G287" s="26" t="str">
        <f>' turmas sistema atual'!H286</f>
        <v>A1</v>
      </c>
      <c r="H287" s="26" t="str">
        <f>' turmas sistema atual'!AB286</f>
        <v xml:space="preserve">segunda das 21:00 às 23:00, semanal ; quarta das 19:00 às 21:00, semanal </v>
      </c>
      <c r="I287" s="27" t="str">
        <f>' turmas sistema atual'!AC286</f>
        <v/>
      </c>
      <c r="J287" s="27" t="str">
        <f>' turmas sistema atual'!I286</f>
        <v xml:space="preserve">segunda das 21:00 às 23:00, sala S-302-1, semanal , quarta das 19:00 às 21:00, sala S-212-0, semanal </v>
      </c>
      <c r="K287" s="27">
        <f>' turmas sistema atual'!J286</f>
        <v>0</v>
      </c>
      <c r="L287" s="27" t="str">
        <f>' turmas sistema atual'!K286</f>
        <v>Santo André</v>
      </c>
      <c r="M287" s="27" t="str">
        <f>' turmas sistema atual'!L286</f>
        <v>noturno</v>
      </c>
      <c r="N287" s="27" t="str">
        <f>' turmas sistema atual'!M286</f>
        <v>4-0-4</v>
      </c>
      <c r="O287" s="27">
        <f>' turmas sistema atual'!N286</f>
        <v>51</v>
      </c>
      <c r="P287" s="27">
        <f>' turmas sistema atual'!O286</f>
        <v>0</v>
      </c>
      <c r="Q287" s="27">
        <f t="shared" si="4"/>
        <v>51</v>
      </c>
      <c r="R287" s="47" t="str">
        <f>VLOOKUP(B287,preenchimento!$A$2:$G$1067,7,FALSE)</f>
        <v>SIM</v>
      </c>
      <c r="S287" s="27">
        <f>' turmas sistema atual'!N286</f>
        <v>51</v>
      </c>
      <c r="T287" s="27">
        <f>' turmas sistema atual'!O286</f>
        <v>0</v>
      </c>
      <c r="U287" s="47">
        <f>VLOOKUP(B287,preenchimento!$A$2:$J$1067,10,FALSE)</f>
        <v>0</v>
      </c>
      <c r="V287" s="26" t="str">
        <f>UPPER(' turmas sistema atual'!P286)</f>
        <v>FRANCISCO JAVIER ROPERO PELAEZ</v>
      </c>
      <c r="W287" s="26" t="str">
        <f>UPPER(' turmas sistema atual'!R286)</f>
        <v/>
      </c>
      <c r="X287" s="26" t="str">
        <f>UPPER(' turmas sistema atual'!T286)</f>
        <v/>
      </c>
      <c r="Y287" s="26" t="str">
        <f>UPPER(' turmas sistema atual'!V286)</f>
        <v/>
      </c>
    </row>
    <row r="288" spans="1:25" ht="47.25" customHeight="1" thickBot="1">
      <c r="A288" s="26" t="str">
        <f>' turmas sistema atual'!A287</f>
        <v>BACHARELADO EM CIÊNCIA DA COMPUTAÇÃO</v>
      </c>
      <c r="B288" s="26" t="str">
        <f>' turmas sistema atual'!B287</f>
        <v>DA1MCTA008-17SA</v>
      </c>
      <c r="C288" s="35" t="s">
        <v>5121</v>
      </c>
      <c r="D288" s="26" t="str">
        <f>' turmas sistema atual'!C287</f>
        <v>Computação Gráfica A1-diurno (Santo André)</v>
      </c>
      <c r="E288" s="26" t="str">
        <f>' turmas sistema atual'!E287</f>
        <v>Computação Gráfica</v>
      </c>
      <c r="F288" s="26" t="str">
        <f>' turmas sistema atual'!G287</f>
        <v>MCTA008-17</v>
      </c>
      <c r="G288" s="26" t="str">
        <f>' turmas sistema atual'!H287</f>
        <v>A1</v>
      </c>
      <c r="H288" s="26" t="str">
        <f>' turmas sistema atual'!AB287</f>
        <v/>
      </c>
      <c r="I288" s="27" t="str">
        <f>' turmas sistema atual'!AC287</f>
        <v xml:space="preserve">terça das 08:00 às 10:00, semanal ; quinta das 10:00 às 12:00, semanal </v>
      </c>
      <c r="J288" s="27">
        <f>' turmas sistema atual'!I287</f>
        <v>0</v>
      </c>
      <c r="K288" s="27" t="str">
        <f>' turmas sistema atual'!J287</f>
        <v xml:space="preserve">terça das 08:00 às 10:00, sala 408-2, semanal , quinta das 10:00 às 12:00, sala 408-2, semanal </v>
      </c>
      <c r="L288" s="27" t="str">
        <f>' turmas sistema atual'!K287</f>
        <v>Santo André</v>
      </c>
      <c r="M288" s="27" t="str">
        <f>' turmas sistema atual'!L287</f>
        <v>diurno</v>
      </c>
      <c r="N288" s="27" t="str">
        <f>' turmas sistema atual'!M287</f>
        <v>3-1-4</v>
      </c>
      <c r="O288" s="27">
        <f>' turmas sistema atual'!N287</f>
        <v>30</v>
      </c>
      <c r="P288" s="27">
        <f>' turmas sistema atual'!O287</f>
        <v>0</v>
      </c>
      <c r="Q288" s="27">
        <f t="shared" si="4"/>
        <v>30</v>
      </c>
      <c r="R288" s="47" t="str">
        <f>VLOOKUP(B288,preenchimento!$A$2:$G$1067,7,FALSE)</f>
        <v>-</v>
      </c>
      <c r="S288" s="27">
        <f>' turmas sistema atual'!N287</f>
        <v>30</v>
      </c>
      <c r="T288" s="27">
        <f>' turmas sistema atual'!O287</f>
        <v>0</v>
      </c>
      <c r="U288" s="47">
        <f>VLOOKUP(B288,preenchimento!$A$2:$J$1067,10,FALSE)</f>
        <v>0</v>
      </c>
      <c r="V288" s="26" t="str">
        <f>UPPER(' turmas sistema atual'!P287)</f>
        <v/>
      </c>
      <c r="W288" s="26" t="str">
        <f>UPPER(' turmas sistema atual'!R287)</f>
        <v/>
      </c>
      <c r="X288" s="26" t="str">
        <f>UPPER(' turmas sistema atual'!T287)</f>
        <v>JOAO PAULO GOIS</v>
      </c>
      <c r="Y288" s="26" t="str">
        <f>UPPER(' turmas sistema atual'!V287)</f>
        <v/>
      </c>
    </row>
    <row r="289" spans="1:25" ht="47.25" customHeight="1" thickBot="1">
      <c r="A289" s="26" t="str">
        <f>' turmas sistema atual'!A288</f>
        <v>BACHARELADO EM CIÊNCIA DA COMPUTAÇÃO</v>
      </c>
      <c r="B289" s="26" t="str">
        <f>' turmas sistema atual'!B288</f>
        <v>DB1MCTA008-17SA</v>
      </c>
      <c r="C289" s="35" t="s">
        <v>5121</v>
      </c>
      <c r="D289" s="26" t="str">
        <f>' turmas sistema atual'!C288</f>
        <v>Computação Gráfica B1-diurno (Santo André)</v>
      </c>
      <c r="E289" s="26" t="str">
        <f>' turmas sistema atual'!E288</f>
        <v>Computação Gráfica</v>
      </c>
      <c r="F289" s="26" t="str">
        <f>' turmas sistema atual'!G288</f>
        <v>MCTA008-17</v>
      </c>
      <c r="G289" s="26" t="str">
        <f>' turmas sistema atual'!H288</f>
        <v>B1</v>
      </c>
      <c r="H289" s="26" t="str">
        <f>' turmas sistema atual'!AB288</f>
        <v/>
      </c>
      <c r="I289" s="27" t="str">
        <f>' turmas sistema atual'!AC288</f>
        <v xml:space="preserve">terça das 10:00 às 12:00, semanal ; quinta das 08:00 às 10:00, semanal </v>
      </c>
      <c r="J289" s="27">
        <f>' turmas sistema atual'!I288</f>
        <v>0</v>
      </c>
      <c r="K289" s="27" t="str">
        <f>' turmas sistema atual'!J288</f>
        <v xml:space="preserve">terça das 10:00 às 12:00, sala 408-2, semanal , quinta das 08:00 às 10:00, sala 408-2, semanal </v>
      </c>
      <c r="L289" s="27" t="str">
        <f>' turmas sistema atual'!K288</f>
        <v>Santo André</v>
      </c>
      <c r="M289" s="27" t="str">
        <f>' turmas sistema atual'!L288</f>
        <v>diurno</v>
      </c>
      <c r="N289" s="27" t="str">
        <f>' turmas sistema atual'!M288</f>
        <v>3-1-4</v>
      </c>
      <c r="O289" s="27">
        <f>' turmas sistema atual'!N288</f>
        <v>30</v>
      </c>
      <c r="P289" s="27">
        <f>' turmas sistema atual'!O288</f>
        <v>0</v>
      </c>
      <c r="Q289" s="27">
        <f t="shared" si="4"/>
        <v>30</v>
      </c>
      <c r="R289" s="47" t="str">
        <f>VLOOKUP(B289,preenchimento!$A$2:$G$1067,7,FALSE)</f>
        <v>-</v>
      </c>
      <c r="S289" s="27">
        <f>' turmas sistema atual'!N288</f>
        <v>30</v>
      </c>
      <c r="T289" s="27">
        <f>' turmas sistema atual'!O288</f>
        <v>0</v>
      </c>
      <c r="U289" s="47">
        <f>VLOOKUP(B289,preenchimento!$A$2:$J$1067,10,FALSE)</f>
        <v>0</v>
      </c>
      <c r="V289" s="26" t="str">
        <f>UPPER(' turmas sistema atual'!P288)</f>
        <v/>
      </c>
      <c r="W289" s="26" t="str">
        <f>UPPER(' turmas sistema atual'!R288)</f>
        <v/>
      </c>
      <c r="X289" s="26" t="str">
        <f>UPPER(' turmas sistema atual'!T288)</f>
        <v>JOAO PAULO GOIS</v>
      </c>
      <c r="Y289" s="26" t="str">
        <f>UPPER(' turmas sistema atual'!V288)</f>
        <v/>
      </c>
    </row>
    <row r="290" spans="1:25" ht="47.25" customHeight="1" thickBot="1">
      <c r="A290" s="26" t="str">
        <f>' turmas sistema atual'!A289</f>
        <v>BACHARELADO EM CIÊNCIA DA COMPUTAÇÃO</v>
      </c>
      <c r="B290" s="26" t="str">
        <f>' turmas sistema atual'!B289</f>
        <v>NA1MCTA008-17SA</v>
      </c>
      <c r="C290" s="35" t="s">
        <v>5121</v>
      </c>
      <c r="D290" s="26" t="str">
        <f>' turmas sistema atual'!C289</f>
        <v>Computação Gráfica A1-noturno (Santo André)</v>
      </c>
      <c r="E290" s="26" t="str">
        <f>' turmas sistema atual'!E289</f>
        <v>Computação Gráfica</v>
      </c>
      <c r="F290" s="26" t="str">
        <f>' turmas sistema atual'!G289</f>
        <v>MCTA008-17</v>
      </c>
      <c r="G290" s="26" t="str">
        <f>' turmas sistema atual'!H289</f>
        <v>A1</v>
      </c>
      <c r="H290" s="26" t="str">
        <f>' turmas sistema atual'!AB289</f>
        <v/>
      </c>
      <c r="I290" s="27" t="str">
        <f>' turmas sistema atual'!AC289</f>
        <v xml:space="preserve">terça das 19:00 às 21:00, semanal ; quinta das 21:00 às 23:00, semanal </v>
      </c>
      <c r="J290" s="27">
        <f>' turmas sistema atual'!I289</f>
        <v>0</v>
      </c>
      <c r="K290" s="27" t="str">
        <f>' turmas sistema atual'!J289</f>
        <v xml:space="preserve">terça das 19:00 às 21:00, sala 408-2, semanal , quinta das 21:00 às 23:00, sala 408-2, semanal </v>
      </c>
      <c r="L290" s="27" t="str">
        <f>' turmas sistema atual'!K289</f>
        <v>Santo André</v>
      </c>
      <c r="M290" s="27" t="str">
        <f>' turmas sistema atual'!L289</f>
        <v>noturno</v>
      </c>
      <c r="N290" s="27" t="str">
        <f>' turmas sistema atual'!M289</f>
        <v>3-1-4</v>
      </c>
      <c r="O290" s="27">
        <f>' turmas sistema atual'!N289</f>
        <v>30</v>
      </c>
      <c r="P290" s="27">
        <f>' turmas sistema atual'!O289</f>
        <v>0</v>
      </c>
      <c r="Q290" s="27">
        <f t="shared" si="4"/>
        <v>30</v>
      </c>
      <c r="R290" s="47" t="str">
        <f>VLOOKUP(B290,preenchimento!$A$2:$G$1067,7,FALSE)</f>
        <v>SIM</v>
      </c>
      <c r="S290" s="27">
        <f>' turmas sistema atual'!N289</f>
        <v>30</v>
      </c>
      <c r="T290" s="27">
        <f>' turmas sistema atual'!O289</f>
        <v>0</v>
      </c>
      <c r="U290" s="47">
        <f>VLOOKUP(B290,preenchimento!$A$2:$J$1067,10,FALSE)</f>
        <v>0</v>
      </c>
      <c r="V290" s="26" t="str">
        <f>UPPER(' turmas sistema atual'!P289)</f>
        <v/>
      </c>
      <c r="W290" s="26" t="str">
        <f>UPPER(' turmas sistema atual'!R289)</f>
        <v/>
      </c>
      <c r="X290" s="26" t="str">
        <f>UPPER(' turmas sistema atual'!T289)</f>
        <v>HARLEN COSTA BATAGELO</v>
      </c>
      <c r="Y290" s="26" t="str">
        <f>UPPER(' turmas sistema atual'!V289)</f>
        <v/>
      </c>
    </row>
    <row r="291" spans="1:25" ht="47.25" customHeight="1" thickBot="1">
      <c r="A291" s="26" t="str">
        <f>' turmas sistema atual'!A290</f>
        <v>BACHARELADO EM CIÊNCIA DA COMPUTAÇÃO</v>
      </c>
      <c r="B291" s="26" t="str">
        <f>' turmas sistema atual'!B290</f>
        <v>NB1MCTA008-17SA</v>
      </c>
      <c r="C291" s="35" t="s">
        <v>5121</v>
      </c>
      <c r="D291" s="26" t="str">
        <f>' turmas sistema atual'!C290</f>
        <v>Computação Gráfica B1-noturno (Santo André)</v>
      </c>
      <c r="E291" s="26" t="str">
        <f>' turmas sistema atual'!E290</f>
        <v>Computação Gráfica</v>
      </c>
      <c r="F291" s="26" t="str">
        <f>' turmas sistema atual'!G290</f>
        <v>MCTA008-17</v>
      </c>
      <c r="G291" s="26" t="str">
        <f>' turmas sistema atual'!H290</f>
        <v>B1</v>
      </c>
      <c r="H291" s="26" t="str">
        <f>' turmas sistema atual'!AB290</f>
        <v/>
      </c>
      <c r="I291" s="27" t="str">
        <f>' turmas sistema atual'!AC290</f>
        <v xml:space="preserve">terça das 21:00 às 23:00, semanal ; quinta das 19:00 às 21:00, semanal </v>
      </c>
      <c r="J291" s="27">
        <f>' turmas sistema atual'!I290</f>
        <v>0</v>
      </c>
      <c r="K291" s="27" t="str">
        <f>' turmas sistema atual'!J290</f>
        <v xml:space="preserve">terça das 21:00 às 23:00, sala 408-2, semanal , quinta das 19:00 às 21:00, sala 408-2, semanal </v>
      </c>
      <c r="L291" s="27" t="str">
        <f>' turmas sistema atual'!K290</f>
        <v>Santo André</v>
      </c>
      <c r="M291" s="27" t="str">
        <f>' turmas sistema atual'!L290</f>
        <v>noturno</v>
      </c>
      <c r="N291" s="27" t="str">
        <f>' turmas sistema atual'!M290</f>
        <v>3-1-4</v>
      </c>
      <c r="O291" s="27">
        <f>' turmas sistema atual'!N290</f>
        <v>30</v>
      </c>
      <c r="P291" s="27">
        <f>' turmas sistema atual'!O290</f>
        <v>0</v>
      </c>
      <c r="Q291" s="27">
        <f t="shared" si="4"/>
        <v>30</v>
      </c>
      <c r="R291" s="47" t="str">
        <f>VLOOKUP(B291,preenchimento!$A$2:$G$1067,7,FALSE)</f>
        <v>SIM</v>
      </c>
      <c r="S291" s="27">
        <f>' turmas sistema atual'!N290</f>
        <v>30</v>
      </c>
      <c r="T291" s="27">
        <f>' turmas sistema atual'!O290</f>
        <v>0</v>
      </c>
      <c r="U291" s="47">
        <f>VLOOKUP(B291,preenchimento!$A$2:$J$1067,10,FALSE)</f>
        <v>0</v>
      </c>
      <c r="V291" s="26" t="str">
        <f>UPPER(' turmas sistema atual'!P290)</f>
        <v/>
      </c>
      <c r="W291" s="26" t="str">
        <f>UPPER(' turmas sistema atual'!R290)</f>
        <v/>
      </c>
      <c r="X291" s="26" t="str">
        <f>UPPER(' turmas sistema atual'!T290)</f>
        <v>HARLEN COSTA BATAGELO</v>
      </c>
      <c r="Y291" s="26" t="str">
        <f>UPPER(' turmas sistema atual'!V290)</f>
        <v/>
      </c>
    </row>
    <row r="292" spans="1:25" ht="47.25" customHeight="1" thickBot="1">
      <c r="A292" s="26" t="str">
        <f>' turmas sistema atual'!A291</f>
        <v>ENGENHARIA DE INFORMAÇÃO</v>
      </c>
      <c r="B292" s="26" t="str">
        <f>' turmas sistema atual'!B291</f>
        <v>DA1ESTI007-17SA</v>
      </c>
      <c r="C292" s="35" t="s">
        <v>5121</v>
      </c>
      <c r="D292" s="26" t="str">
        <f>' turmas sistema atual'!C291</f>
        <v>Comunicação Digital A1-diurno (Santo André)</v>
      </c>
      <c r="E292" s="26" t="str">
        <f>' turmas sistema atual'!E291</f>
        <v>Comunicação Digital</v>
      </c>
      <c r="F292" s="26" t="str">
        <f>' turmas sistema atual'!G291</f>
        <v>ESTI007-17</v>
      </c>
      <c r="G292" s="26" t="str">
        <f>' turmas sistema atual'!H291</f>
        <v>A1</v>
      </c>
      <c r="H292" s="26" t="str">
        <f>' turmas sistema atual'!AB291</f>
        <v xml:space="preserve">terça das 08:00 às 10:00, quinzenal I; sexta das 10:00 às 12:00, semanal </v>
      </c>
      <c r="I292" s="27" t="str">
        <f>' turmas sistema atual'!AC291</f>
        <v>terça das 08:00 às 10:00, quinzenal II</v>
      </c>
      <c r="J292" s="27" t="str">
        <f>' turmas sistema atual'!I291</f>
        <v xml:space="preserve">terça das 08:00 às 10:00, sala S - 303-3, quinzenal I, sexta das 10:00 às 12:00, sala S - 303-3, semanal </v>
      </c>
      <c r="K292" s="27" t="str">
        <f>' turmas sistema atual'!J291</f>
        <v>terça das 08:00 às 10:00, sala 403-1, quinzenal II</v>
      </c>
      <c r="L292" s="27" t="str">
        <f>' turmas sistema atual'!K291</f>
        <v>Santo André</v>
      </c>
      <c r="M292" s="27" t="str">
        <f>' turmas sistema atual'!L291</f>
        <v>diurno</v>
      </c>
      <c r="N292" s="27" t="str">
        <f>' turmas sistema atual'!M291</f>
        <v>3-1-4</v>
      </c>
      <c r="O292" s="27">
        <f>' turmas sistema atual'!N291</f>
        <v>30</v>
      </c>
      <c r="P292" s="27">
        <f>' turmas sistema atual'!O291</f>
        <v>0</v>
      </c>
      <c r="Q292" s="27">
        <f t="shared" si="4"/>
        <v>30</v>
      </c>
      <c r="R292" s="47" t="str">
        <f>VLOOKUP(B292,preenchimento!$A$2:$G$1067,7,FALSE)</f>
        <v>-</v>
      </c>
      <c r="S292" s="27">
        <f>' turmas sistema atual'!N291</f>
        <v>30</v>
      </c>
      <c r="T292" s="27">
        <f>' turmas sistema atual'!O291</f>
        <v>0</v>
      </c>
      <c r="U292" s="47">
        <f>VLOOKUP(B292,preenchimento!$A$2:$J$1067,10,FALSE)</f>
        <v>17</v>
      </c>
      <c r="V292" s="26" t="str">
        <f>UPPER(' turmas sistema atual'!P291)</f>
        <v>IVAN ROBERTO SANTANA CASELLA</v>
      </c>
      <c r="W292" s="26" t="str">
        <f>UPPER(' turmas sistema atual'!R291)</f>
        <v/>
      </c>
      <c r="X292" s="26" t="str">
        <f>UPPER(' turmas sistema atual'!T291)</f>
        <v>IVAN ROBERTO SANTANA CASELLA</v>
      </c>
      <c r="Y292" s="26" t="str">
        <f>UPPER(' turmas sistema atual'!V291)</f>
        <v/>
      </c>
    </row>
    <row r="293" spans="1:25" ht="47.25" customHeight="1" thickBot="1">
      <c r="A293" s="26" t="str">
        <f>' turmas sistema atual'!A292</f>
        <v>ENGENHARIA DE INFORMAÇÃO</v>
      </c>
      <c r="B293" s="26" t="str">
        <f>' turmas sistema atual'!B292</f>
        <v>NA1ESTI007-17SA</v>
      </c>
      <c r="C293" s="35" t="s">
        <v>5121</v>
      </c>
      <c r="D293" s="26" t="str">
        <f>' turmas sistema atual'!C292</f>
        <v>Comunicação Digital A1-noturno (Santo André)</v>
      </c>
      <c r="E293" s="26" t="str">
        <f>' turmas sistema atual'!E292</f>
        <v>Comunicação Digital</v>
      </c>
      <c r="F293" s="26" t="str">
        <f>' turmas sistema atual'!G292</f>
        <v>ESTI007-17</v>
      </c>
      <c r="G293" s="26" t="str">
        <f>' turmas sistema atual'!H292</f>
        <v>A1</v>
      </c>
      <c r="H293" s="26" t="str">
        <f>' turmas sistema atual'!AB292</f>
        <v xml:space="preserve">terça das 19:00 às 21:00, quinzenal I; sexta das 21:00 às 23:00, semanal </v>
      </c>
      <c r="I293" s="27" t="str">
        <f>' turmas sistema atual'!AC292</f>
        <v>terça das 19:00 às 21:00, quinzenal II</v>
      </c>
      <c r="J293" s="27" t="str">
        <f>' turmas sistema atual'!I292</f>
        <v xml:space="preserve">terça das 19:00 às 21:00, sala S-310-2, quinzenal I, sexta das 21:00 às 23:00, sala S-310-2, semanal </v>
      </c>
      <c r="K293" s="27" t="str">
        <f>' turmas sistema atual'!J292</f>
        <v>terça das 19:00 às 21:00, sala 403-1, quinzenal II</v>
      </c>
      <c r="L293" s="27" t="str">
        <f>' turmas sistema atual'!K292</f>
        <v>Santo André</v>
      </c>
      <c r="M293" s="27" t="str">
        <f>' turmas sistema atual'!L292</f>
        <v>noturno</v>
      </c>
      <c r="N293" s="27" t="str">
        <f>' turmas sistema atual'!M292</f>
        <v>3-1-4</v>
      </c>
      <c r="O293" s="27">
        <f>' turmas sistema atual'!N292</f>
        <v>30</v>
      </c>
      <c r="P293" s="27">
        <f>' turmas sistema atual'!O292</f>
        <v>0</v>
      </c>
      <c r="Q293" s="27">
        <f t="shared" si="4"/>
        <v>30</v>
      </c>
      <c r="R293" s="47" t="str">
        <f>VLOOKUP(B293,preenchimento!$A$2:$G$1067,7,FALSE)</f>
        <v>SIM</v>
      </c>
      <c r="S293" s="27">
        <f>' turmas sistema atual'!N292</f>
        <v>30</v>
      </c>
      <c r="T293" s="27">
        <f>' turmas sistema atual'!O292</f>
        <v>0</v>
      </c>
      <c r="U293" s="47">
        <f>VLOOKUP(B293,preenchimento!$A$2:$J$1067,10,FALSE)</f>
        <v>0</v>
      </c>
      <c r="V293" s="26" t="str">
        <f>UPPER(' turmas sistema atual'!P292)</f>
        <v>IVAN ROBERTO SANTANA CASELLA</v>
      </c>
      <c r="W293" s="26" t="str">
        <f>UPPER(' turmas sistema atual'!R292)</f>
        <v/>
      </c>
      <c r="X293" s="26" t="str">
        <f>UPPER(' turmas sistema atual'!T292)</f>
        <v>IVAN ROBERTO SANTANA CASELLA</v>
      </c>
      <c r="Y293" s="26" t="str">
        <f>UPPER(' turmas sistema atual'!V292)</f>
        <v/>
      </c>
    </row>
    <row r="294" spans="1:25" ht="47.25" customHeight="1" thickBot="1">
      <c r="A294" s="26" t="str">
        <f>' turmas sistema atual'!A293</f>
        <v>BACHARELADO EM CIÊNCIA E TECNOLOGIA</v>
      </c>
      <c r="B294" s="26" t="str">
        <f>' turmas sistema atual'!B293</f>
        <v>DA1BCM0506-15SA</v>
      </c>
      <c r="C294" s="35" t="s">
        <v>5121</v>
      </c>
      <c r="D294" s="26" t="str">
        <f>' turmas sistema atual'!C293</f>
        <v>Comunicação e Redes A1-diurno (Santo André)</v>
      </c>
      <c r="E294" s="26" t="str">
        <f>' turmas sistema atual'!E293</f>
        <v>Comunicação e Redes</v>
      </c>
      <c r="F294" s="26" t="str">
        <f>' turmas sistema atual'!G293</f>
        <v>BCM0506-15</v>
      </c>
      <c r="G294" s="26" t="str">
        <f>' turmas sistema atual'!H293</f>
        <v>A1</v>
      </c>
      <c r="H294" s="26" t="str">
        <f>' turmas sistema atual'!AB293</f>
        <v xml:space="preserve">terça das 08:00 às 10:00, quinzenal I; quinta das 10:00 às 12:00, semanal </v>
      </c>
      <c r="I294" s="27" t="str">
        <f>' turmas sistema atual'!AC293</f>
        <v/>
      </c>
      <c r="J294" s="27" t="str">
        <f>' turmas sistema atual'!I293</f>
        <v xml:space="preserve">terça das 08:00 às 10:00, sala S-205-0, quinzenal I, quinta das 10:00 às 12:00, sala S-207-0, semanal </v>
      </c>
      <c r="K294" s="27">
        <f>' turmas sistema atual'!J293</f>
        <v>0</v>
      </c>
      <c r="L294" s="27" t="str">
        <f>' turmas sistema atual'!K293</f>
        <v>Santo André</v>
      </c>
      <c r="M294" s="27" t="str">
        <f>' turmas sistema atual'!L293</f>
        <v>diurno</v>
      </c>
      <c r="N294" s="27" t="str">
        <f>' turmas sistema atual'!M293</f>
        <v>3-0-4</v>
      </c>
      <c r="O294" s="27">
        <f>' turmas sistema atual'!N293</f>
        <v>90</v>
      </c>
      <c r="P294" s="27">
        <f>' turmas sistema atual'!O293</f>
        <v>0</v>
      </c>
      <c r="Q294" s="27">
        <f t="shared" si="4"/>
        <v>90</v>
      </c>
      <c r="R294" s="47" t="str">
        <f>VLOOKUP(B294,preenchimento!$A$2:$G$1067,7,FALSE)</f>
        <v>-</v>
      </c>
      <c r="S294" s="27">
        <f>' turmas sistema atual'!N293</f>
        <v>90</v>
      </c>
      <c r="T294" s="27">
        <f>' turmas sistema atual'!O293</f>
        <v>0</v>
      </c>
      <c r="U294" s="47">
        <f>VLOOKUP(B294,preenchimento!$A$2:$J$1067,10,FALSE)</f>
        <v>0</v>
      </c>
      <c r="V294" s="26" t="str">
        <f>UPPER(' turmas sistema atual'!P293)</f>
        <v>JOSE ARTUR QUILICI GONZALEZ</v>
      </c>
      <c r="W294" s="26" t="str">
        <f>UPPER(' turmas sistema atual'!R293)</f>
        <v/>
      </c>
      <c r="X294" s="26" t="str">
        <f>UPPER(' turmas sistema atual'!T293)</f>
        <v/>
      </c>
      <c r="Y294" s="26" t="str">
        <f>UPPER(' turmas sistema atual'!V293)</f>
        <v/>
      </c>
    </row>
    <row r="295" spans="1:25" ht="47.25" customHeight="1" thickBot="1">
      <c r="A295" s="26" t="str">
        <f>' turmas sistema atual'!A294</f>
        <v>BACHARELADO EM CIÊNCIA E TECNOLOGIA</v>
      </c>
      <c r="B295" s="26" t="str">
        <f>' turmas sistema atual'!B294</f>
        <v>DA2BCM0506-15SA</v>
      </c>
      <c r="C295" s="35" t="s">
        <v>5121</v>
      </c>
      <c r="D295" s="26" t="str">
        <f>' turmas sistema atual'!C294</f>
        <v>Comunicação e Redes A2-diurno (Santo André)</v>
      </c>
      <c r="E295" s="26" t="str">
        <f>' turmas sistema atual'!E294</f>
        <v>Comunicação e Redes</v>
      </c>
      <c r="F295" s="26" t="str">
        <f>' turmas sistema atual'!G294</f>
        <v>BCM0506-15</v>
      </c>
      <c r="G295" s="26" t="str">
        <f>' turmas sistema atual'!H294</f>
        <v>A2</v>
      </c>
      <c r="H295" s="26" t="str">
        <f>' turmas sistema atual'!AB294</f>
        <v xml:space="preserve">terça das 08:00 às 10:00, quinzenal I; quinta das 10:00 às 12:00, semanal </v>
      </c>
      <c r="I295" s="27" t="str">
        <f>' turmas sistema atual'!AC294</f>
        <v/>
      </c>
      <c r="J295" s="27" t="str">
        <f>' turmas sistema atual'!I294</f>
        <v xml:space="preserve">terça das 08:00 às 10:00, sala S-206-0, quinzenal I, quinta das 10:00 às 12:00, sala S-206-0, semanal </v>
      </c>
      <c r="K295" s="27">
        <f>' turmas sistema atual'!J294</f>
        <v>0</v>
      </c>
      <c r="L295" s="27" t="str">
        <f>' turmas sistema atual'!K294</f>
        <v>Santo André</v>
      </c>
      <c r="M295" s="27" t="str">
        <f>' turmas sistema atual'!L294</f>
        <v>diurno</v>
      </c>
      <c r="N295" s="27" t="str">
        <f>' turmas sistema atual'!M294</f>
        <v>3-0-4</v>
      </c>
      <c r="O295" s="27">
        <f>' turmas sistema atual'!N294</f>
        <v>90</v>
      </c>
      <c r="P295" s="27">
        <f>' turmas sistema atual'!O294</f>
        <v>0</v>
      </c>
      <c r="Q295" s="27">
        <f t="shared" si="4"/>
        <v>90</v>
      </c>
      <c r="R295" s="47" t="str">
        <f>VLOOKUP(B295,preenchimento!$A$2:$G$1067,7,FALSE)</f>
        <v>-</v>
      </c>
      <c r="S295" s="27">
        <f>' turmas sistema atual'!N294</f>
        <v>90</v>
      </c>
      <c r="T295" s="27">
        <f>' turmas sistema atual'!O294</f>
        <v>0</v>
      </c>
      <c r="U295" s="47">
        <f>VLOOKUP(B295,preenchimento!$A$2:$J$1067,10,FALSE)</f>
        <v>14</v>
      </c>
      <c r="V295" s="26" t="str">
        <f>UPPER(' turmas sistema atual'!P294)</f>
        <v>VALERIO RAMOS BATISTA</v>
      </c>
      <c r="W295" s="26" t="str">
        <f>UPPER(' turmas sistema atual'!R294)</f>
        <v/>
      </c>
      <c r="X295" s="26" t="str">
        <f>UPPER(' turmas sistema atual'!T294)</f>
        <v/>
      </c>
      <c r="Y295" s="26" t="str">
        <f>UPPER(' turmas sistema atual'!V294)</f>
        <v/>
      </c>
    </row>
    <row r="296" spans="1:25" ht="47.25" customHeight="1" thickBot="1">
      <c r="A296" s="26" t="str">
        <f>' turmas sistema atual'!A295</f>
        <v>BACHARELADO EM CIÊNCIA E TECNOLOGIA</v>
      </c>
      <c r="B296" s="26" t="str">
        <f>' turmas sistema atual'!B295</f>
        <v>DB1BCM0506-15SA</v>
      </c>
      <c r="C296" s="35" t="s">
        <v>5121</v>
      </c>
      <c r="D296" s="26" t="str">
        <f>' turmas sistema atual'!C295</f>
        <v>Comunicação e Redes B1-diurno (Santo André)</v>
      </c>
      <c r="E296" s="26" t="str">
        <f>' turmas sistema atual'!E295</f>
        <v>Comunicação e Redes</v>
      </c>
      <c r="F296" s="26" t="str">
        <f>' turmas sistema atual'!G295</f>
        <v>BCM0506-15</v>
      </c>
      <c r="G296" s="26" t="str">
        <f>' turmas sistema atual'!H295</f>
        <v>B1</v>
      </c>
      <c r="H296" s="26" t="str">
        <f>' turmas sistema atual'!AB295</f>
        <v xml:space="preserve">terça das 10:00 às 12:00, quinzenal I; quinta das 08:00 às 10:00, semanal </v>
      </c>
      <c r="I296" s="27" t="str">
        <f>' turmas sistema atual'!AC295</f>
        <v/>
      </c>
      <c r="J296" s="27" t="str">
        <f>' turmas sistema atual'!I295</f>
        <v xml:space="preserve">terça das 10:00 às 12:00, sala S-205-0, quinzenal I, quinta das 08:00 às 10:00, sala S-207-0, semanal </v>
      </c>
      <c r="K296" s="27">
        <f>' turmas sistema atual'!J295</f>
        <v>0</v>
      </c>
      <c r="L296" s="27" t="str">
        <f>' turmas sistema atual'!K295</f>
        <v>Santo André</v>
      </c>
      <c r="M296" s="27" t="str">
        <f>' turmas sistema atual'!L295</f>
        <v>diurno</v>
      </c>
      <c r="N296" s="27" t="str">
        <f>' turmas sistema atual'!M295</f>
        <v>3-0-4</v>
      </c>
      <c r="O296" s="27">
        <f>' turmas sistema atual'!N295</f>
        <v>90</v>
      </c>
      <c r="P296" s="27">
        <f>' turmas sistema atual'!O295</f>
        <v>0</v>
      </c>
      <c r="Q296" s="27">
        <f t="shared" si="4"/>
        <v>90</v>
      </c>
      <c r="R296" s="47" t="str">
        <f>VLOOKUP(B296,preenchimento!$A$2:$G$1067,7,FALSE)</f>
        <v>-</v>
      </c>
      <c r="S296" s="27">
        <f>' turmas sistema atual'!N295</f>
        <v>90</v>
      </c>
      <c r="T296" s="27">
        <f>' turmas sistema atual'!O295</f>
        <v>0</v>
      </c>
      <c r="U296" s="47">
        <f>VLOOKUP(B296,preenchimento!$A$2:$J$1067,10,FALSE)</f>
        <v>0</v>
      </c>
      <c r="V296" s="26" t="str">
        <f>UPPER(' turmas sistema atual'!P295)</f>
        <v>JOSE ARTUR QUILICI GONZALEZ</v>
      </c>
      <c r="W296" s="26" t="str">
        <f>UPPER(' turmas sistema atual'!R295)</f>
        <v/>
      </c>
      <c r="X296" s="26" t="str">
        <f>UPPER(' turmas sistema atual'!T295)</f>
        <v/>
      </c>
      <c r="Y296" s="26" t="str">
        <f>UPPER(' turmas sistema atual'!V295)</f>
        <v/>
      </c>
    </row>
    <row r="297" spans="1:25" ht="47.25" customHeight="1" thickBot="1">
      <c r="A297" s="26" t="str">
        <f>' turmas sistema atual'!A296</f>
        <v>BACHARELADO EM CIÊNCIA E TECNOLOGIA</v>
      </c>
      <c r="B297" s="26" t="str">
        <f>' turmas sistema atual'!B296</f>
        <v>DB2BCM0506-15SA</v>
      </c>
      <c r="C297" s="35" t="s">
        <v>5121</v>
      </c>
      <c r="D297" s="26" t="str">
        <f>' turmas sistema atual'!C296</f>
        <v>Comunicação e Redes B2-diurno (Santo André)</v>
      </c>
      <c r="E297" s="26" t="str">
        <f>' turmas sistema atual'!E296</f>
        <v>Comunicação e Redes</v>
      </c>
      <c r="F297" s="26" t="str">
        <f>' turmas sistema atual'!G296</f>
        <v>BCM0506-15</v>
      </c>
      <c r="G297" s="26" t="str">
        <f>' turmas sistema atual'!H296</f>
        <v>B2</v>
      </c>
      <c r="H297" s="26" t="str">
        <f>' turmas sistema atual'!AB296</f>
        <v xml:space="preserve">terça das 10:00 às 12:00, quinzenal I; quinta das 08:00 às 10:00, semanal </v>
      </c>
      <c r="I297" s="27" t="str">
        <f>' turmas sistema atual'!AC296</f>
        <v/>
      </c>
      <c r="J297" s="27" t="str">
        <f>' turmas sistema atual'!I296</f>
        <v xml:space="preserve">terça das 10:00 às 12:00, sala S-206-0, quinzenal I, quinta das 08:00 às 10:00, sala S-206-0, semanal </v>
      </c>
      <c r="K297" s="27">
        <f>' turmas sistema atual'!J296</f>
        <v>0</v>
      </c>
      <c r="L297" s="27" t="str">
        <f>' turmas sistema atual'!K296</f>
        <v>Santo André</v>
      </c>
      <c r="M297" s="27" t="str">
        <f>' turmas sistema atual'!L296</f>
        <v>diurno</v>
      </c>
      <c r="N297" s="27" t="str">
        <f>' turmas sistema atual'!M296</f>
        <v>3-0-4</v>
      </c>
      <c r="O297" s="27">
        <f>' turmas sistema atual'!N296</f>
        <v>90</v>
      </c>
      <c r="P297" s="27">
        <f>' turmas sistema atual'!O296</f>
        <v>0</v>
      </c>
      <c r="Q297" s="27">
        <f t="shared" si="4"/>
        <v>90</v>
      </c>
      <c r="R297" s="47" t="str">
        <f>VLOOKUP(B297,preenchimento!$A$2:$G$1067,7,FALSE)</f>
        <v>-</v>
      </c>
      <c r="S297" s="27">
        <f>' turmas sistema atual'!N296</f>
        <v>90</v>
      </c>
      <c r="T297" s="27">
        <f>' turmas sistema atual'!O296</f>
        <v>0</v>
      </c>
      <c r="U297" s="47">
        <f>VLOOKUP(B297,preenchimento!$A$2:$J$1067,10,FALSE)</f>
        <v>1</v>
      </c>
      <c r="V297" s="26" t="str">
        <f>UPPER(' turmas sistema atual'!P296)</f>
        <v>VALERIO RAMOS BATISTA</v>
      </c>
      <c r="W297" s="26" t="str">
        <f>UPPER(' turmas sistema atual'!R296)</f>
        <v/>
      </c>
      <c r="X297" s="26" t="str">
        <f>UPPER(' turmas sistema atual'!T296)</f>
        <v/>
      </c>
      <c r="Y297" s="26" t="str">
        <f>UPPER(' turmas sistema atual'!V296)</f>
        <v/>
      </c>
    </row>
    <row r="298" spans="1:25" ht="47.25" customHeight="1" thickBot="1">
      <c r="A298" s="26" t="str">
        <f>' turmas sistema atual'!A297</f>
        <v>BACHARELADO EM CIÊNCIA E TECNOLOGIA</v>
      </c>
      <c r="B298" s="26" t="str">
        <f>' turmas sistema atual'!B297</f>
        <v>NA1BCM0506-15SA</v>
      </c>
      <c r="C298" s="35" t="s">
        <v>5121</v>
      </c>
      <c r="D298" s="26" t="str">
        <f>' turmas sistema atual'!C297</f>
        <v>Comunicação e Redes A1-noturno (Santo André)</v>
      </c>
      <c r="E298" s="26" t="str">
        <f>' turmas sistema atual'!E297</f>
        <v>Comunicação e Redes</v>
      </c>
      <c r="F298" s="26" t="str">
        <f>' turmas sistema atual'!G297</f>
        <v>BCM0506-15</v>
      </c>
      <c r="G298" s="26" t="str">
        <f>' turmas sistema atual'!H297</f>
        <v>A1</v>
      </c>
      <c r="H298" s="26" t="str">
        <f>' turmas sistema atual'!AB297</f>
        <v xml:space="preserve">terça das 19:00 às 21:00, quinzenal I; quinta das 21:00 às 23:00, semanal </v>
      </c>
      <c r="I298" s="27" t="str">
        <f>' turmas sistema atual'!AC297</f>
        <v/>
      </c>
      <c r="J298" s="27" t="str">
        <f>' turmas sistema atual'!I297</f>
        <v xml:space="preserve">terça das 19:00 às 21:00, sala S-205-0, quinzenal I, quinta das 21:00 às 23:00, sala S-207-0, semanal </v>
      </c>
      <c r="K298" s="27">
        <f>' turmas sistema atual'!J297</f>
        <v>0</v>
      </c>
      <c r="L298" s="27" t="str">
        <f>' turmas sistema atual'!K297</f>
        <v>Santo André</v>
      </c>
      <c r="M298" s="27" t="str">
        <f>' turmas sistema atual'!L297</f>
        <v>noturno</v>
      </c>
      <c r="N298" s="27" t="str">
        <f>' turmas sistema atual'!M297</f>
        <v>3-0-4</v>
      </c>
      <c r="O298" s="27">
        <f>' turmas sistema atual'!N297</f>
        <v>90</v>
      </c>
      <c r="P298" s="27">
        <f>' turmas sistema atual'!O297</f>
        <v>0</v>
      </c>
      <c r="Q298" s="27">
        <f t="shared" si="4"/>
        <v>90</v>
      </c>
      <c r="R298" s="47" t="str">
        <f>VLOOKUP(B298,preenchimento!$A$2:$G$1067,7,FALSE)</f>
        <v>-</v>
      </c>
      <c r="S298" s="27">
        <f>' turmas sistema atual'!N297</f>
        <v>90</v>
      </c>
      <c r="T298" s="27">
        <f>' turmas sistema atual'!O297</f>
        <v>0</v>
      </c>
      <c r="U298" s="47">
        <f>VLOOKUP(B298,preenchimento!$A$2:$J$1067,10,FALSE)</f>
        <v>0</v>
      </c>
      <c r="V298" s="26" t="str">
        <f>UPPER(' turmas sistema atual'!P297)</f>
        <v>JOSE ARTUR QUILICI GONZALEZ</v>
      </c>
      <c r="W298" s="26" t="str">
        <f>UPPER(' turmas sistema atual'!R297)</f>
        <v/>
      </c>
      <c r="X298" s="26" t="str">
        <f>UPPER(' turmas sistema atual'!T297)</f>
        <v/>
      </c>
      <c r="Y298" s="26" t="str">
        <f>UPPER(' turmas sistema atual'!V297)</f>
        <v/>
      </c>
    </row>
    <row r="299" spans="1:25" ht="47.25" customHeight="1" thickBot="1">
      <c r="A299" s="26" t="str">
        <f>' turmas sistema atual'!A298</f>
        <v>BACHARELADO EM CIÊNCIA E TECNOLOGIA</v>
      </c>
      <c r="B299" s="26" t="str">
        <f>' turmas sistema atual'!B298</f>
        <v>NA2BCM0506-15SA</v>
      </c>
      <c r="C299" s="35" t="s">
        <v>5121</v>
      </c>
      <c r="D299" s="26" t="str">
        <f>' turmas sistema atual'!C298</f>
        <v>Comunicação e Redes A2-noturno (Santo André)</v>
      </c>
      <c r="E299" s="26" t="str">
        <f>' turmas sistema atual'!E298</f>
        <v>Comunicação e Redes</v>
      </c>
      <c r="F299" s="26" t="str">
        <f>' turmas sistema atual'!G298</f>
        <v>BCM0506-15</v>
      </c>
      <c r="G299" s="26" t="str">
        <f>' turmas sistema atual'!H298</f>
        <v>A2</v>
      </c>
      <c r="H299" s="26" t="str">
        <f>' turmas sistema atual'!AB298</f>
        <v xml:space="preserve">terça das 19:00 às 21:00, quinzenal I; quinta das 21:00 às 23:00, semanal </v>
      </c>
      <c r="I299" s="27" t="str">
        <f>' turmas sistema atual'!AC298</f>
        <v/>
      </c>
      <c r="J299" s="27" t="str">
        <f>' turmas sistema atual'!I298</f>
        <v xml:space="preserve">terça das 19:00 às 21:00, sala S-206-0, quinzenal I, quinta das 21:00 às 23:00, sala S-206-0, semanal </v>
      </c>
      <c r="K299" s="27">
        <f>' turmas sistema atual'!J298</f>
        <v>0</v>
      </c>
      <c r="L299" s="27" t="str">
        <f>' turmas sistema atual'!K298</f>
        <v>Santo André</v>
      </c>
      <c r="M299" s="27" t="str">
        <f>' turmas sistema atual'!L298</f>
        <v>noturno</v>
      </c>
      <c r="N299" s="27" t="str">
        <f>' turmas sistema atual'!M298</f>
        <v>3-0-4</v>
      </c>
      <c r="O299" s="27">
        <f>' turmas sistema atual'!N298</f>
        <v>90</v>
      </c>
      <c r="P299" s="27">
        <f>' turmas sistema atual'!O298</f>
        <v>0</v>
      </c>
      <c r="Q299" s="27">
        <f t="shared" si="4"/>
        <v>90</v>
      </c>
      <c r="R299" s="47" t="str">
        <f>VLOOKUP(B299,preenchimento!$A$2:$G$1067,7,FALSE)</f>
        <v>SIM</v>
      </c>
      <c r="S299" s="27">
        <f>' turmas sistema atual'!N298</f>
        <v>90</v>
      </c>
      <c r="T299" s="27">
        <f>' turmas sistema atual'!O298</f>
        <v>0</v>
      </c>
      <c r="U299" s="47">
        <f>VLOOKUP(B299,preenchimento!$A$2:$J$1067,10,FALSE)</f>
        <v>0</v>
      </c>
      <c r="V299" s="26" t="str">
        <f>UPPER(' turmas sistema atual'!P298)</f>
        <v>VLADIMIR EMILIANO MOREIRA ROCHA</v>
      </c>
      <c r="W299" s="26" t="str">
        <f>UPPER(' turmas sistema atual'!R298)</f>
        <v/>
      </c>
      <c r="X299" s="26" t="str">
        <f>UPPER(' turmas sistema atual'!T298)</f>
        <v/>
      </c>
      <c r="Y299" s="26" t="str">
        <f>UPPER(' turmas sistema atual'!V298)</f>
        <v/>
      </c>
    </row>
    <row r="300" spans="1:25" ht="47.25" customHeight="1" thickBot="1">
      <c r="A300" s="26" t="str">
        <f>' turmas sistema atual'!A299</f>
        <v>BACHARELADO EM CIÊNCIA E TECNOLOGIA</v>
      </c>
      <c r="B300" s="26" t="str">
        <f>' turmas sistema atual'!B299</f>
        <v>NB1BCM0506-15SA</v>
      </c>
      <c r="C300" s="35" t="s">
        <v>5121</v>
      </c>
      <c r="D300" s="26" t="str">
        <f>' turmas sistema atual'!C299</f>
        <v>Comunicação e Redes B1-noturno (Santo André)</v>
      </c>
      <c r="E300" s="26" t="str">
        <f>' turmas sistema atual'!E299</f>
        <v>Comunicação e Redes</v>
      </c>
      <c r="F300" s="26" t="str">
        <f>' turmas sistema atual'!G299</f>
        <v>BCM0506-15</v>
      </c>
      <c r="G300" s="26" t="str">
        <f>' turmas sistema atual'!H299</f>
        <v>B1</v>
      </c>
      <c r="H300" s="26" t="str">
        <f>' turmas sistema atual'!AB299</f>
        <v xml:space="preserve">terça das 21:00 às 23:00, quinzenal I; quinta das 19:00 às 21:00, semanal </v>
      </c>
      <c r="I300" s="27" t="str">
        <f>' turmas sistema atual'!AC299</f>
        <v/>
      </c>
      <c r="J300" s="27" t="str">
        <f>' turmas sistema atual'!I299</f>
        <v xml:space="preserve">terça das 21:00 às 23:00, sala S-205-0, quinzenal I, quinta das 19:00 às 21:00, sala S-207-0, semanal </v>
      </c>
      <c r="K300" s="27">
        <f>' turmas sistema atual'!J299</f>
        <v>0</v>
      </c>
      <c r="L300" s="27" t="str">
        <f>' turmas sistema atual'!K299</f>
        <v>Santo André</v>
      </c>
      <c r="M300" s="27" t="str">
        <f>' turmas sistema atual'!L299</f>
        <v>noturno</v>
      </c>
      <c r="N300" s="27" t="str">
        <f>' turmas sistema atual'!M299</f>
        <v>3-0-4</v>
      </c>
      <c r="O300" s="27">
        <f>' turmas sistema atual'!N299</f>
        <v>90</v>
      </c>
      <c r="P300" s="27">
        <f>' turmas sistema atual'!O299</f>
        <v>0</v>
      </c>
      <c r="Q300" s="27">
        <f t="shared" si="4"/>
        <v>90</v>
      </c>
      <c r="R300" s="47" t="str">
        <f>VLOOKUP(B300,preenchimento!$A$2:$G$1067,7,FALSE)</f>
        <v>-</v>
      </c>
      <c r="S300" s="27">
        <f>' turmas sistema atual'!N299</f>
        <v>90</v>
      </c>
      <c r="T300" s="27">
        <f>' turmas sistema atual'!O299</f>
        <v>0</v>
      </c>
      <c r="U300" s="47">
        <f>VLOOKUP(B300,preenchimento!$A$2:$J$1067,10,FALSE)</f>
        <v>0</v>
      </c>
      <c r="V300" s="26" t="str">
        <f>UPPER(' turmas sistema atual'!P299)</f>
        <v>JOSE ARTUR QUILICI GONZALEZ</v>
      </c>
      <c r="W300" s="26" t="str">
        <f>UPPER(' turmas sistema atual'!R299)</f>
        <v/>
      </c>
      <c r="X300" s="26" t="str">
        <f>UPPER(' turmas sistema atual'!T299)</f>
        <v/>
      </c>
      <c r="Y300" s="26" t="str">
        <f>UPPER(' turmas sistema atual'!V299)</f>
        <v/>
      </c>
    </row>
    <row r="301" spans="1:25" ht="47.25" customHeight="1" thickBot="1">
      <c r="A301" s="26" t="str">
        <f>' turmas sistema atual'!A300</f>
        <v>BACHARELADO EM CIÊNCIA E TECNOLOGIA</v>
      </c>
      <c r="B301" s="26" t="str">
        <f>' turmas sistema atual'!B300</f>
        <v>NB2BCM0506-15SA</v>
      </c>
      <c r="C301" s="35" t="s">
        <v>5121</v>
      </c>
      <c r="D301" s="26" t="str">
        <f>' turmas sistema atual'!C300</f>
        <v>Comunicação e Redes B2-noturno (Santo André)</v>
      </c>
      <c r="E301" s="26" t="str">
        <f>' turmas sistema atual'!E300</f>
        <v>Comunicação e Redes</v>
      </c>
      <c r="F301" s="26" t="str">
        <f>' turmas sistema atual'!G300</f>
        <v>BCM0506-15</v>
      </c>
      <c r="G301" s="26" t="str">
        <f>' turmas sistema atual'!H300</f>
        <v>B2</v>
      </c>
      <c r="H301" s="26" t="str">
        <f>' turmas sistema atual'!AB300</f>
        <v xml:space="preserve">terça das 21:00 às 23:00, quinzenal I; quinta das 19:00 às 21:00, semanal </v>
      </c>
      <c r="I301" s="27" t="str">
        <f>' turmas sistema atual'!AC300</f>
        <v/>
      </c>
      <c r="J301" s="27" t="str">
        <f>' turmas sistema atual'!I300</f>
        <v xml:space="preserve">terça das 21:00 às 23:00, sala S-206-0, quinzenal I, quinta das 19:00 às 21:00, sala S-206-0, semanal </v>
      </c>
      <c r="K301" s="27">
        <f>' turmas sistema atual'!J300</f>
        <v>0</v>
      </c>
      <c r="L301" s="27" t="str">
        <f>' turmas sistema atual'!K300</f>
        <v>Santo André</v>
      </c>
      <c r="M301" s="27" t="str">
        <f>' turmas sistema atual'!L300</f>
        <v>noturno</v>
      </c>
      <c r="N301" s="27" t="str">
        <f>' turmas sistema atual'!M300</f>
        <v>3-0-4</v>
      </c>
      <c r="O301" s="27">
        <f>' turmas sistema atual'!N300</f>
        <v>90</v>
      </c>
      <c r="P301" s="27">
        <f>' turmas sistema atual'!O300</f>
        <v>0</v>
      </c>
      <c r="Q301" s="27">
        <f t="shared" si="4"/>
        <v>90</v>
      </c>
      <c r="R301" s="47" t="str">
        <f>VLOOKUP(B301,preenchimento!$A$2:$G$1067,7,FALSE)</f>
        <v>-</v>
      </c>
      <c r="S301" s="27">
        <f>' turmas sistema atual'!N300</f>
        <v>90</v>
      </c>
      <c r="T301" s="27">
        <f>' turmas sistema atual'!O300</f>
        <v>0</v>
      </c>
      <c r="U301" s="47">
        <f>VLOOKUP(B301,preenchimento!$A$2:$J$1067,10,FALSE)</f>
        <v>0</v>
      </c>
      <c r="V301" s="26" t="str">
        <f>UPPER(' turmas sistema atual'!P300)</f>
        <v>ALEXANDRE DONIZETI ALVES</v>
      </c>
      <c r="W301" s="26" t="str">
        <f>UPPER(' turmas sistema atual'!R300)</f>
        <v/>
      </c>
      <c r="X301" s="26" t="str">
        <f>UPPER(' turmas sistema atual'!T300)</f>
        <v/>
      </c>
      <c r="Y301" s="26" t="str">
        <f>UPPER(' turmas sistema atual'!V300)</f>
        <v/>
      </c>
    </row>
    <row r="302" spans="1:25" ht="47.25" customHeight="1" thickBot="1">
      <c r="A302" s="26" t="str">
        <f>' turmas sistema atual'!A301</f>
        <v>BACHARELADO EM CIÊNCIA E TECNOLOGIA</v>
      </c>
      <c r="B302" s="26" t="str">
        <f>' turmas sistema atual'!B301</f>
        <v>DA1BCM0506-15SB</v>
      </c>
      <c r="C302" s="35" t="s">
        <v>5121</v>
      </c>
      <c r="D302" s="26" t="str">
        <f>' turmas sistema atual'!C301</f>
        <v>Comunicação e Redes A1-diurno (São Bernardo do Campo)</v>
      </c>
      <c r="E302" s="26" t="str">
        <f>' turmas sistema atual'!E301</f>
        <v>Comunicação e Redes</v>
      </c>
      <c r="F302" s="26" t="str">
        <f>' turmas sistema atual'!G301</f>
        <v>BCM0506-15</v>
      </c>
      <c r="G302" s="26" t="str">
        <f>' turmas sistema atual'!H301</f>
        <v>A1</v>
      </c>
      <c r="H302" s="26" t="str">
        <f>' turmas sistema atual'!AB301</f>
        <v xml:space="preserve">terça das 08:00 às 10:00, quinzenal I; quinta das 10:00 às 12:00, semanal </v>
      </c>
      <c r="I302" s="27" t="str">
        <f>' turmas sistema atual'!AC301</f>
        <v/>
      </c>
      <c r="J302" s="27" t="str">
        <f>' turmas sistema atual'!I301</f>
        <v xml:space="preserve">terça das 08:00 às 10:00, sala A2-S102-SB, quinzenal I, quinta das 10:00 às 12:00, sala A2-S105-SB, semanal </v>
      </c>
      <c r="K302" s="27">
        <f>' turmas sistema atual'!J301</f>
        <v>0</v>
      </c>
      <c r="L302" s="27" t="str">
        <f>' turmas sistema atual'!K301</f>
        <v>São Bernardo do Campo</v>
      </c>
      <c r="M302" s="27" t="str">
        <f>' turmas sistema atual'!L301</f>
        <v>diurno</v>
      </c>
      <c r="N302" s="27" t="str">
        <f>' turmas sistema atual'!M301</f>
        <v>3-0-4</v>
      </c>
      <c r="O302" s="27">
        <f>' turmas sistema atual'!N301</f>
        <v>90</v>
      </c>
      <c r="P302" s="27">
        <f>' turmas sistema atual'!O301</f>
        <v>0</v>
      </c>
      <c r="Q302" s="27">
        <f t="shared" si="4"/>
        <v>90</v>
      </c>
      <c r="R302" s="47" t="str">
        <f>VLOOKUP(B302,preenchimento!$A$2:$G$1067,7,FALSE)</f>
        <v>-</v>
      </c>
      <c r="S302" s="27">
        <f>' turmas sistema atual'!N301</f>
        <v>90</v>
      </c>
      <c r="T302" s="27">
        <f>' turmas sistema atual'!O301</f>
        <v>0</v>
      </c>
      <c r="U302" s="47">
        <f>VLOOKUP(B302,preenchimento!$A$2:$J$1067,10,FALSE)</f>
        <v>30</v>
      </c>
      <c r="V302" s="26" t="str">
        <f>UPPER(' turmas sistema atual'!P301)</f>
        <v>ALEXANDRE HIROAKI KIHARA</v>
      </c>
      <c r="W302" s="26" t="str">
        <f>UPPER(' turmas sistema atual'!R301)</f>
        <v/>
      </c>
      <c r="X302" s="26" t="str">
        <f>UPPER(' turmas sistema atual'!T301)</f>
        <v/>
      </c>
      <c r="Y302" s="26" t="str">
        <f>UPPER(' turmas sistema atual'!V301)</f>
        <v/>
      </c>
    </row>
    <row r="303" spans="1:25" ht="47.25" customHeight="1" thickBot="1">
      <c r="A303" s="26" t="str">
        <f>' turmas sistema atual'!A302</f>
        <v>BACHARELADO EM CIÊNCIA E TECNOLOGIA</v>
      </c>
      <c r="B303" s="26" t="str">
        <f>' turmas sistema atual'!B302</f>
        <v>DB1BCM0506-15SB</v>
      </c>
      <c r="C303" s="35" t="s">
        <v>5121</v>
      </c>
      <c r="D303" s="26" t="str">
        <f>' turmas sistema atual'!C302</f>
        <v>Comunicação e Redes B1-diurno (São Bernardo do Campo)</v>
      </c>
      <c r="E303" s="26" t="str">
        <f>' turmas sistema atual'!E302</f>
        <v>Comunicação e Redes</v>
      </c>
      <c r="F303" s="26" t="str">
        <f>' turmas sistema atual'!G302</f>
        <v>BCM0506-15</v>
      </c>
      <c r="G303" s="26" t="str">
        <f>' turmas sistema atual'!H302</f>
        <v>B1</v>
      </c>
      <c r="H303" s="26" t="str">
        <f>' turmas sistema atual'!AB302</f>
        <v xml:space="preserve">terça das 10:00 às 12:00, quinzenal I; quinta das 08:00 às 10:00, semanal </v>
      </c>
      <c r="I303" s="27" t="str">
        <f>' turmas sistema atual'!AC302</f>
        <v/>
      </c>
      <c r="J303" s="27" t="str">
        <f>' turmas sistema atual'!I302</f>
        <v xml:space="preserve">terça das 10:00 às 12:00, sala A2-S102-SB, quinzenal I, quinta das 08:00 às 10:00, sala A2-S105-SB, semanal </v>
      </c>
      <c r="K303" s="27">
        <f>' turmas sistema atual'!J302</f>
        <v>0</v>
      </c>
      <c r="L303" s="27" t="str">
        <f>' turmas sistema atual'!K302</f>
        <v>São Bernardo do Campo</v>
      </c>
      <c r="M303" s="27" t="str">
        <f>' turmas sistema atual'!L302</f>
        <v>diurno</v>
      </c>
      <c r="N303" s="27" t="str">
        <f>' turmas sistema atual'!M302</f>
        <v>3-0-4</v>
      </c>
      <c r="O303" s="27">
        <f>' turmas sistema atual'!N302</f>
        <v>90</v>
      </c>
      <c r="P303" s="27">
        <f>' turmas sistema atual'!O302</f>
        <v>0</v>
      </c>
      <c r="Q303" s="27">
        <f t="shared" si="4"/>
        <v>90</v>
      </c>
      <c r="R303" s="47" t="str">
        <f>VLOOKUP(B303,preenchimento!$A$2:$G$1067,7,FALSE)</f>
        <v>-</v>
      </c>
      <c r="S303" s="27">
        <f>' turmas sistema atual'!N302</f>
        <v>90</v>
      </c>
      <c r="T303" s="27">
        <f>' turmas sistema atual'!O302</f>
        <v>0</v>
      </c>
      <c r="U303" s="47">
        <f>VLOOKUP(B303,preenchimento!$A$2:$J$1067,10,FALSE)</f>
        <v>47</v>
      </c>
      <c r="V303" s="26" t="str">
        <f>UPPER(' turmas sistema atual'!P302)</f>
        <v>ALEXANDRE HIROAKI KIHARA</v>
      </c>
      <c r="W303" s="26" t="str">
        <f>UPPER(' turmas sistema atual'!R302)</f>
        <v/>
      </c>
      <c r="X303" s="26" t="str">
        <f>UPPER(' turmas sistema atual'!T302)</f>
        <v/>
      </c>
      <c r="Y303" s="26" t="str">
        <f>UPPER(' turmas sistema atual'!V302)</f>
        <v/>
      </c>
    </row>
    <row r="304" spans="1:25" ht="47.25" customHeight="1" thickBot="1">
      <c r="A304" s="26" t="str">
        <f>' turmas sistema atual'!A303</f>
        <v>BACHARELADO EM CIÊNCIA E TECNOLOGIA</v>
      </c>
      <c r="B304" s="26" t="str">
        <f>' turmas sistema atual'!B303</f>
        <v>NA1BCM0506-15SB</v>
      </c>
      <c r="C304" s="35" t="s">
        <v>5121</v>
      </c>
      <c r="D304" s="26" t="str">
        <f>' turmas sistema atual'!C303</f>
        <v>Comunicação e Redes A1-noturno (São Bernardo do Campo)</v>
      </c>
      <c r="E304" s="26" t="str">
        <f>' turmas sistema atual'!E303</f>
        <v>Comunicação e Redes</v>
      </c>
      <c r="F304" s="26" t="str">
        <f>' turmas sistema atual'!G303</f>
        <v>BCM0506-15</v>
      </c>
      <c r="G304" s="26" t="str">
        <f>' turmas sistema atual'!H303</f>
        <v>A1</v>
      </c>
      <c r="H304" s="26" t="str">
        <f>' turmas sistema atual'!AB303</f>
        <v xml:space="preserve">terça das 19:00 às 21:00, quinzenal I; quinta das 21:00 às 23:00, semanal </v>
      </c>
      <c r="I304" s="27" t="str">
        <f>' turmas sistema atual'!AC303</f>
        <v/>
      </c>
      <c r="J304" s="27" t="str">
        <f>' turmas sistema atual'!I303</f>
        <v xml:space="preserve">terça das 19:00 às 21:00, sala A2-S102-SB, quinzenal I, quinta das 21:00 às 23:00, sala A2-S105-SB, semanal </v>
      </c>
      <c r="K304" s="27">
        <f>' turmas sistema atual'!J303</f>
        <v>0</v>
      </c>
      <c r="L304" s="27" t="str">
        <f>' turmas sistema atual'!K303</f>
        <v>São Bernardo do Campo</v>
      </c>
      <c r="M304" s="27" t="str">
        <f>' turmas sistema atual'!L303</f>
        <v>noturno</v>
      </c>
      <c r="N304" s="27" t="str">
        <f>' turmas sistema atual'!M303</f>
        <v>3-0-4</v>
      </c>
      <c r="O304" s="27">
        <f>' turmas sistema atual'!N303</f>
        <v>90</v>
      </c>
      <c r="P304" s="27">
        <f>' turmas sistema atual'!O303</f>
        <v>0</v>
      </c>
      <c r="Q304" s="27">
        <f t="shared" si="4"/>
        <v>90</v>
      </c>
      <c r="R304" s="47" t="str">
        <f>VLOOKUP(B304,preenchimento!$A$2:$G$1067,7,FALSE)</f>
        <v>-</v>
      </c>
      <c r="S304" s="27">
        <f>' turmas sistema atual'!N303</f>
        <v>90</v>
      </c>
      <c r="T304" s="27">
        <f>' turmas sistema atual'!O303</f>
        <v>0</v>
      </c>
      <c r="U304" s="47">
        <f>VLOOKUP(B304,preenchimento!$A$2:$J$1067,10,FALSE)</f>
        <v>7</v>
      </c>
      <c r="V304" s="26" t="str">
        <f>UPPER(' turmas sistema atual'!P303)</f>
        <v>JOAO HENRIQUE KLEINSCHIMIDT</v>
      </c>
      <c r="W304" s="26" t="str">
        <f>UPPER(' turmas sistema atual'!R303)</f>
        <v/>
      </c>
      <c r="X304" s="26" t="str">
        <f>UPPER(' turmas sistema atual'!T303)</f>
        <v/>
      </c>
      <c r="Y304" s="26" t="str">
        <f>UPPER(' turmas sistema atual'!V303)</f>
        <v/>
      </c>
    </row>
    <row r="305" spans="1:25" ht="47.25" customHeight="1" thickBot="1">
      <c r="A305" s="26" t="str">
        <f>' turmas sistema atual'!A304</f>
        <v>BACHARELADO EM CIÊNCIA E TECNOLOGIA</v>
      </c>
      <c r="B305" s="26" t="str">
        <f>' turmas sistema atual'!B304</f>
        <v>NB1BCM0506-15SB</v>
      </c>
      <c r="C305" s="35" t="s">
        <v>5121</v>
      </c>
      <c r="D305" s="26" t="str">
        <f>' turmas sistema atual'!C304</f>
        <v>Comunicação e Redes B1-noturno (São Bernardo do Campo)</v>
      </c>
      <c r="E305" s="26" t="str">
        <f>' turmas sistema atual'!E304</f>
        <v>Comunicação e Redes</v>
      </c>
      <c r="F305" s="26" t="str">
        <f>' turmas sistema atual'!G304</f>
        <v>BCM0506-15</v>
      </c>
      <c r="G305" s="26" t="str">
        <f>' turmas sistema atual'!H304</f>
        <v>B1</v>
      </c>
      <c r="H305" s="26" t="str">
        <f>' turmas sistema atual'!AB304</f>
        <v xml:space="preserve">terça das 21:00 às 23:00, quinzenal I; quinta das 19:00 às 21:00, semanal </v>
      </c>
      <c r="I305" s="27" t="str">
        <f>' turmas sistema atual'!AC304</f>
        <v/>
      </c>
      <c r="J305" s="27" t="str">
        <f>' turmas sistema atual'!I304</f>
        <v xml:space="preserve">terça das 21:00 às 23:00, sala A2-S102-SB, quinzenal I, quinta das 19:00 às 21:00, sala A2-S105-SB, semanal </v>
      </c>
      <c r="K305" s="27">
        <f>' turmas sistema atual'!J304</f>
        <v>0</v>
      </c>
      <c r="L305" s="27" t="str">
        <f>' turmas sistema atual'!K304</f>
        <v>São Bernardo do Campo</v>
      </c>
      <c r="M305" s="27" t="str">
        <f>' turmas sistema atual'!L304</f>
        <v>noturno</v>
      </c>
      <c r="N305" s="27" t="str">
        <f>' turmas sistema atual'!M304</f>
        <v>3-0-4</v>
      </c>
      <c r="O305" s="27">
        <f>' turmas sistema atual'!N304</f>
        <v>90</v>
      </c>
      <c r="P305" s="27">
        <f>' turmas sistema atual'!O304</f>
        <v>0</v>
      </c>
      <c r="Q305" s="27">
        <f t="shared" si="4"/>
        <v>90</v>
      </c>
      <c r="R305" s="47" t="str">
        <f>VLOOKUP(B305,preenchimento!$A$2:$G$1067,7,FALSE)</f>
        <v>-</v>
      </c>
      <c r="S305" s="27">
        <f>' turmas sistema atual'!N304</f>
        <v>90</v>
      </c>
      <c r="T305" s="27">
        <f>' turmas sistema atual'!O304</f>
        <v>0</v>
      </c>
      <c r="U305" s="47">
        <f>VLOOKUP(B305,preenchimento!$A$2:$J$1067,10,FALSE)</f>
        <v>28</v>
      </c>
      <c r="V305" s="26" t="str">
        <f>UPPER(' turmas sistema atual'!P304)</f>
        <v>JOAO HENRIQUE KLEINSCHIMIDT</v>
      </c>
      <c r="W305" s="26" t="str">
        <f>UPPER(' turmas sistema atual'!R304)</f>
        <v/>
      </c>
      <c r="X305" s="26" t="str">
        <f>UPPER(' turmas sistema atual'!T304)</f>
        <v/>
      </c>
      <c r="Y305" s="26" t="str">
        <f>UPPER(' turmas sistema atual'!V304)</f>
        <v/>
      </c>
    </row>
    <row r="306" spans="1:25" ht="47.25" customHeight="1" thickBot="1">
      <c r="A306" s="26" t="str">
        <f>' turmas sistema atual'!A305</f>
        <v>BACHARELADO EM CIÊNCIA E TECNOLOGIA</v>
      </c>
      <c r="B306" s="26" t="str">
        <f>' turmas sistema atual'!B305</f>
        <v>DB3BCM0506-15SA</v>
      </c>
      <c r="C306" s="35" t="s">
        <v>5121</v>
      </c>
      <c r="D306" s="26" t="str">
        <f>' turmas sistema atual'!C305</f>
        <v>Comunicação e Redes B3-diurno (Santo André)</v>
      </c>
      <c r="E306" s="26" t="str">
        <f>' turmas sistema atual'!E305</f>
        <v>Comunicação e Redes</v>
      </c>
      <c r="F306" s="26" t="str">
        <f>' turmas sistema atual'!G305</f>
        <v>BCM0506-15</v>
      </c>
      <c r="G306" s="26" t="str">
        <f>' turmas sistema atual'!H305</f>
        <v>B3</v>
      </c>
      <c r="H306" s="26" t="str">
        <f>' turmas sistema atual'!AB305</f>
        <v xml:space="preserve">terça das 10:00 às 12:00, quinzenal I; quinta das 08:00 às 10:00, semanal </v>
      </c>
      <c r="I306" s="27" t="str">
        <f>' turmas sistema atual'!AC305</f>
        <v/>
      </c>
      <c r="J306" s="27" t="str">
        <f>' turmas sistema atual'!I305</f>
        <v xml:space="preserve">terça das 10:00 às 12:00, sala A-107-0, quinzenal I, quinta das 08:00 às 10:00, sala A-107-0, semanal </v>
      </c>
      <c r="K306" s="27">
        <f>' turmas sistema atual'!J305</f>
        <v>0</v>
      </c>
      <c r="L306" s="27" t="str">
        <f>' turmas sistema atual'!K305</f>
        <v>Santo André</v>
      </c>
      <c r="M306" s="27" t="str">
        <f>' turmas sistema atual'!L305</f>
        <v>diurno</v>
      </c>
      <c r="N306" s="27" t="str">
        <f>' turmas sistema atual'!M305</f>
        <v>3-0-4</v>
      </c>
      <c r="O306" s="27">
        <f>' turmas sistema atual'!N305</f>
        <v>90</v>
      </c>
      <c r="P306" s="27">
        <f>' turmas sistema atual'!O305</f>
        <v>0</v>
      </c>
      <c r="Q306" s="27">
        <f t="shared" si="4"/>
        <v>90</v>
      </c>
      <c r="R306" s="47" t="str">
        <f>VLOOKUP(B306,preenchimento!$A$2:$G$1067,7,FALSE)</f>
        <v>-</v>
      </c>
      <c r="S306" s="27">
        <f>' turmas sistema atual'!N305</f>
        <v>90</v>
      </c>
      <c r="T306" s="27">
        <f>' turmas sistema atual'!O305</f>
        <v>0</v>
      </c>
      <c r="U306" s="47">
        <f>VLOOKUP(B306,preenchimento!$A$2:$J$1067,10,FALSE)</f>
        <v>17</v>
      </c>
      <c r="V306" s="26" t="str">
        <f>UPPER(' turmas sistema atual'!P305)</f>
        <v>ALEXANDRE DONIZETI ALVES</v>
      </c>
      <c r="W306" s="26" t="str">
        <f>UPPER(' turmas sistema atual'!R305)</f>
        <v/>
      </c>
      <c r="X306" s="26" t="str">
        <f>UPPER(' turmas sistema atual'!T305)</f>
        <v/>
      </c>
      <c r="Y306" s="26" t="str">
        <f>UPPER(' turmas sistema atual'!V305)</f>
        <v/>
      </c>
    </row>
    <row r="307" spans="1:25" ht="47.25" customHeight="1" thickBot="1">
      <c r="A307" s="26" t="str">
        <f>' turmas sistema atual'!A306</f>
        <v>ENGENHARIA AEROESPACIAL</v>
      </c>
      <c r="B307" s="26" t="str">
        <f>' turmas sistema atual'!B306</f>
        <v>NA1ESZA007-17SB</v>
      </c>
      <c r="C307" s="35" t="s">
        <v>5121</v>
      </c>
      <c r="D307" s="26" t="str">
        <f>' turmas sistema atual'!C306</f>
        <v>Confiabilidade de Componentes e Sistemas A1-noturno (São Bernardo do Campo)</v>
      </c>
      <c r="E307" s="26" t="str">
        <f>' turmas sistema atual'!E306</f>
        <v>Confiabilidade de Componentes e Sistemas</v>
      </c>
      <c r="F307" s="26" t="str">
        <f>' turmas sistema atual'!G306</f>
        <v>ESZA007-17</v>
      </c>
      <c r="G307" s="26" t="str">
        <f>' turmas sistema atual'!H306</f>
        <v>A1</v>
      </c>
      <c r="H307" s="26" t="str">
        <f>' turmas sistema atual'!AB306</f>
        <v>terça das 21:00 às 23:00, semanal ; quinta das 19:00 às 21:00, quinzenal I</v>
      </c>
      <c r="I307" s="27" t="str">
        <f>' turmas sistema atual'!AC306</f>
        <v/>
      </c>
      <c r="J307" s="27" t="str">
        <f>' turmas sistema atual'!I306</f>
        <v>terça das 21:00 às 23:00, sala A1-S103-SB, semanal , quinta das 19:00 às 21:00, sala A1-S103-SB, quinzenal I</v>
      </c>
      <c r="K307" s="27">
        <f>' turmas sistema atual'!J306</f>
        <v>0</v>
      </c>
      <c r="L307" s="27" t="str">
        <f>' turmas sistema atual'!K306</f>
        <v>São Bernardo do Campo</v>
      </c>
      <c r="M307" s="27" t="str">
        <f>' turmas sistema atual'!L306</f>
        <v>noturno</v>
      </c>
      <c r="N307" s="27" t="str">
        <f>' turmas sistema atual'!M306</f>
        <v>3-0-4</v>
      </c>
      <c r="O307" s="27">
        <f>' turmas sistema atual'!N306</f>
        <v>42</v>
      </c>
      <c r="P307" s="27">
        <f>' turmas sistema atual'!O306</f>
        <v>0</v>
      </c>
      <c r="Q307" s="27">
        <f t="shared" si="4"/>
        <v>42</v>
      </c>
      <c r="R307" s="47" t="str">
        <f>VLOOKUP(B307,preenchimento!$A$2:$G$1067,7,FALSE)</f>
        <v>-</v>
      </c>
      <c r="S307" s="27">
        <f>' turmas sistema atual'!N306</f>
        <v>42</v>
      </c>
      <c r="T307" s="27">
        <f>' turmas sistema atual'!O306</f>
        <v>0</v>
      </c>
      <c r="U307" s="47">
        <f>VLOOKUP(B307,preenchimento!$A$2:$J$1067,10,FALSE)</f>
        <v>0</v>
      </c>
      <c r="V307" s="26" t="str">
        <f>UPPER(' turmas sistema atual'!P306)</f>
        <v>MARCELO ARAUJO DA SILVA</v>
      </c>
      <c r="W307" s="26" t="str">
        <f>UPPER(' turmas sistema atual'!R306)</f>
        <v/>
      </c>
      <c r="X307" s="26" t="str">
        <f>UPPER(' turmas sistema atual'!T306)</f>
        <v/>
      </c>
      <c r="Y307" s="26" t="str">
        <f>UPPER(' turmas sistema atual'!V306)</f>
        <v/>
      </c>
    </row>
    <row r="308" spans="1:25" ht="47.25" customHeight="1" thickBot="1">
      <c r="A308" s="26" t="str">
        <f>' turmas sistema atual'!A307</f>
        <v>LICENCIATURA EM FÍSICA</v>
      </c>
      <c r="B308" s="26" t="str">
        <f>' turmas sistema atual'!B307</f>
        <v>NA1NHZ3001-15SA</v>
      </c>
      <c r="C308" s="35" t="s">
        <v>5121</v>
      </c>
      <c r="D308" s="26" t="str">
        <f>' turmas sistema atual'!C307</f>
        <v>Conhecimento e Técnica: perspectivas da Antiguidade e Período Medieval A1-noturno (Santo André)</v>
      </c>
      <c r="E308" s="26" t="str">
        <f>' turmas sistema atual'!E307</f>
        <v>Conhecimento e Técnica: perspectivas da Antiguidade e Período Medieval</v>
      </c>
      <c r="F308" s="26" t="str">
        <f>' turmas sistema atual'!G307</f>
        <v>NHZ3001-15</v>
      </c>
      <c r="G308" s="26" t="str">
        <f>' turmas sistema atual'!H307</f>
        <v>A1</v>
      </c>
      <c r="H308" s="26" t="str">
        <f>' turmas sistema atual'!AB307</f>
        <v xml:space="preserve">terça das 21:00 às 23:00, semanal ; quinta das 19:00 às 21:00, semanal </v>
      </c>
      <c r="I308" s="27" t="str">
        <f>' turmas sistema atual'!AC307</f>
        <v/>
      </c>
      <c r="J308" s="27" t="str">
        <f>' turmas sistema atual'!I307</f>
        <v xml:space="preserve">terça das 21:00 às 23:00, sala S-214-0, semanal , quinta das 19:00 às 21:00, sala S-306-2, semanal </v>
      </c>
      <c r="K308" s="27">
        <f>' turmas sistema atual'!J307</f>
        <v>0</v>
      </c>
      <c r="L308" s="27" t="str">
        <f>' turmas sistema atual'!K307</f>
        <v>Santo André</v>
      </c>
      <c r="M308" s="27" t="str">
        <f>' turmas sistema atual'!L307</f>
        <v>noturno</v>
      </c>
      <c r="N308" s="27" t="str">
        <f>' turmas sistema atual'!M307</f>
        <v>4-0-4</v>
      </c>
      <c r="O308" s="27">
        <f>' turmas sistema atual'!N307</f>
        <v>30</v>
      </c>
      <c r="P308" s="27">
        <f>' turmas sistema atual'!O307</f>
        <v>0</v>
      </c>
      <c r="Q308" s="27">
        <f t="shared" si="4"/>
        <v>30</v>
      </c>
      <c r="R308" s="47" t="str">
        <f>VLOOKUP(B308,preenchimento!$A$2:$G$1067,7,FALSE)</f>
        <v>-</v>
      </c>
      <c r="S308" s="27">
        <f>' turmas sistema atual'!N307</f>
        <v>30</v>
      </c>
      <c r="T308" s="27">
        <f>' turmas sistema atual'!O307</f>
        <v>0</v>
      </c>
      <c r="U308" s="47">
        <f>VLOOKUP(B308,preenchimento!$A$2:$J$1067,10,FALSE)</f>
        <v>1</v>
      </c>
      <c r="V308" s="26" t="str">
        <f>UPPER(' turmas sistema atual'!P307)</f>
        <v>LUCIO CAMPOS COSTA</v>
      </c>
      <c r="W308" s="26" t="str">
        <f>UPPER(' turmas sistema atual'!R307)</f>
        <v/>
      </c>
      <c r="X308" s="26" t="str">
        <f>UPPER(' turmas sistema atual'!T307)</f>
        <v/>
      </c>
      <c r="Y308" s="26" t="str">
        <f>UPPER(' turmas sistema atual'!V307)</f>
        <v/>
      </c>
    </row>
    <row r="309" spans="1:25" ht="47.25" customHeight="1" thickBot="1">
      <c r="A309" s="26" t="str">
        <f>' turmas sistema atual'!A308</f>
        <v>BACHARELADO EM CIÊNCIAS ECONÔMICAS</v>
      </c>
      <c r="B309" s="26" t="str">
        <f>' turmas sistema atual'!B308</f>
        <v>Na1ESHC002-17SB</v>
      </c>
      <c r="C309" s="35" t="s">
        <v>5121</v>
      </c>
      <c r="D309" s="26" t="str">
        <f>' turmas sistema atual'!C308</f>
        <v>Contabilidade Básica a1-noturno (São Bernardo do Campo)</v>
      </c>
      <c r="E309" s="26" t="str">
        <f>' turmas sistema atual'!E308</f>
        <v>Contabilidade Básica</v>
      </c>
      <c r="F309" s="26" t="str">
        <f>' turmas sistema atual'!G308</f>
        <v>ESHC002-17</v>
      </c>
      <c r="G309" s="26" t="str">
        <f>' turmas sistema atual'!H308</f>
        <v>a1</v>
      </c>
      <c r="H309" s="26" t="str">
        <f>' turmas sistema atual'!AB308</f>
        <v xml:space="preserve">terça das 21:00 às 23:00, semanal ; sexta das 19:00 às 21:00, semanal </v>
      </c>
      <c r="I309" s="27" t="str">
        <f>' turmas sistema atual'!AC308</f>
        <v/>
      </c>
      <c r="J309" s="27" t="str">
        <f>' turmas sistema atual'!I308</f>
        <v xml:space="preserve">terça das 21:00 às 23:00, sala A1-S203-SB, semanal , sexta das 19:00 às 21:00, sala A1-S206-SB, semanal </v>
      </c>
      <c r="K309" s="27">
        <f>' turmas sistema atual'!J308</f>
        <v>0</v>
      </c>
      <c r="L309" s="27" t="str">
        <f>' turmas sistema atual'!K308</f>
        <v>São Bernardo do Campo</v>
      </c>
      <c r="M309" s="27" t="str">
        <f>' turmas sistema atual'!L308</f>
        <v>noturno</v>
      </c>
      <c r="N309" s="27" t="str">
        <f>' turmas sistema atual'!M308</f>
        <v>4-0-4</v>
      </c>
      <c r="O309" s="27">
        <f>' turmas sistema atual'!N308</f>
        <v>90</v>
      </c>
      <c r="P309" s="27">
        <f>' turmas sistema atual'!O308</f>
        <v>0</v>
      </c>
      <c r="Q309" s="27">
        <f t="shared" si="4"/>
        <v>90</v>
      </c>
      <c r="R309" s="47" t="str">
        <f>VLOOKUP(B309,preenchimento!$A$2:$G$1067,7,FALSE)</f>
        <v>SIM</v>
      </c>
      <c r="S309" s="27">
        <f>' turmas sistema atual'!N308</f>
        <v>90</v>
      </c>
      <c r="T309" s="27">
        <f>' turmas sistema atual'!O308</f>
        <v>0</v>
      </c>
      <c r="U309" s="47">
        <f>VLOOKUP(B309,preenchimento!$A$2:$J$1067,10,FALSE)</f>
        <v>0</v>
      </c>
      <c r="V309" s="26" t="str">
        <f>UPPER(' turmas sistema atual'!P308)</f>
        <v>RICARDO BUSCARIOLLI PEREIRA</v>
      </c>
      <c r="W309" s="26" t="str">
        <f>UPPER(' turmas sistema atual'!R308)</f>
        <v/>
      </c>
      <c r="X309" s="26" t="str">
        <f>UPPER(' turmas sistema atual'!T308)</f>
        <v/>
      </c>
      <c r="Y309" s="26" t="str">
        <f>UPPER(' turmas sistema atual'!V308)</f>
        <v/>
      </c>
    </row>
    <row r="310" spans="1:25" ht="47.25" customHeight="1" thickBot="1">
      <c r="A310" s="26" t="str">
        <f>' turmas sistema atual'!A309</f>
        <v>BACHARELADO EM FÍSICA</v>
      </c>
      <c r="B310" s="26" t="str">
        <f>' turmas sistema atual'!B309</f>
        <v>DA2NHZ3082-15SA</v>
      </c>
      <c r="C310" s="35" t="s">
        <v>5121</v>
      </c>
      <c r="D310" s="26" t="str">
        <f>' turmas sistema atual'!C309</f>
        <v>Cristalografia e difração de raios X A2-diurno (Santo André)</v>
      </c>
      <c r="E310" s="26" t="str">
        <f>' turmas sistema atual'!E309</f>
        <v>Cristalografia e difração de raios X</v>
      </c>
      <c r="F310" s="26" t="str">
        <f>' turmas sistema atual'!G309</f>
        <v>NHZ3082-15</v>
      </c>
      <c r="G310" s="26" t="str">
        <f>' turmas sistema atual'!H309</f>
        <v>A2</v>
      </c>
      <c r="H310" s="26" t="str">
        <f>' turmas sistema atual'!AB309</f>
        <v xml:space="preserve">quinta das 10:00 às 12:00, semanal ; quinta das 14:00 às 16:00, semanal </v>
      </c>
      <c r="I310" s="27" t="str">
        <f>' turmas sistema atual'!AC309</f>
        <v/>
      </c>
      <c r="J310" s="27" t="str">
        <f>' turmas sistema atual'!I309</f>
        <v xml:space="preserve">quinta das 10:00 às 12:00, sala S - 304-1, semanal , quinta das 14:00 às 16:00, sala S - 304-1, semanal </v>
      </c>
      <c r="K310" s="27">
        <f>' turmas sistema atual'!J309</f>
        <v>0</v>
      </c>
      <c r="L310" s="27" t="str">
        <f>' turmas sistema atual'!K309</f>
        <v>Santo André</v>
      </c>
      <c r="M310" s="27" t="str">
        <f>' turmas sistema atual'!L309</f>
        <v>diurno</v>
      </c>
      <c r="N310" s="27" t="str">
        <f>' turmas sistema atual'!M309</f>
        <v>3-1-4</v>
      </c>
      <c r="O310" s="27">
        <f>' turmas sistema atual'!N309</f>
        <v>30</v>
      </c>
      <c r="P310" s="27">
        <f>' turmas sistema atual'!O309</f>
        <v>0</v>
      </c>
      <c r="Q310" s="27">
        <f t="shared" si="4"/>
        <v>30</v>
      </c>
      <c r="R310" s="47" t="str">
        <f>VLOOKUP(B310,preenchimento!$A$2:$G$1067,7,FALSE)</f>
        <v>-</v>
      </c>
      <c r="S310" s="27">
        <f>' turmas sistema atual'!N309</f>
        <v>30</v>
      </c>
      <c r="T310" s="27">
        <f>' turmas sistema atual'!O309</f>
        <v>0</v>
      </c>
      <c r="U310" s="47">
        <f>VLOOKUP(B310,preenchimento!$A$2:$J$1067,10,FALSE)</f>
        <v>27</v>
      </c>
      <c r="V310" s="26" t="str">
        <f>UPPER(' turmas sistema atual'!P309)</f>
        <v>ROOSEVELT DROPPA JUNIOR</v>
      </c>
      <c r="W310" s="26" t="str">
        <f>UPPER(' turmas sistema atual'!R309)</f>
        <v/>
      </c>
      <c r="X310" s="26" t="str">
        <f>UPPER(' turmas sistema atual'!T309)</f>
        <v/>
      </c>
      <c r="Y310" s="26" t="str">
        <f>UPPER(' turmas sistema atual'!V309)</f>
        <v/>
      </c>
    </row>
    <row r="311" spans="1:25" ht="47.25" customHeight="1" thickBot="1">
      <c r="A311" s="26" t="str">
        <f>' turmas sistema atual'!A310</f>
        <v>BACHARELADO EM POLÍTICAS PÚBLICAS</v>
      </c>
      <c r="B311" s="26" t="str">
        <f>' turmas sistema atual'!B310</f>
        <v>DA1ESHP022-14SB</v>
      </c>
      <c r="C311" s="35" t="s">
        <v>5121</v>
      </c>
      <c r="D311" s="26" t="str">
        <f>' turmas sistema atual'!C310</f>
        <v>Cultura Política A1-diurno (São Bernardo do Campo)</v>
      </c>
      <c r="E311" s="26" t="str">
        <f>' turmas sistema atual'!E310</f>
        <v>Cultura Política</v>
      </c>
      <c r="F311" s="26" t="str">
        <f>' turmas sistema atual'!G310</f>
        <v>ESHP022-14</v>
      </c>
      <c r="G311" s="26" t="str">
        <f>' turmas sistema atual'!H310</f>
        <v>A1</v>
      </c>
      <c r="H311" s="26" t="str">
        <f>' turmas sistema atual'!AB310</f>
        <v xml:space="preserve">quarta das 08:00 às 10:00, semanal ; sexta das 10:00 às 12:00, semanal </v>
      </c>
      <c r="I311" s="27" t="str">
        <f>' turmas sistema atual'!AC310</f>
        <v/>
      </c>
      <c r="J311" s="27" t="str">
        <f>' turmas sistema atual'!I310</f>
        <v xml:space="preserve">quarta das 08:00 às 10:00, sala A2-S308-SB, semanal , sexta das 10:00 às 12:00, sala A2-S308-SB, semanal </v>
      </c>
      <c r="K311" s="27">
        <f>' turmas sistema atual'!J310</f>
        <v>0</v>
      </c>
      <c r="L311" s="27" t="str">
        <f>' turmas sistema atual'!K310</f>
        <v>São Bernardo do Campo</v>
      </c>
      <c r="M311" s="27" t="str">
        <f>' turmas sistema atual'!L310</f>
        <v>diurno</v>
      </c>
      <c r="N311" s="27" t="str">
        <f>' turmas sistema atual'!M310</f>
        <v>4-0-4</v>
      </c>
      <c r="O311" s="27">
        <f>' turmas sistema atual'!N310</f>
        <v>60</v>
      </c>
      <c r="P311" s="27">
        <f>' turmas sistema atual'!O310</f>
        <v>0</v>
      </c>
      <c r="Q311" s="27">
        <f t="shared" si="4"/>
        <v>60</v>
      </c>
      <c r="R311" s="47" t="str">
        <f>VLOOKUP(B311,preenchimento!$A$2:$G$1067,7,FALSE)</f>
        <v>-</v>
      </c>
      <c r="S311" s="27">
        <f>' turmas sistema atual'!N310</f>
        <v>60</v>
      </c>
      <c r="T311" s="27">
        <f>' turmas sistema atual'!O310</f>
        <v>0</v>
      </c>
      <c r="U311" s="47">
        <f>VLOOKUP(B311,preenchimento!$A$2:$J$1067,10,FALSE)</f>
        <v>6</v>
      </c>
      <c r="V311" s="26" t="str">
        <f>UPPER(' turmas sistema atual'!P310)</f>
        <v>MARIA GABRIELA DA SILVA MARTINS DA CUNHA MARINHO</v>
      </c>
      <c r="W311" s="26" t="str">
        <f>UPPER(' turmas sistema atual'!R310)</f>
        <v/>
      </c>
      <c r="X311" s="26" t="str">
        <f>UPPER(' turmas sistema atual'!T310)</f>
        <v/>
      </c>
      <c r="Y311" s="26" t="str">
        <f>UPPER(' turmas sistema atual'!V310)</f>
        <v/>
      </c>
    </row>
    <row r="312" spans="1:25" ht="47.25" customHeight="1" thickBot="1">
      <c r="A312" s="26" t="str">
        <f>' turmas sistema atual'!A311</f>
        <v>BACHARELADO EM POLÍTICAS PÚBLICAS</v>
      </c>
      <c r="B312" s="26" t="str">
        <f>' turmas sistema atual'!B311</f>
        <v>NA1ESHP022-14SB</v>
      </c>
      <c r="C312" s="35" t="s">
        <v>5121</v>
      </c>
      <c r="D312" s="26" t="str">
        <f>' turmas sistema atual'!C311</f>
        <v>Cultura Política A1-noturno (São Bernardo do Campo)</v>
      </c>
      <c r="E312" s="26" t="str">
        <f>' turmas sistema atual'!E311</f>
        <v>Cultura Política</v>
      </c>
      <c r="F312" s="26" t="str">
        <f>' turmas sistema atual'!G311</f>
        <v>ESHP022-14</v>
      </c>
      <c r="G312" s="26" t="str">
        <f>' turmas sistema atual'!H311</f>
        <v>A1</v>
      </c>
      <c r="H312" s="26" t="str">
        <f>' turmas sistema atual'!AB311</f>
        <v xml:space="preserve">quarta das 19:00 às 21:00, semanal ; sexta das 21:00 às 23:00, semanal </v>
      </c>
      <c r="I312" s="27" t="str">
        <f>' turmas sistema atual'!AC311</f>
        <v/>
      </c>
      <c r="J312" s="27" t="str">
        <f>' turmas sistema atual'!I311</f>
        <v xml:space="preserve">quarta das 19:00 às 21:00, sala A2-S101-SB, semanal , sexta das 21:00 às 23:00, sala A2-S102-SB, semanal </v>
      </c>
      <c r="K312" s="27">
        <f>' turmas sistema atual'!J311</f>
        <v>0</v>
      </c>
      <c r="L312" s="27" t="str">
        <f>' turmas sistema atual'!K311</f>
        <v>São Bernardo do Campo</v>
      </c>
      <c r="M312" s="27" t="str">
        <f>' turmas sistema atual'!L311</f>
        <v>noturno</v>
      </c>
      <c r="N312" s="27" t="str">
        <f>' turmas sistema atual'!M311</f>
        <v>4-0-4</v>
      </c>
      <c r="O312" s="27">
        <f>' turmas sistema atual'!N311</f>
        <v>90</v>
      </c>
      <c r="P312" s="27">
        <f>' turmas sistema atual'!O311</f>
        <v>0</v>
      </c>
      <c r="Q312" s="27">
        <f t="shared" si="4"/>
        <v>90</v>
      </c>
      <c r="R312" s="47" t="str">
        <f>VLOOKUP(B312,preenchimento!$A$2:$G$1067,7,FALSE)</f>
        <v>-</v>
      </c>
      <c r="S312" s="27">
        <f>' turmas sistema atual'!N311</f>
        <v>90</v>
      </c>
      <c r="T312" s="27">
        <f>' turmas sistema atual'!O311</f>
        <v>0</v>
      </c>
      <c r="U312" s="47">
        <f>VLOOKUP(B312,preenchimento!$A$2:$J$1067,10,FALSE)</f>
        <v>0</v>
      </c>
      <c r="V312" s="26" t="str">
        <f>UPPER(' turmas sistema atual'!P311)</f>
        <v>MARIA GABRIELA DA SILVA MARTINS DA CUNHA MARINHO</v>
      </c>
      <c r="W312" s="26" t="str">
        <f>UPPER(' turmas sistema atual'!R311)</f>
        <v/>
      </c>
      <c r="X312" s="26" t="str">
        <f>UPPER(' turmas sistema atual'!T311)</f>
        <v/>
      </c>
      <c r="Y312" s="26" t="str">
        <f>UPPER(' turmas sistema atual'!V311)</f>
        <v/>
      </c>
    </row>
    <row r="313" spans="1:25" ht="47.25" customHeight="1" thickBot="1">
      <c r="A313" s="26" t="str">
        <f>' turmas sistema atual'!A312</f>
        <v>ENGENHARIA AEROESPACIAL</v>
      </c>
      <c r="B313" s="26" t="str">
        <f>' turmas sistema atual'!B312</f>
        <v>DA1ESTS004-17SB</v>
      </c>
      <c r="C313" s="35" t="s">
        <v>5121</v>
      </c>
      <c r="D313" s="26" t="str">
        <f>' turmas sistema atual'!C312</f>
        <v>Desempenho de Aeronaves A1-diurno (São Bernardo do Campo)</v>
      </c>
      <c r="E313" s="26" t="str">
        <f>' turmas sistema atual'!E312</f>
        <v>Desempenho de Aeronaves</v>
      </c>
      <c r="F313" s="26" t="str">
        <f>' turmas sistema atual'!G312</f>
        <v>ESTS004-17</v>
      </c>
      <c r="G313" s="26" t="str">
        <f>' turmas sistema atual'!H312</f>
        <v>A1</v>
      </c>
      <c r="H313" s="26" t="str">
        <f>' turmas sistema atual'!AB312</f>
        <v xml:space="preserve">terça das 17:00 às 19:00, semanal ; quinta das 17:00 às 19:00, semanal </v>
      </c>
      <c r="I313" s="27" t="str">
        <f>' turmas sistema atual'!AC312</f>
        <v/>
      </c>
      <c r="J313" s="27" t="str">
        <f>' turmas sistema atual'!I312</f>
        <v xml:space="preserve">terça das 17:00 às 19:00, sala A1-S105-SB, semanal , quinta das 17:00 às 19:00, sala A1-S105-SB, semanal </v>
      </c>
      <c r="K313" s="27">
        <f>' turmas sistema atual'!J312</f>
        <v>0</v>
      </c>
      <c r="L313" s="27" t="str">
        <f>' turmas sistema atual'!K312</f>
        <v>São Bernardo do Campo</v>
      </c>
      <c r="M313" s="27" t="str">
        <f>' turmas sistema atual'!L312</f>
        <v>diurno</v>
      </c>
      <c r="N313" s="27" t="str">
        <f>' turmas sistema atual'!M312</f>
        <v>4-0-4</v>
      </c>
      <c r="O313" s="27">
        <f>' turmas sistema atual'!N312</f>
        <v>40</v>
      </c>
      <c r="P313" s="27">
        <f>' turmas sistema atual'!O312</f>
        <v>0</v>
      </c>
      <c r="Q313" s="27">
        <f t="shared" si="4"/>
        <v>40</v>
      </c>
      <c r="R313" s="47" t="str">
        <f>VLOOKUP(B313,preenchimento!$A$2:$G$1067,7,FALSE)</f>
        <v>-</v>
      </c>
      <c r="S313" s="27">
        <f>' turmas sistema atual'!N312</f>
        <v>40</v>
      </c>
      <c r="T313" s="27">
        <f>' turmas sistema atual'!O312</f>
        <v>0</v>
      </c>
      <c r="U313" s="47">
        <f>VLOOKUP(B313,preenchimento!$A$2:$J$1067,10,FALSE)</f>
        <v>3</v>
      </c>
      <c r="V313" s="26" t="str">
        <f>UPPER(' turmas sistema atual'!P312)</f>
        <v>LEONARDO DE OLIVE FERREIRA</v>
      </c>
      <c r="W313" s="26" t="str">
        <f>UPPER(' turmas sistema atual'!R312)</f>
        <v/>
      </c>
      <c r="X313" s="26" t="str">
        <f>UPPER(' turmas sistema atual'!T312)</f>
        <v/>
      </c>
      <c r="Y313" s="26" t="str">
        <f>UPPER(' turmas sistema atual'!V312)</f>
        <v/>
      </c>
    </row>
    <row r="314" spans="1:25" ht="47.25" customHeight="1" thickBot="1">
      <c r="A314" s="26" t="str">
        <f>' turmas sistema atual'!A313</f>
        <v>LICENCIATURA EM CIÊNCIAS NATURAIS E EXATAS</v>
      </c>
      <c r="B314" s="26" t="str">
        <f>' turmas sistema atual'!B313</f>
        <v>DA1NHI5001-15SA</v>
      </c>
      <c r="C314" s="35" t="s">
        <v>5121</v>
      </c>
      <c r="D314" s="26" t="str">
        <f>' turmas sistema atual'!C313</f>
        <v>Desenvolvimento e Aprendizagem A1-diurno (Santo André)</v>
      </c>
      <c r="E314" s="26" t="str">
        <f>' turmas sistema atual'!E313</f>
        <v>Desenvolvimento e Aprendizagem</v>
      </c>
      <c r="F314" s="26" t="str">
        <f>' turmas sistema atual'!G313</f>
        <v>NHI5001-15</v>
      </c>
      <c r="G314" s="26" t="str">
        <f>' turmas sistema atual'!H313</f>
        <v>A1</v>
      </c>
      <c r="H314" s="26" t="str">
        <f>' turmas sistema atual'!AB313</f>
        <v xml:space="preserve">terça das 08:00 às 10:00, semanal ; quinta das 10:00 às 12:00, semanal </v>
      </c>
      <c r="I314" s="27" t="str">
        <f>' turmas sistema atual'!AC313</f>
        <v/>
      </c>
      <c r="J314" s="27" t="str">
        <f>' turmas sistema atual'!I313</f>
        <v xml:space="preserve">terça das 08:00 às 10:00, sala S-211-0, semanal , quinta das 10:00 às 12:00, sala S-211-0, semanal </v>
      </c>
      <c r="K314" s="27">
        <f>' turmas sistema atual'!J313</f>
        <v>0</v>
      </c>
      <c r="L314" s="27" t="str">
        <f>' turmas sistema atual'!K313</f>
        <v>Santo André</v>
      </c>
      <c r="M314" s="27" t="str">
        <f>' turmas sistema atual'!L313</f>
        <v>diurno</v>
      </c>
      <c r="N314" s="27" t="str">
        <f>' turmas sistema atual'!M313</f>
        <v>4-0-4</v>
      </c>
      <c r="O314" s="27">
        <f>' turmas sistema atual'!N313</f>
        <v>51</v>
      </c>
      <c r="P314" s="27">
        <f>' turmas sistema atual'!O313</f>
        <v>40</v>
      </c>
      <c r="Q314" s="27">
        <f t="shared" si="4"/>
        <v>11</v>
      </c>
      <c r="R314" s="47" t="str">
        <f>VLOOKUP(B314,preenchimento!$A$2:$G$1067,7,FALSE)</f>
        <v>-</v>
      </c>
      <c r="S314" s="27">
        <f>' turmas sistema atual'!N313</f>
        <v>51</v>
      </c>
      <c r="T314" s="27">
        <f>' turmas sistema atual'!O313</f>
        <v>40</v>
      </c>
      <c r="U314" s="47">
        <f>VLOOKUP(B314,preenchimento!$A$2:$J$1067,10,FALSE)</f>
        <v>0</v>
      </c>
      <c r="V314" s="26" t="str">
        <f>UPPER(' turmas sistema atual'!P313)</f>
        <v>TÁRCIO MINTO FABRÍCIO</v>
      </c>
      <c r="W314" s="26" t="str">
        <f>UPPER(' turmas sistema atual'!R313)</f>
        <v/>
      </c>
      <c r="X314" s="26" t="str">
        <f>UPPER(' turmas sistema atual'!T313)</f>
        <v/>
      </c>
      <c r="Y314" s="26" t="str">
        <f>UPPER(' turmas sistema atual'!V313)</f>
        <v/>
      </c>
    </row>
    <row r="315" spans="1:25" ht="47.25" customHeight="1" thickBot="1">
      <c r="A315" s="26" t="str">
        <f>' turmas sistema atual'!A314</f>
        <v>LICENCIATURA EM CIÊNCIAS NATURAIS E EXATAS</v>
      </c>
      <c r="B315" s="26" t="str">
        <f>' turmas sistema atual'!B314</f>
        <v>NA1NHI5001-15SA</v>
      </c>
      <c r="C315" s="35" t="s">
        <v>5121</v>
      </c>
      <c r="D315" s="26" t="str">
        <f>' turmas sistema atual'!C314</f>
        <v>Desenvolvimento e Aprendizagem A1-noturno (Santo André)</v>
      </c>
      <c r="E315" s="26" t="str">
        <f>' turmas sistema atual'!E314</f>
        <v>Desenvolvimento e Aprendizagem</v>
      </c>
      <c r="F315" s="26" t="str">
        <f>' turmas sistema atual'!G314</f>
        <v>NHI5001-15</v>
      </c>
      <c r="G315" s="26" t="str">
        <f>' turmas sistema atual'!H314</f>
        <v>A1</v>
      </c>
      <c r="H315" s="26" t="str">
        <f>' turmas sistema atual'!AB314</f>
        <v xml:space="preserve">terça das 19:00 às 21:00, semanal ; quinta das 21:00 às 23:00, semanal </v>
      </c>
      <c r="I315" s="27" t="str">
        <f>' turmas sistema atual'!AC314</f>
        <v/>
      </c>
      <c r="J315" s="27" t="str">
        <f>' turmas sistema atual'!I314</f>
        <v xml:space="preserve">terça das 19:00 às 21:00, sala S - 306-1, semanal , quinta das 21:00 às 23:00, sala S-307-1, semanal </v>
      </c>
      <c r="K315" s="27">
        <f>' turmas sistema atual'!J314</f>
        <v>0</v>
      </c>
      <c r="L315" s="27" t="str">
        <f>' turmas sistema atual'!K314</f>
        <v>Santo André</v>
      </c>
      <c r="M315" s="27" t="str">
        <f>' turmas sistema atual'!L314</f>
        <v>noturno</v>
      </c>
      <c r="N315" s="27" t="str">
        <f>' turmas sistema atual'!M314</f>
        <v>4-0-4</v>
      </c>
      <c r="O315" s="27">
        <f>' turmas sistema atual'!N314</f>
        <v>45</v>
      </c>
      <c r="P315" s="27">
        <f>' turmas sistema atual'!O314</f>
        <v>40</v>
      </c>
      <c r="Q315" s="27">
        <f t="shared" si="4"/>
        <v>5</v>
      </c>
      <c r="R315" s="47" t="str">
        <f>VLOOKUP(B315,preenchimento!$A$2:$G$1067,7,FALSE)</f>
        <v>-</v>
      </c>
      <c r="S315" s="27">
        <f>' turmas sistema atual'!N314</f>
        <v>45</v>
      </c>
      <c r="T315" s="27">
        <f>' turmas sistema atual'!O314</f>
        <v>40</v>
      </c>
      <c r="U315" s="47">
        <f>VLOOKUP(B315,preenchimento!$A$2:$J$1067,10,FALSE)</f>
        <v>0</v>
      </c>
      <c r="V315" s="26" t="str">
        <f>UPPER(' turmas sistema atual'!P314)</f>
        <v>MAISA HELENA ALTARUGIO</v>
      </c>
      <c r="W315" s="26" t="str">
        <f>UPPER(' turmas sistema atual'!R314)</f>
        <v/>
      </c>
      <c r="X315" s="26" t="str">
        <f>UPPER(' turmas sistema atual'!T314)</f>
        <v/>
      </c>
      <c r="Y315" s="26" t="str">
        <f>UPPER(' turmas sistema atual'!V314)</f>
        <v/>
      </c>
    </row>
    <row r="316" spans="1:25" ht="47.25" customHeight="1" thickBot="1">
      <c r="A316" s="26" t="str">
        <f>' turmas sistema atual'!A315</f>
        <v>LICENCIATURA EM CIÊNCIAS NATURAIS E EXATAS</v>
      </c>
      <c r="B316" s="26" t="str">
        <f>' turmas sistema atual'!B315</f>
        <v>DB1NHI5001-15SA</v>
      </c>
      <c r="C316" s="35" t="s">
        <v>5121</v>
      </c>
      <c r="D316" s="26" t="str">
        <f>' turmas sistema atual'!C315</f>
        <v>Desenvolvimento e Aprendizagem B1-diurno (Santo André)</v>
      </c>
      <c r="E316" s="26" t="str">
        <f>' turmas sistema atual'!E315</f>
        <v>Desenvolvimento e Aprendizagem</v>
      </c>
      <c r="F316" s="26" t="str">
        <f>' turmas sistema atual'!G315</f>
        <v>NHI5001-15</v>
      </c>
      <c r="G316" s="26" t="str">
        <f>' turmas sistema atual'!H315</f>
        <v>B1</v>
      </c>
      <c r="H316" s="26" t="str">
        <f>' turmas sistema atual'!AB315</f>
        <v xml:space="preserve">terça das 10:00 às 12:00, semanal ; quinta das 08:00 às 10:00, semanal </v>
      </c>
      <c r="I316" s="27" t="str">
        <f>' turmas sistema atual'!AC315</f>
        <v/>
      </c>
      <c r="J316" s="27" t="str">
        <f>' turmas sistema atual'!I315</f>
        <v xml:space="preserve">terça das 10:00 às 12:00, sala S-301-2, semanal , quinta das 08:00 às 10:00, sala S-301-2, semanal </v>
      </c>
      <c r="K316" s="27">
        <f>' turmas sistema atual'!J315</f>
        <v>0</v>
      </c>
      <c r="L316" s="27" t="str">
        <f>' turmas sistema atual'!K315</f>
        <v>Santo André</v>
      </c>
      <c r="M316" s="27" t="str">
        <f>' turmas sistema atual'!L315</f>
        <v>diurno</v>
      </c>
      <c r="N316" s="27" t="str">
        <f>' turmas sistema atual'!M315</f>
        <v>4-0-4</v>
      </c>
      <c r="O316" s="27">
        <f>' turmas sistema atual'!N315</f>
        <v>50</v>
      </c>
      <c r="P316" s="27">
        <f>' turmas sistema atual'!O315</f>
        <v>40</v>
      </c>
      <c r="Q316" s="27">
        <f t="shared" si="4"/>
        <v>10</v>
      </c>
      <c r="R316" s="47" t="str">
        <f>VLOOKUP(B316,preenchimento!$A$2:$G$1067,7,FALSE)</f>
        <v>-</v>
      </c>
      <c r="S316" s="27">
        <f>' turmas sistema atual'!N315</f>
        <v>50</v>
      </c>
      <c r="T316" s="27">
        <f>' turmas sistema atual'!O315</f>
        <v>40</v>
      </c>
      <c r="U316" s="47">
        <f>VLOOKUP(B316,preenchimento!$A$2:$J$1067,10,FALSE)</f>
        <v>0</v>
      </c>
      <c r="V316" s="26" t="str">
        <f>UPPER(' turmas sistema atual'!P315)</f>
        <v>SILVIA CRISTINA DOTTA</v>
      </c>
      <c r="W316" s="26" t="str">
        <f>UPPER(' turmas sistema atual'!R315)</f>
        <v/>
      </c>
      <c r="X316" s="26" t="str">
        <f>UPPER(' turmas sistema atual'!T315)</f>
        <v/>
      </c>
      <c r="Y316" s="26" t="str">
        <f>UPPER(' turmas sistema atual'!V315)</f>
        <v/>
      </c>
    </row>
    <row r="317" spans="1:25" ht="47.25" customHeight="1" thickBot="1">
      <c r="A317" s="26" t="str">
        <f>' turmas sistema atual'!A316</f>
        <v>LICENCIATURA EM CIÊNCIAS NATURAIS E EXATAS</v>
      </c>
      <c r="B317" s="26" t="str">
        <f>' turmas sistema atual'!B316</f>
        <v>NB1NHI5001-15SA</v>
      </c>
      <c r="C317" s="35" t="s">
        <v>5121</v>
      </c>
      <c r="D317" s="26" t="str">
        <f>' turmas sistema atual'!C316</f>
        <v>Desenvolvimento e Aprendizagem B1-noturno (Santo André)</v>
      </c>
      <c r="E317" s="26" t="str">
        <f>' turmas sistema atual'!E316</f>
        <v>Desenvolvimento e Aprendizagem</v>
      </c>
      <c r="F317" s="26" t="str">
        <f>' turmas sistema atual'!G316</f>
        <v>NHI5001-15</v>
      </c>
      <c r="G317" s="26" t="str">
        <f>' turmas sistema atual'!H316</f>
        <v>B1</v>
      </c>
      <c r="H317" s="26" t="str">
        <f>' turmas sistema atual'!AB316</f>
        <v xml:space="preserve">terça das 21:00 às 23:00, semanal ; quinta das 19:00 às 21:00, semanal </v>
      </c>
      <c r="I317" s="27" t="str">
        <f>' turmas sistema atual'!AC316</f>
        <v/>
      </c>
      <c r="J317" s="27" t="str">
        <f>' turmas sistema atual'!I316</f>
        <v xml:space="preserve">terça das 21:00 às 23:00, sala S - 306-1, semanal , quinta das 19:00 às 21:00, sala S - 306-1, semanal </v>
      </c>
      <c r="K317" s="27">
        <f>' turmas sistema atual'!J316</f>
        <v>0</v>
      </c>
      <c r="L317" s="27" t="str">
        <f>' turmas sistema atual'!K316</f>
        <v>Santo André</v>
      </c>
      <c r="M317" s="27" t="str">
        <f>' turmas sistema atual'!L316</f>
        <v>noturno</v>
      </c>
      <c r="N317" s="27" t="str">
        <f>' turmas sistema atual'!M316</f>
        <v>4-0-4</v>
      </c>
      <c r="O317" s="27">
        <f>' turmas sistema atual'!N316</f>
        <v>45</v>
      </c>
      <c r="P317" s="27">
        <f>' turmas sistema atual'!O316</f>
        <v>40</v>
      </c>
      <c r="Q317" s="27">
        <f t="shared" si="4"/>
        <v>5</v>
      </c>
      <c r="R317" s="47" t="str">
        <f>VLOOKUP(B317,preenchimento!$A$2:$G$1067,7,FALSE)</f>
        <v>SIM</v>
      </c>
      <c r="S317" s="27">
        <f>' turmas sistema atual'!N316</f>
        <v>45</v>
      </c>
      <c r="T317" s="27">
        <f>' turmas sistema atual'!O316</f>
        <v>40</v>
      </c>
      <c r="U317" s="47">
        <f>VLOOKUP(B317,preenchimento!$A$2:$J$1067,10,FALSE)</f>
        <v>0</v>
      </c>
      <c r="V317" s="26" t="str">
        <f>UPPER(' turmas sistema atual'!P316)</f>
        <v>VIVILI MARIA SILVA GOMES</v>
      </c>
      <c r="W317" s="26" t="str">
        <f>UPPER(' turmas sistema atual'!R316)</f>
        <v/>
      </c>
      <c r="X317" s="26" t="str">
        <f>UPPER(' turmas sistema atual'!T316)</f>
        <v/>
      </c>
      <c r="Y317" s="26" t="str">
        <f>UPPER(' turmas sistema atual'!V316)</f>
        <v/>
      </c>
    </row>
    <row r="318" spans="1:25" ht="47.25" customHeight="1" thickBot="1">
      <c r="A318" s="26" t="str">
        <f>' turmas sistema atual'!A317</f>
        <v>LICENCIATURA EM CIÊNCIAS HUMANAS</v>
      </c>
      <c r="B318" s="26" t="str">
        <f>' turmas sistema atual'!B317</f>
        <v>DA1NHI5001-15SB</v>
      </c>
      <c r="C318" s="35" t="s">
        <v>5121</v>
      </c>
      <c r="D318" s="26" t="str">
        <f>' turmas sistema atual'!C317</f>
        <v>Desenvolvimento e Aprendizagem A1-diurno (São Bernardo do Campo)</v>
      </c>
      <c r="E318" s="26" t="str">
        <f>' turmas sistema atual'!E317</f>
        <v>Desenvolvimento e Aprendizagem</v>
      </c>
      <c r="F318" s="26" t="str">
        <f>' turmas sistema atual'!G317</f>
        <v>NHI5001-15</v>
      </c>
      <c r="G318" s="26" t="str">
        <f>' turmas sistema atual'!H317</f>
        <v>A1</v>
      </c>
      <c r="H318" s="26" t="str">
        <f>' turmas sistema atual'!AB317</f>
        <v xml:space="preserve">terça das 08:00 às 10:00, semanal ; quinta das 10:00 às 12:00, semanal </v>
      </c>
      <c r="I318" s="27" t="str">
        <f>' turmas sistema atual'!AC317</f>
        <v/>
      </c>
      <c r="J318" s="27" t="str">
        <f>' turmas sistema atual'!I317</f>
        <v xml:space="preserve">terça das 08:00 às 10:00, sala A1-S101-SB, semanal , quinta das 10:00 às 12:00, sala A1-S101-SB, semanal </v>
      </c>
      <c r="K318" s="27">
        <f>' turmas sistema atual'!J317</f>
        <v>0</v>
      </c>
      <c r="L318" s="27" t="str">
        <f>' turmas sistema atual'!K317</f>
        <v>São Bernardo do Campo</v>
      </c>
      <c r="M318" s="27" t="str">
        <f>' turmas sistema atual'!L317</f>
        <v>diurno</v>
      </c>
      <c r="N318" s="27" t="str">
        <f>' turmas sistema atual'!M317</f>
        <v>4-0-4</v>
      </c>
      <c r="O318" s="27">
        <f>' turmas sistema atual'!N317</f>
        <v>40</v>
      </c>
      <c r="P318" s="27">
        <f>' turmas sistema atual'!O317</f>
        <v>25</v>
      </c>
      <c r="Q318" s="27">
        <f t="shared" si="4"/>
        <v>15</v>
      </c>
      <c r="R318" s="47" t="str">
        <f>VLOOKUP(B318,preenchimento!$A$2:$G$1067,7,FALSE)</f>
        <v>-</v>
      </c>
      <c r="S318" s="27">
        <f>' turmas sistema atual'!N317</f>
        <v>40</v>
      </c>
      <c r="T318" s="27">
        <f>' turmas sistema atual'!O317</f>
        <v>25</v>
      </c>
      <c r="U318" s="47">
        <f>VLOOKUP(B318,preenchimento!$A$2:$J$1067,10,FALSE)</f>
        <v>3</v>
      </c>
      <c r="V318" s="26" t="str">
        <f>UPPER(' turmas sistema atual'!P317)</f>
        <v>SILVIO RICARDO GOMES CARNEIRO</v>
      </c>
      <c r="W318" s="26" t="str">
        <f>UPPER(' turmas sistema atual'!R317)</f>
        <v/>
      </c>
      <c r="X318" s="26" t="str">
        <f>UPPER(' turmas sistema atual'!T317)</f>
        <v>SILVIO RICARDO GOMES CARNEIRO</v>
      </c>
      <c r="Y318" s="26" t="str">
        <f>UPPER(' turmas sistema atual'!V317)</f>
        <v/>
      </c>
    </row>
    <row r="319" spans="1:25" ht="47.25" customHeight="1" thickBot="1">
      <c r="A319" s="26" t="str">
        <f>' turmas sistema atual'!A318</f>
        <v>LICENCIATURA EM CIÊNCIAS HUMANAS</v>
      </c>
      <c r="B319" s="26" t="str">
        <f>' turmas sistema atual'!B318</f>
        <v>NA1NHI5001-15SB</v>
      </c>
      <c r="C319" s="35" t="s">
        <v>5121</v>
      </c>
      <c r="D319" s="26" t="str">
        <f>' turmas sistema atual'!C318</f>
        <v>Desenvolvimento e Aprendizagem A1-noturno (São Bernardo do Campo)</v>
      </c>
      <c r="E319" s="26" t="str">
        <f>' turmas sistema atual'!E318</f>
        <v>Desenvolvimento e Aprendizagem</v>
      </c>
      <c r="F319" s="26" t="str">
        <f>' turmas sistema atual'!G318</f>
        <v>NHI5001-15</v>
      </c>
      <c r="G319" s="26" t="str">
        <f>' turmas sistema atual'!H318</f>
        <v>A1</v>
      </c>
      <c r="H319" s="26" t="str">
        <f>' turmas sistema atual'!AB318</f>
        <v xml:space="preserve">terça das 19:00 às 21:00, semanal ; quinta das 21:00 às 23:00, semanal </v>
      </c>
      <c r="I319" s="27" t="str">
        <f>' turmas sistema atual'!AC318</f>
        <v/>
      </c>
      <c r="J319" s="27" t="str">
        <f>' turmas sistema atual'!I318</f>
        <v xml:space="preserve">terça das 19:00 às 21:00, sala A1-S101-SB, semanal , quinta das 21:00 às 23:00, sala A1-S101-SB, semanal </v>
      </c>
      <c r="K319" s="27">
        <f>' turmas sistema atual'!J318</f>
        <v>0</v>
      </c>
      <c r="L319" s="27" t="str">
        <f>' turmas sistema atual'!K318</f>
        <v>São Bernardo do Campo</v>
      </c>
      <c r="M319" s="27" t="str">
        <f>' turmas sistema atual'!L318</f>
        <v>noturno</v>
      </c>
      <c r="N319" s="27" t="str">
        <f>' turmas sistema atual'!M318</f>
        <v>4-0-4</v>
      </c>
      <c r="O319" s="27">
        <f>' turmas sistema atual'!N318</f>
        <v>40</v>
      </c>
      <c r="P319" s="27">
        <f>' turmas sistema atual'!O318</f>
        <v>25</v>
      </c>
      <c r="Q319" s="27">
        <f t="shared" si="4"/>
        <v>15</v>
      </c>
      <c r="R319" s="47" t="str">
        <f>VLOOKUP(B319,preenchimento!$A$2:$G$1067,7,FALSE)</f>
        <v>-</v>
      </c>
      <c r="S319" s="27">
        <f>' turmas sistema atual'!N318</f>
        <v>40</v>
      </c>
      <c r="T319" s="27">
        <f>' turmas sistema atual'!O318</f>
        <v>25</v>
      </c>
      <c r="U319" s="47">
        <f>VLOOKUP(B319,preenchimento!$A$2:$J$1067,10,FALSE)</f>
        <v>0</v>
      </c>
      <c r="V319" s="26" t="str">
        <f>UPPER(' turmas sistema atual'!P318)</f>
        <v>SILVIO RICARDO GOMES CARNEIRO</v>
      </c>
      <c r="W319" s="26" t="str">
        <f>UPPER(' turmas sistema atual'!R318)</f>
        <v/>
      </c>
      <c r="X319" s="26" t="str">
        <f>UPPER(' turmas sistema atual'!T318)</f>
        <v>SILVIO RICARDO GOMES CARNEIRO</v>
      </c>
      <c r="Y319" s="26" t="str">
        <f>UPPER(' turmas sistema atual'!V318)</f>
        <v/>
      </c>
    </row>
    <row r="320" spans="1:25" ht="47.25" customHeight="1" thickBot="1">
      <c r="A320" s="26" t="str">
        <f>' turmas sistema atual'!A319</f>
        <v>BACHARELADO EM CIÊNCIAS E HUMANIDADES</v>
      </c>
      <c r="B320" s="26" t="str">
        <f>' turmas sistema atual'!B319</f>
        <v>DA1BHO0102-15SB</v>
      </c>
      <c r="C320" s="35" t="s">
        <v>5121</v>
      </c>
      <c r="D320" s="26" t="str">
        <f>' turmas sistema atual'!C319</f>
        <v>Desenvolvimento e Sustentabilidade A1-diurno (São Bernardo do Campo)</v>
      </c>
      <c r="E320" s="26" t="str">
        <f>' turmas sistema atual'!E319</f>
        <v>Desenvolvimento e Sustentabilidade</v>
      </c>
      <c r="F320" s="26" t="str">
        <f>' turmas sistema atual'!G319</f>
        <v>BHO0102-15</v>
      </c>
      <c r="G320" s="26" t="str">
        <f>' turmas sistema atual'!H319</f>
        <v>A1</v>
      </c>
      <c r="H320" s="26" t="str">
        <f>' turmas sistema atual'!AB319</f>
        <v xml:space="preserve">segunda das 08:00 às 10:00, semanal ; quarta das 10:00 às 12:00, semanal </v>
      </c>
      <c r="I320" s="27" t="str">
        <f>' turmas sistema atual'!AC319</f>
        <v/>
      </c>
      <c r="J320" s="27" t="str">
        <f>' turmas sistema atual'!I319</f>
        <v xml:space="preserve">segunda das 08:00 às 10:00, sala A1-S206-SB, semanal , quarta das 10:00 às 12:00, sala A1-S206-SB, semanal </v>
      </c>
      <c r="K320" s="27">
        <f>' turmas sistema atual'!J319</f>
        <v>0</v>
      </c>
      <c r="L320" s="27" t="str">
        <f>' turmas sistema atual'!K319</f>
        <v>São Bernardo do Campo</v>
      </c>
      <c r="M320" s="27" t="str">
        <f>' turmas sistema atual'!L319</f>
        <v>diurno</v>
      </c>
      <c r="N320" s="27" t="str">
        <f>' turmas sistema atual'!M319</f>
        <v>4-0-4</v>
      </c>
      <c r="O320" s="27">
        <f>' turmas sistema atual'!N319</f>
        <v>90</v>
      </c>
      <c r="P320" s="27">
        <f>' turmas sistema atual'!O319</f>
        <v>0</v>
      </c>
      <c r="Q320" s="27">
        <f t="shared" si="4"/>
        <v>90</v>
      </c>
      <c r="R320" s="47" t="str">
        <f>VLOOKUP(B320,preenchimento!$A$2:$G$1067,7,FALSE)</f>
        <v>-</v>
      </c>
      <c r="S320" s="27">
        <f>' turmas sistema atual'!N319</f>
        <v>90</v>
      </c>
      <c r="T320" s="27">
        <f>' turmas sistema atual'!O319</f>
        <v>0</v>
      </c>
      <c r="U320" s="47">
        <f>VLOOKUP(B320,preenchimento!$A$2:$J$1067,10,FALSE)</f>
        <v>0</v>
      </c>
      <c r="V320" s="26" t="str">
        <f>UPPER(' turmas sistema atual'!P319)</f>
        <v>THAIS TARTALHA DO NASCIMENTO LOMBARDI</v>
      </c>
      <c r="W320" s="26" t="str">
        <f>UPPER(' turmas sistema atual'!R319)</f>
        <v/>
      </c>
      <c r="X320" s="26" t="str">
        <f>UPPER(' turmas sistema atual'!T319)</f>
        <v/>
      </c>
      <c r="Y320" s="26" t="str">
        <f>UPPER(' turmas sistema atual'!V319)</f>
        <v/>
      </c>
    </row>
    <row r="321" spans="1:25" ht="47.25" customHeight="1" thickBot="1">
      <c r="A321" s="26" t="str">
        <f>' turmas sistema atual'!A320</f>
        <v>BACHARELADO EM CIÊNCIAS E HUMANIDADES</v>
      </c>
      <c r="B321" s="26" t="str">
        <f>' turmas sistema atual'!B320</f>
        <v>DB1BHO0102-15SB</v>
      </c>
      <c r="C321" s="35" t="s">
        <v>5121</v>
      </c>
      <c r="D321" s="26" t="str">
        <f>' turmas sistema atual'!C320</f>
        <v>Desenvolvimento e Sustentabilidade B1-diurno (São Bernardo do Campo)</v>
      </c>
      <c r="E321" s="26" t="str">
        <f>' turmas sistema atual'!E320</f>
        <v>Desenvolvimento e Sustentabilidade</v>
      </c>
      <c r="F321" s="26" t="str">
        <f>' turmas sistema atual'!G320</f>
        <v>BHO0102-15</v>
      </c>
      <c r="G321" s="26" t="str">
        <f>' turmas sistema atual'!H320</f>
        <v>B1</v>
      </c>
      <c r="H321" s="26" t="str">
        <f>' turmas sistema atual'!AB320</f>
        <v xml:space="preserve">segunda das 10:00 às 12:00, semanal ; quarta das 08:00 às 10:00, semanal </v>
      </c>
      <c r="I321" s="27" t="str">
        <f>' turmas sistema atual'!AC320</f>
        <v/>
      </c>
      <c r="J321" s="27" t="str">
        <f>' turmas sistema atual'!I320</f>
        <v xml:space="preserve">segunda das 10:00 às 12:00, sala A1-S206-SB, semanal , quarta das 08:00 às 10:00, sala A1-S206-SB, semanal </v>
      </c>
      <c r="K321" s="27">
        <f>' turmas sistema atual'!J320</f>
        <v>0</v>
      </c>
      <c r="L321" s="27" t="str">
        <f>' turmas sistema atual'!K320</f>
        <v>São Bernardo do Campo</v>
      </c>
      <c r="M321" s="27" t="str">
        <f>' turmas sistema atual'!L320</f>
        <v>diurno</v>
      </c>
      <c r="N321" s="27" t="str">
        <f>' turmas sistema atual'!M320</f>
        <v>4-0-4</v>
      </c>
      <c r="O321" s="27">
        <f>' turmas sistema atual'!N320</f>
        <v>90</v>
      </c>
      <c r="P321" s="27">
        <f>' turmas sistema atual'!O320</f>
        <v>0</v>
      </c>
      <c r="Q321" s="27">
        <f t="shared" si="4"/>
        <v>90</v>
      </c>
      <c r="R321" s="47" t="str">
        <f>VLOOKUP(B321,preenchimento!$A$2:$G$1067,7,FALSE)</f>
        <v>-</v>
      </c>
      <c r="S321" s="27">
        <f>' turmas sistema atual'!N320</f>
        <v>90</v>
      </c>
      <c r="T321" s="27">
        <f>' turmas sistema atual'!O320</f>
        <v>0</v>
      </c>
      <c r="U321" s="47">
        <f>VLOOKUP(B321,preenchimento!$A$2:$J$1067,10,FALSE)</f>
        <v>70</v>
      </c>
      <c r="V321" s="26" t="str">
        <f>UPPER(' turmas sistema atual'!P320)</f>
        <v>VANESSA LUCENA EMPINOTTI</v>
      </c>
      <c r="W321" s="26" t="str">
        <f>UPPER(' turmas sistema atual'!R320)</f>
        <v/>
      </c>
      <c r="X321" s="26" t="str">
        <f>UPPER(' turmas sistema atual'!T320)</f>
        <v/>
      </c>
      <c r="Y321" s="26" t="str">
        <f>UPPER(' turmas sistema atual'!V320)</f>
        <v/>
      </c>
    </row>
    <row r="322" spans="1:25" ht="47.25" customHeight="1" thickBot="1">
      <c r="A322" s="26" t="str">
        <f>' turmas sistema atual'!A321</f>
        <v>BACHARELADO EM CIÊNCIAS E HUMANIDADES</v>
      </c>
      <c r="B322" s="26" t="str">
        <f>' turmas sistema atual'!B321</f>
        <v>NA1BHO0102-15SB</v>
      </c>
      <c r="C322" s="35" t="s">
        <v>5121</v>
      </c>
      <c r="D322" s="26" t="str">
        <f>' turmas sistema atual'!C321</f>
        <v>Desenvolvimento e Sustentabilidade A1-noturno (São Bernardo do Campo)</v>
      </c>
      <c r="E322" s="26" t="str">
        <f>' turmas sistema atual'!E321</f>
        <v>Desenvolvimento e Sustentabilidade</v>
      </c>
      <c r="F322" s="26" t="str">
        <f>' turmas sistema atual'!G321</f>
        <v>BHO0102-15</v>
      </c>
      <c r="G322" s="26" t="str">
        <f>' turmas sistema atual'!H321</f>
        <v>A1</v>
      </c>
      <c r="H322" s="26" t="str">
        <f>' turmas sistema atual'!AB321</f>
        <v xml:space="preserve">segunda das 19:00 às 21:00, semanal ; quarta das 21:00 às 23:00, semanal </v>
      </c>
      <c r="I322" s="27" t="str">
        <f>' turmas sistema atual'!AC321</f>
        <v/>
      </c>
      <c r="J322" s="27" t="str">
        <f>' turmas sistema atual'!I321</f>
        <v xml:space="preserve">segunda das 19:00 às 21:00, sala A1-S206-SB, semanal , quarta das 21:00 às 23:00, sala A1-S206-SB, semanal </v>
      </c>
      <c r="K322" s="27">
        <f>' turmas sistema atual'!J321</f>
        <v>0</v>
      </c>
      <c r="L322" s="27" t="str">
        <f>' turmas sistema atual'!K321</f>
        <v>São Bernardo do Campo</v>
      </c>
      <c r="M322" s="27" t="str">
        <f>' turmas sistema atual'!L321</f>
        <v>noturno</v>
      </c>
      <c r="N322" s="27" t="str">
        <f>' turmas sistema atual'!M321</f>
        <v>4-0-4</v>
      </c>
      <c r="O322" s="27">
        <f>' turmas sistema atual'!N321</f>
        <v>90</v>
      </c>
      <c r="P322" s="27">
        <f>' turmas sistema atual'!O321</f>
        <v>0</v>
      </c>
      <c r="Q322" s="27">
        <f t="shared" si="4"/>
        <v>90</v>
      </c>
      <c r="R322" s="47" t="str">
        <f>VLOOKUP(B322,preenchimento!$A$2:$G$1067,7,FALSE)</f>
        <v>-</v>
      </c>
      <c r="S322" s="27">
        <f>' turmas sistema atual'!N321</f>
        <v>90</v>
      </c>
      <c r="T322" s="27">
        <f>' turmas sistema atual'!O321</f>
        <v>0</v>
      </c>
      <c r="U322" s="47">
        <f>VLOOKUP(B322,preenchimento!$A$2:$J$1067,10,FALSE)</f>
        <v>0</v>
      </c>
      <c r="V322" s="26" t="str">
        <f>UPPER(' turmas sistema atual'!P321)</f>
        <v>THAIS TARTALHA DO NASCIMENTO LOMBARDI</v>
      </c>
      <c r="W322" s="26" t="str">
        <f>UPPER(' turmas sistema atual'!R321)</f>
        <v/>
      </c>
      <c r="X322" s="26" t="str">
        <f>UPPER(' turmas sistema atual'!T321)</f>
        <v/>
      </c>
      <c r="Y322" s="26" t="str">
        <f>UPPER(' turmas sistema atual'!V321)</f>
        <v/>
      </c>
    </row>
    <row r="323" spans="1:25" ht="47.25" customHeight="1" thickBot="1">
      <c r="A323" s="26" t="str">
        <f>' turmas sistema atual'!A322</f>
        <v>BACHARELADO EM CIÊNCIAS E HUMANIDADES</v>
      </c>
      <c r="B323" s="26" t="str">
        <f>' turmas sistema atual'!B322</f>
        <v>NB1BHO0102-15SB</v>
      </c>
      <c r="C323" s="35" t="s">
        <v>5121</v>
      </c>
      <c r="D323" s="26" t="str">
        <f>' turmas sistema atual'!C322</f>
        <v>Desenvolvimento e Sustentabilidade B1-noturno (São Bernardo do Campo)</v>
      </c>
      <c r="E323" s="26" t="str">
        <f>' turmas sistema atual'!E322</f>
        <v>Desenvolvimento e Sustentabilidade</v>
      </c>
      <c r="F323" s="26" t="str">
        <f>' turmas sistema atual'!G322</f>
        <v>BHO0102-15</v>
      </c>
      <c r="G323" s="26" t="str">
        <f>' turmas sistema atual'!H322</f>
        <v>B1</v>
      </c>
      <c r="H323" s="26" t="str">
        <f>' turmas sistema atual'!AB322</f>
        <v xml:space="preserve">segunda das 21:00 às 23:00, semanal ; quarta das 19:00 às 21:00, semanal </v>
      </c>
      <c r="I323" s="27" t="str">
        <f>' turmas sistema atual'!AC322</f>
        <v/>
      </c>
      <c r="J323" s="27" t="str">
        <f>' turmas sistema atual'!I322</f>
        <v xml:space="preserve">segunda das 21:00 às 23:00, sala A1-S206-SB, semanal , quarta das 19:00 às 21:00, sala A1-S206-SB, semanal </v>
      </c>
      <c r="K323" s="27">
        <f>' turmas sistema atual'!J322</f>
        <v>0</v>
      </c>
      <c r="L323" s="27" t="str">
        <f>' turmas sistema atual'!K322</f>
        <v>São Bernardo do Campo</v>
      </c>
      <c r="M323" s="27" t="str">
        <f>' turmas sistema atual'!L322</f>
        <v>noturno</v>
      </c>
      <c r="N323" s="27" t="str">
        <f>' turmas sistema atual'!M322</f>
        <v>4-0-4</v>
      </c>
      <c r="O323" s="27">
        <f>' turmas sistema atual'!N322</f>
        <v>90</v>
      </c>
      <c r="P323" s="27">
        <f>' turmas sistema atual'!O322</f>
        <v>0</v>
      </c>
      <c r="Q323" s="27">
        <f t="shared" si="4"/>
        <v>90</v>
      </c>
      <c r="R323" s="47" t="str">
        <f>VLOOKUP(B323,preenchimento!$A$2:$G$1067,7,FALSE)</f>
        <v>SIM</v>
      </c>
      <c r="S323" s="27">
        <f>' turmas sistema atual'!N322</f>
        <v>90</v>
      </c>
      <c r="T323" s="27">
        <f>' turmas sistema atual'!O322</f>
        <v>0</v>
      </c>
      <c r="U323" s="47">
        <f>VLOOKUP(B323,preenchimento!$A$2:$J$1067,10,FALSE)</f>
        <v>0</v>
      </c>
      <c r="V323" s="26" t="str">
        <f>UPPER(' turmas sistema atual'!P322)</f>
        <v>ANDRE BUONANI PASTI</v>
      </c>
      <c r="W323" s="26" t="str">
        <f>UPPER(' turmas sistema atual'!R322)</f>
        <v/>
      </c>
      <c r="X323" s="26" t="str">
        <f>UPPER(' turmas sistema atual'!T322)</f>
        <v/>
      </c>
      <c r="Y323" s="26" t="str">
        <f>UPPER(' turmas sistema atual'!V322)</f>
        <v/>
      </c>
    </row>
    <row r="324" spans="1:25" ht="47.25" customHeight="1" thickBot="1">
      <c r="A324" s="26" t="str">
        <f>' turmas sistema atual'!A323</f>
        <v>LICENCIATURA EM CIÊNCIAS HUMANAS</v>
      </c>
      <c r="B324" s="26" t="str">
        <f>' turmas sistema atual'!B323</f>
        <v>DA2BHO0102-15SB</v>
      </c>
      <c r="C324" s="35" t="s">
        <v>5121</v>
      </c>
      <c r="D324" s="26" t="str">
        <f>' turmas sistema atual'!C323</f>
        <v>Desenvolvimento e Sustentabilidade A2-diurno (São Bernardo do Campo)</v>
      </c>
      <c r="E324" s="26" t="str">
        <f>' turmas sistema atual'!E323</f>
        <v>Desenvolvimento e Sustentabilidade</v>
      </c>
      <c r="F324" s="26" t="str">
        <f>' turmas sistema atual'!G323</f>
        <v>BHO0102-15</v>
      </c>
      <c r="G324" s="26" t="str">
        <f>' turmas sistema atual'!H323</f>
        <v>A2</v>
      </c>
      <c r="H324" s="26" t="str">
        <f>' turmas sistema atual'!AB323</f>
        <v xml:space="preserve">segunda das 08:00 às 10:00, semanal ; quarta das 10:00 às 12:00, semanal </v>
      </c>
      <c r="I324" s="27" t="str">
        <f>' turmas sistema atual'!AC323</f>
        <v/>
      </c>
      <c r="J324" s="27" t="str">
        <f>' turmas sistema atual'!I323</f>
        <v xml:space="preserve">segunda das 08:00 às 10:00, sala A2-S101-SB, semanal , quarta das 10:00 às 12:00, sala A2-S101-SB, semanal </v>
      </c>
      <c r="K324" s="27">
        <f>' turmas sistema atual'!J323</f>
        <v>0</v>
      </c>
      <c r="L324" s="27" t="str">
        <f>' turmas sistema atual'!K323</f>
        <v>São Bernardo do Campo</v>
      </c>
      <c r="M324" s="27" t="str">
        <f>' turmas sistema atual'!L323</f>
        <v>diurno</v>
      </c>
      <c r="N324" s="27" t="str">
        <f>' turmas sistema atual'!M323</f>
        <v>4-0-4</v>
      </c>
      <c r="O324" s="27">
        <f>' turmas sistema atual'!N323</f>
        <v>90</v>
      </c>
      <c r="P324" s="27">
        <f>' turmas sistema atual'!O323</f>
        <v>0</v>
      </c>
      <c r="Q324" s="27">
        <f t="shared" ref="Q324:Q387" si="5">O324-P324</f>
        <v>90</v>
      </c>
      <c r="R324" s="47" t="str">
        <f>VLOOKUP(B324,preenchimento!$A$2:$G$1067,7,FALSE)</f>
        <v>-</v>
      </c>
      <c r="S324" s="27">
        <f>' turmas sistema atual'!N323</f>
        <v>90</v>
      </c>
      <c r="T324" s="27">
        <f>' turmas sistema atual'!O323</f>
        <v>0</v>
      </c>
      <c r="U324" s="47">
        <f>VLOOKUP(B324,preenchimento!$A$2:$J$1067,10,FALSE)</f>
        <v>38</v>
      </c>
      <c r="V324" s="26" t="str">
        <f>UPPER(' turmas sistema atual'!P323)</f>
        <v>JOSÉ RAIMUNDO SOUSA RIBEIRO JUNIOR</v>
      </c>
      <c r="W324" s="26" t="str">
        <f>UPPER(' turmas sistema atual'!R323)</f>
        <v/>
      </c>
      <c r="X324" s="26" t="str">
        <f>UPPER(' turmas sistema atual'!T323)</f>
        <v>JOSÉ RAIMUNDO SOUSA RIBEIRO JUNIOR</v>
      </c>
      <c r="Y324" s="26" t="str">
        <f>UPPER(' turmas sistema atual'!V323)</f>
        <v/>
      </c>
    </row>
    <row r="325" spans="1:25" ht="47.25" customHeight="1" thickBot="1">
      <c r="A325" s="26" t="str">
        <f>' turmas sistema atual'!A324</f>
        <v>LICENCIATURA EM CIÊNCIAS HUMANAS</v>
      </c>
      <c r="B325" s="26" t="str">
        <f>' turmas sistema atual'!B324</f>
        <v>NA2BHO0102-15SB</v>
      </c>
      <c r="C325" s="35" t="s">
        <v>5121</v>
      </c>
      <c r="D325" s="26" t="str">
        <f>' turmas sistema atual'!C324</f>
        <v>Desenvolvimento e Sustentabilidade A2-noturno (São Bernardo do Campo)</v>
      </c>
      <c r="E325" s="26" t="str">
        <f>' turmas sistema atual'!E324</f>
        <v>Desenvolvimento e Sustentabilidade</v>
      </c>
      <c r="F325" s="26" t="str">
        <f>' turmas sistema atual'!G324</f>
        <v>BHO0102-15</v>
      </c>
      <c r="G325" s="26" t="str">
        <f>' turmas sistema atual'!H324</f>
        <v>A2</v>
      </c>
      <c r="H325" s="26" t="str">
        <f>' turmas sistema atual'!AB324</f>
        <v xml:space="preserve">segunda das 19:00 às 21:00, semanal ; quarta das 21:00 às 23:00, semanal </v>
      </c>
      <c r="I325" s="27" t="str">
        <f>' turmas sistema atual'!AC324</f>
        <v/>
      </c>
      <c r="J325" s="27" t="str">
        <f>' turmas sistema atual'!I324</f>
        <v xml:space="preserve">segunda das 19:00 às 21:00, sala A2-S101-SB, semanal , quarta das 21:00 às 23:00, sala A2-S101-SB, semanal </v>
      </c>
      <c r="K325" s="27">
        <f>' turmas sistema atual'!J324</f>
        <v>0</v>
      </c>
      <c r="L325" s="27" t="str">
        <f>' turmas sistema atual'!K324</f>
        <v>São Bernardo do Campo</v>
      </c>
      <c r="M325" s="27" t="str">
        <f>' turmas sistema atual'!L324</f>
        <v>noturno</v>
      </c>
      <c r="N325" s="27" t="str">
        <f>' turmas sistema atual'!M324</f>
        <v>4-0-4</v>
      </c>
      <c r="O325" s="27">
        <f>' turmas sistema atual'!N324</f>
        <v>90</v>
      </c>
      <c r="P325" s="27">
        <f>' turmas sistema atual'!O324</f>
        <v>0</v>
      </c>
      <c r="Q325" s="27">
        <f t="shared" si="5"/>
        <v>90</v>
      </c>
      <c r="R325" s="47" t="str">
        <f>VLOOKUP(B325,preenchimento!$A$2:$G$1067,7,FALSE)</f>
        <v>-</v>
      </c>
      <c r="S325" s="27">
        <f>' turmas sistema atual'!N324</f>
        <v>90</v>
      </c>
      <c r="T325" s="27">
        <f>' turmas sistema atual'!O324</f>
        <v>0</v>
      </c>
      <c r="U325" s="47">
        <f>VLOOKUP(B325,preenchimento!$A$2:$J$1067,10,FALSE)</f>
        <v>36</v>
      </c>
      <c r="V325" s="26" t="str">
        <f>UPPER(' turmas sistema atual'!P324)</f>
        <v>JOSÉ RAIMUNDO SOUSA RIBEIRO JUNIOR</v>
      </c>
      <c r="W325" s="26" t="str">
        <f>UPPER(' turmas sistema atual'!R324)</f>
        <v/>
      </c>
      <c r="X325" s="26" t="str">
        <f>UPPER(' turmas sistema atual'!T324)</f>
        <v>JOSÉ RAIMUNDO SOUSA RIBEIRO JUNIOR</v>
      </c>
      <c r="Y325" s="26" t="str">
        <f>UPPER(' turmas sistema atual'!V324)</f>
        <v/>
      </c>
    </row>
    <row r="326" spans="1:25" ht="47.25" customHeight="1" thickBot="1">
      <c r="A326" s="26" t="str">
        <f>' turmas sistema atual'!A325</f>
        <v>BACHARELADO EM CIÊNCIAS ECONÔMICAS</v>
      </c>
      <c r="B326" s="26" t="str">
        <f>' turmas sistema atual'!B325</f>
        <v>Da1ESHC030-17SB</v>
      </c>
      <c r="C326" s="35" t="s">
        <v>5121</v>
      </c>
      <c r="D326" s="26" t="str">
        <f>' turmas sistema atual'!C325</f>
        <v>Desigualdades de Raça, Gênero e Renda a1-diurno (São Bernardo do Campo)</v>
      </c>
      <c r="E326" s="26" t="str">
        <f>' turmas sistema atual'!E325</f>
        <v>Desigualdades de Raça, Gênero e Renda</v>
      </c>
      <c r="F326" s="26" t="str">
        <f>' turmas sistema atual'!G325</f>
        <v>ESHC030-17</v>
      </c>
      <c r="G326" s="26" t="str">
        <f>' turmas sistema atual'!H325</f>
        <v>a1</v>
      </c>
      <c r="H326" s="26" t="str">
        <f>' turmas sistema atual'!AB325</f>
        <v xml:space="preserve">segunda das 10:00 às 12:00, semanal ; quinta das 08:00 às 10:00, semanal </v>
      </c>
      <c r="I326" s="27" t="str">
        <f>' turmas sistema atual'!AC325</f>
        <v/>
      </c>
      <c r="J326" s="27" t="str">
        <f>' turmas sistema atual'!I325</f>
        <v xml:space="preserve">segunda das 10:00 às 12:00, sala A2-S202-SB, semanal , quinta das 08:00 às 10:00, sala A2-S202-SB, semanal </v>
      </c>
      <c r="K326" s="27">
        <f>' turmas sistema atual'!J325</f>
        <v>0</v>
      </c>
      <c r="L326" s="27" t="str">
        <f>' turmas sistema atual'!K325</f>
        <v>São Bernardo do Campo</v>
      </c>
      <c r="M326" s="27" t="str">
        <f>' turmas sistema atual'!L325</f>
        <v>diurno</v>
      </c>
      <c r="N326" s="27" t="str">
        <f>' turmas sistema atual'!M325</f>
        <v>4-0-4</v>
      </c>
      <c r="O326" s="27">
        <f>' turmas sistema atual'!N325</f>
        <v>90</v>
      </c>
      <c r="P326" s="27">
        <f>' turmas sistema atual'!O325</f>
        <v>0</v>
      </c>
      <c r="Q326" s="27">
        <f t="shared" si="5"/>
        <v>90</v>
      </c>
      <c r="R326" s="47" t="str">
        <f>VLOOKUP(B326,preenchimento!$A$2:$G$1067,7,FALSE)</f>
        <v>-</v>
      </c>
      <c r="S326" s="27">
        <f>' turmas sistema atual'!N325</f>
        <v>90</v>
      </c>
      <c r="T326" s="27">
        <f>' turmas sistema atual'!O325</f>
        <v>0</v>
      </c>
      <c r="U326" s="47">
        <f>VLOOKUP(B326,preenchimento!$A$2:$J$1067,10,FALSE)</f>
        <v>43</v>
      </c>
      <c r="V326" s="26" t="str">
        <f>UPPER(' turmas sistema atual'!P325)</f>
        <v>LORENA HAKAK MARCAL</v>
      </c>
      <c r="W326" s="26" t="str">
        <f>UPPER(' turmas sistema atual'!R325)</f>
        <v/>
      </c>
      <c r="X326" s="26" t="str">
        <f>UPPER(' turmas sistema atual'!T325)</f>
        <v/>
      </c>
      <c r="Y326" s="26" t="str">
        <f>UPPER(' turmas sistema atual'!V325)</f>
        <v/>
      </c>
    </row>
    <row r="327" spans="1:25" ht="47.25" customHeight="1" thickBot="1">
      <c r="A327" s="26" t="str">
        <f>' turmas sistema atual'!A326</f>
        <v>BACHARELADO EM CIÊNCIAS ECONÔMICAS</v>
      </c>
      <c r="B327" s="26" t="str">
        <f>' turmas sistema atual'!B326</f>
        <v>Na1ESHC030-17SB</v>
      </c>
      <c r="C327" s="35" t="s">
        <v>5121</v>
      </c>
      <c r="D327" s="26" t="str">
        <f>' turmas sistema atual'!C326</f>
        <v>Desigualdades de Raça, Gênero e Renda a1-noturno (São Bernardo do Campo)</v>
      </c>
      <c r="E327" s="26" t="str">
        <f>' turmas sistema atual'!E326</f>
        <v>Desigualdades de Raça, Gênero e Renda</v>
      </c>
      <c r="F327" s="26" t="str">
        <f>' turmas sistema atual'!G326</f>
        <v>ESHC030-17</v>
      </c>
      <c r="G327" s="26" t="str">
        <f>' turmas sistema atual'!H326</f>
        <v>a1</v>
      </c>
      <c r="H327" s="26" t="str">
        <f>' turmas sistema atual'!AB326</f>
        <v xml:space="preserve">segunda das 21:00 às 23:00, semanal ; quinta das 19:00 às 21:00, semanal </v>
      </c>
      <c r="I327" s="27" t="str">
        <f>' turmas sistema atual'!AC326</f>
        <v/>
      </c>
      <c r="J327" s="27" t="str">
        <f>' turmas sistema atual'!I326</f>
        <v xml:space="preserve">segunda das 21:00 às 23:00, sala A2-S202-SB, semanal , quinta das 19:00 às 21:00, sala A2-S202-SB, semanal </v>
      </c>
      <c r="K327" s="27">
        <f>' turmas sistema atual'!J326</f>
        <v>0</v>
      </c>
      <c r="L327" s="27" t="str">
        <f>' turmas sistema atual'!K326</f>
        <v>São Bernardo do Campo</v>
      </c>
      <c r="M327" s="27" t="str">
        <f>' turmas sistema atual'!L326</f>
        <v>noturno</v>
      </c>
      <c r="N327" s="27" t="str">
        <f>' turmas sistema atual'!M326</f>
        <v>4-0-4</v>
      </c>
      <c r="O327" s="27">
        <f>' turmas sistema atual'!N326</f>
        <v>90</v>
      </c>
      <c r="P327" s="27">
        <f>' turmas sistema atual'!O326</f>
        <v>0</v>
      </c>
      <c r="Q327" s="27">
        <f t="shared" si="5"/>
        <v>90</v>
      </c>
      <c r="R327" s="47" t="str">
        <f>VLOOKUP(B327,preenchimento!$A$2:$G$1067,7,FALSE)</f>
        <v>-</v>
      </c>
      <c r="S327" s="27">
        <f>' turmas sistema atual'!N326</f>
        <v>90</v>
      </c>
      <c r="T327" s="27">
        <f>' turmas sistema atual'!O326</f>
        <v>0</v>
      </c>
      <c r="U327" s="47">
        <f>VLOOKUP(B327,preenchimento!$A$2:$J$1067,10,FALSE)</f>
        <v>0</v>
      </c>
      <c r="V327" s="26" t="str">
        <f>UPPER(' turmas sistema atual'!P326)</f>
        <v>LORENA HAKAK MARCAL</v>
      </c>
      <c r="W327" s="26" t="str">
        <f>UPPER(' turmas sistema atual'!R326)</f>
        <v/>
      </c>
      <c r="X327" s="26" t="str">
        <f>UPPER(' turmas sistema atual'!T326)</f>
        <v/>
      </c>
      <c r="Y327" s="26" t="str">
        <f>UPPER(' turmas sistema atual'!V326)</f>
        <v/>
      </c>
    </row>
    <row r="328" spans="1:25" ht="47.25" customHeight="1" thickBot="1">
      <c r="A328" s="26" t="str">
        <f>' turmas sistema atual'!A327</f>
        <v>LICENCIATURA EM CIÊNCIAS HUMANAS</v>
      </c>
      <c r="B328" s="26" t="str">
        <f>' turmas sistema atual'!B327</f>
        <v>DA1BHS0002-17SB</v>
      </c>
      <c r="C328" s="35" t="s">
        <v>5121</v>
      </c>
      <c r="D328" s="26" t="str">
        <f>' turmas sistema atual'!C327</f>
        <v>Diálogos Interdisciplinares A1-diurno (São Bernardo do Campo)</v>
      </c>
      <c r="E328" s="26" t="str">
        <f>' turmas sistema atual'!E327</f>
        <v>Diálogos Interdisciplinares</v>
      </c>
      <c r="F328" s="26" t="str">
        <f>' turmas sistema atual'!G327</f>
        <v>BHS0002-17</v>
      </c>
      <c r="G328" s="26" t="str">
        <f>' turmas sistema atual'!H327</f>
        <v>A1</v>
      </c>
      <c r="H328" s="26" t="str">
        <f>' turmas sistema atual'!AB327</f>
        <v xml:space="preserve">quarta das 08:00 às 10:00, semanal ; sexta das 10:00 às 12:00, semanal </v>
      </c>
      <c r="I328" s="27" t="str">
        <f>' turmas sistema atual'!AC327</f>
        <v/>
      </c>
      <c r="J328" s="27" t="str">
        <f>' turmas sistema atual'!I327</f>
        <v xml:space="preserve">quarta das 08:00 às 10:00, sala A1-S101-SB, semanal , sexta das 10:00 às 12:00, sala A1-S101-SB, semanal </v>
      </c>
      <c r="K328" s="27">
        <f>' turmas sistema atual'!J327</f>
        <v>0</v>
      </c>
      <c r="L328" s="27" t="str">
        <f>' turmas sistema atual'!K327</f>
        <v>São Bernardo do Campo</v>
      </c>
      <c r="M328" s="27" t="str">
        <f>' turmas sistema atual'!L327</f>
        <v>diurno</v>
      </c>
      <c r="N328" s="27" t="str">
        <f>' turmas sistema atual'!M327</f>
        <v>4-0-4</v>
      </c>
      <c r="O328" s="27">
        <f>' turmas sistema atual'!N327</f>
        <v>30</v>
      </c>
      <c r="P328" s="27">
        <f>' turmas sistema atual'!O327</f>
        <v>0</v>
      </c>
      <c r="Q328" s="27">
        <f t="shared" si="5"/>
        <v>30</v>
      </c>
      <c r="R328" s="47" t="str">
        <f>VLOOKUP(B328,preenchimento!$A$2:$G$1067,7,FALSE)</f>
        <v>-</v>
      </c>
      <c r="S328" s="27">
        <f>' turmas sistema atual'!N327</f>
        <v>30</v>
      </c>
      <c r="T328" s="27">
        <f>' turmas sistema atual'!O327</f>
        <v>0</v>
      </c>
      <c r="U328" s="47">
        <f>VLOOKUP(B328,preenchimento!$A$2:$J$1067,10,FALSE)</f>
        <v>20</v>
      </c>
      <c r="V328" s="26" t="str">
        <f>UPPER(' turmas sistema atual'!P327)</f>
        <v>MARILIA MELLO PISANI</v>
      </c>
      <c r="W328" s="26" t="str">
        <f>UPPER(' turmas sistema atual'!R327)</f>
        <v/>
      </c>
      <c r="X328" s="26" t="str">
        <f>UPPER(' turmas sistema atual'!T327)</f>
        <v>MARILIA MELLO PISANI</v>
      </c>
      <c r="Y328" s="26" t="str">
        <f>UPPER(' turmas sistema atual'!V327)</f>
        <v/>
      </c>
    </row>
    <row r="329" spans="1:25" ht="47.25" customHeight="1" thickBot="1">
      <c r="A329" s="26" t="str">
        <f>' turmas sistema atual'!A328</f>
        <v>LICENCIATURA EM CIÊNCIAS HUMANAS</v>
      </c>
      <c r="B329" s="26" t="str">
        <f>' turmas sistema atual'!B328</f>
        <v>NA1BHS0002-17SB</v>
      </c>
      <c r="C329" s="35" t="s">
        <v>5121</v>
      </c>
      <c r="D329" s="26" t="str">
        <f>' turmas sistema atual'!C328</f>
        <v>Diálogos Interdisciplinares A1-noturno (São Bernardo do Campo)</v>
      </c>
      <c r="E329" s="26" t="str">
        <f>' turmas sistema atual'!E328</f>
        <v>Diálogos Interdisciplinares</v>
      </c>
      <c r="F329" s="26" t="str">
        <f>' turmas sistema atual'!G328</f>
        <v>BHS0002-17</v>
      </c>
      <c r="G329" s="26" t="str">
        <f>' turmas sistema atual'!H328</f>
        <v>A1</v>
      </c>
      <c r="H329" s="26" t="str">
        <f>' turmas sistema atual'!AB328</f>
        <v xml:space="preserve">quarta das 19:00 às 21:00, semanal ; sexta das 21:00 às 23:00, semanal </v>
      </c>
      <c r="I329" s="27" t="str">
        <f>' turmas sistema atual'!AC328</f>
        <v/>
      </c>
      <c r="J329" s="27" t="str">
        <f>' turmas sistema atual'!I328</f>
        <v xml:space="preserve">quarta das 19:00 às 21:00, sala A1-S101-SB, semanal , sexta das 21:00 às 23:00, sala A1-S101-SB, semanal </v>
      </c>
      <c r="K329" s="27">
        <f>' turmas sistema atual'!J328</f>
        <v>0</v>
      </c>
      <c r="L329" s="27" t="str">
        <f>' turmas sistema atual'!K328</f>
        <v>São Bernardo do Campo</v>
      </c>
      <c r="M329" s="27" t="str">
        <f>' turmas sistema atual'!L328</f>
        <v>noturno</v>
      </c>
      <c r="N329" s="27" t="str">
        <f>' turmas sistema atual'!M328</f>
        <v>4-0-4</v>
      </c>
      <c r="O329" s="27">
        <f>' turmas sistema atual'!N328</f>
        <v>33</v>
      </c>
      <c r="P329" s="27">
        <f>' turmas sistema atual'!O328</f>
        <v>0</v>
      </c>
      <c r="Q329" s="27">
        <f t="shared" si="5"/>
        <v>33</v>
      </c>
      <c r="R329" s="47" t="str">
        <f>VLOOKUP(B329,preenchimento!$A$2:$G$1067,7,FALSE)</f>
        <v>-</v>
      </c>
      <c r="S329" s="27">
        <f>' turmas sistema atual'!N328</f>
        <v>33</v>
      </c>
      <c r="T329" s="27">
        <f>' turmas sistema atual'!O328</f>
        <v>0</v>
      </c>
      <c r="U329" s="47">
        <f>VLOOKUP(B329,preenchimento!$A$2:$J$1067,10,FALSE)</f>
        <v>0</v>
      </c>
      <c r="V329" s="26" t="str">
        <f>UPPER(' turmas sistema atual'!P328)</f>
        <v>MARILIA MELLO PISANI</v>
      </c>
      <c r="W329" s="26" t="str">
        <f>UPPER(' turmas sistema atual'!R328)</f>
        <v/>
      </c>
      <c r="X329" s="26" t="str">
        <f>UPPER(' turmas sistema atual'!T328)</f>
        <v>MARILIA MELLO PISANI</v>
      </c>
      <c r="Y329" s="26" t="str">
        <f>UPPER(' turmas sistema atual'!V328)</f>
        <v/>
      </c>
    </row>
    <row r="330" spans="1:25" ht="47.25" customHeight="1" thickBot="1">
      <c r="A330" s="26" t="str">
        <f>' turmas sistema atual'!A329</f>
        <v>ENGENHARIA AEROESPACIAL</v>
      </c>
      <c r="B330" s="26" t="str">
        <f>' turmas sistema atual'!B329</f>
        <v>NIESZS035-17SB</v>
      </c>
      <c r="C330" s="35" t="s">
        <v>5121</v>
      </c>
      <c r="D330" s="26" t="str">
        <f>' turmas sistema atual'!C329</f>
        <v>Dinâmica de Fluidos Computacional I-noturno (São Bernardo do Campo) - TURMA MINISTRADA EM INGLÊS</v>
      </c>
      <c r="E330" s="26" t="str">
        <f>' turmas sistema atual'!E329</f>
        <v>Dinâmica de Fluidos Computacional</v>
      </c>
      <c r="F330" s="26" t="str">
        <f>' turmas sistema atual'!G329</f>
        <v>ESZS035-17</v>
      </c>
      <c r="G330" s="26" t="str">
        <f>' turmas sistema atual'!H329</f>
        <v>I</v>
      </c>
      <c r="H330" s="26" t="str">
        <f>' turmas sistema atual'!AB329</f>
        <v>segunda das 21:00 às 23:00, semanal ; quarta das 19:00 às 21:00, quinzenal I</v>
      </c>
      <c r="I330" s="27" t="str">
        <f>' turmas sistema atual'!AC329</f>
        <v>quarta das 19:00 às 21:00, quinzenal II</v>
      </c>
      <c r="J330" s="27" t="str">
        <f>' turmas sistema atual'!I329</f>
        <v>segunda das 21:00 às 23:00, sala A2-S308-SB, semanal , quarta das 19:00 às 21:00, sala A2-S304-SB, quinzenal I</v>
      </c>
      <c r="K330" s="27" t="str">
        <f>' turmas sistema atual'!J329</f>
        <v>quarta das 19:00 às 21:00, sala A2-L001-SB, quinzenal II</v>
      </c>
      <c r="L330" s="27" t="str">
        <f>' turmas sistema atual'!K329</f>
        <v>São Bernardo do Campo</v>
      </c>
      <c r="M330" s="27" t="str">
        <f>' turmas sistema atual'!L329</f>
        <v>noturno</v>
      </c>
      <c r="N330" s="27" t="str">
        <f>' turmas sistema atual'!M329</f>
        <v>3-1-4</v>
      </c>
      <c r="O330" s="27">
        <f>' turmas sistema atual'!N329</f>
        <v>30</v>
      </c>
      <c r="P330" s="27">
        <f>' turmas sistema atual'!O329</f>
        <v>0</v>
      </c>
      <c r="Q330" s="27">
        <f t="shared" si="5"/>
        <v>30</v>
      </c>
      <c r="R330" s="47" t="str">
        <f>VLOOKUP(B330,preenchimento!$A$2:$G$1067,7,FALSE)</f>
        <v>-</v>
      </c>
      <c r="S330" s="27">
        <f>' turmas sistema atual'!N329</f>
        <v>30</v>
      </c>
      <c r="T330" s="27">
        <f>' turmas sistema atual'!O329</f>
        <v>0</v>
      </c>
      <c r="U330" s="47">
        <f>VLOOKUP(B330,preenchimento!$A$2:$J$1067,10,FALSE)</f>
        <v>1</v>
      </c>
      <c r="V330" s="26" t="str">
        <f>UPPER(' turmas sistema atual'!P329)</f>
        <v>SUNGKI JUNG</v>
      </c>
      <c r="W330" s="26" t="str">
        <f>UPPER(' turmas sistema atual'!R329)</f>
        <v/>
      </c>
      <c r="X330" s="26" t="str">
        <f>UPPER(' turmas sistema atual'!T329)</f>
        <v>SUNGKI JUNG</v>
      </c>
      <c r="Y330" s="26" t="str">
        <f>UPPER(' turmas sistema atual'!V329)</f>
        <v/>
      </c>
    </row>
    <row r="331" spans="1:25" ht="47.25" customHeight="1" thickBot="1">
      <c r="A331" s="26" t="str">
        <f>' turmas sistema atual'!A330</f>
        <v>ENGENHARIA AEROESPACIAL</v>
      </c>
      <c r="B331" s="26" t="str">
        <f>' turmas sistema atual'!B330</f>
        <v>DA1ESTS019-17SB</v>
      </c>
      <c r="C331" s="35" t="s">
        <v>5121</v>
      </c>
      <c r="D331" s="26" t="str">
        <f>' turmas sistema atual'!C330</f>
        <v>Dinâmica de Gases A1-diurno (São Bernardo do Campo)</v>
      </c>
      <c r="E331" s="26" t="str">
        <f>' turmas sistema atual'!E330</f>
        <v>Dinâmica de Gases</v>
      </c>
      <c r="F331" s="26" t="str">
        <f>' turmas sistema atual'!G330</f>
        <v>ESTS019-17</v>
      </c>
      <c r="G331" s="26" t="str">
        <f>' turmas sistema atual'!H330</f>
        <v>A1</v>
      </c>
      <c r="H331" s="26" t="str">
        <f>' turmas sistema atual'!AB330</f>
        <v xml:space="preserve">terça das 10:00 às 12:00, semanal ; quinta das 08:00 às 10:00, semanal ; sexta das 08:00 às 10:00, semanal </v>
      </c>
      <c r="I331" s="27" t="str">
        <f>' turmas sistema atual'!AC330</f>
        <v/>
      </c>
      <c r="J331" s="27" t="str">
        <f>' turmas sistema atual'!I330</f>
        <v xml:space="preserve">terça das 10:00 às 12:00, sala A2-S204-SB, semanal , quinta das 08:00 às 10:00, sala A1-S103-SB, semanal , sexta das 08:00 às 10:00, sala A2-S201-SB, semanal </v>
      </c>
      <c r="K331" s="27">
        <f>' turmas sistema atual'!J330</f>
        <v>0</v>
      </c>
      <c r="L331" s="27" t="str">
        <f>' turmas sistema atual'!K330</f>
        <v>São Bernardo do Campo</v>
      </c>
      <c r="M331" s="27" t="str">
        <f>' turmas sistema atual'!L330</f>
        <v>diurno</v>
      </c>
      <c r="N331" s="27" t="str">
        <f>' turmas sistema atual'!M330</f>
        <v>4-2-4</v>
      </c>
      <c r="O331" s="27">
        <f>' turmas sistema atual'!N330</f>
        <v>30</v>
      </c>
      <c r="P331" s="27">
        <f>' turmas sistema atual'!O330</f>
        <v>0</v>
      </c>
      <c r="Q331" s="27">
        <f t="shared" si="5"/>
        <v>30</v>
      </c>
      <c r="R331" s="47" t="str">
        <f>VLOOKUP(B331,preenchimento!$A$2:$G$1067,7,FALSE)</f>
        <v>-</v>
      </c>
      <c r="S331" s="27">
        <f>' turmas sistema atual'!N330</f>
        <v>30</v>
      </c>
      <c r="T331" s="27">
        <f>' turmas sistema atual'!O330</f>
        <v>0</v>
      </c>
      <c r="U331" s="47">
        <f>VLOOKUP(B331,preenchimento!$A$2:$J$1067,10,FALSE)</f>
        <v>8</v>
      </c>
      <c r="V331" s="26" t="str">
        <f>UPPER(' turmas sistema atual'!P330)</f>
        <v>LORETO PIZZUTI</v>
      </c>
      <c r="W331" s="26" t="str">
        <f>UPPER(' turmas sistema atual'!R330)</f>
        <v/>
      </c>
      <c r="X331" s="26" t="str">
        <f>UPPER(' turmas sistema atual'!T330)</f>
        <v/>
      </c>
      <c r="Y331" s="26" t="str">
        <f>UPPER(' turmas sistema atual'!V330)</f>
        <v/>
      </c>
    </row>
    <row r="332" spans="1:25" ht="47.25" customHeight="1" thickBot="1">
      <c r="A332" s="26" t="str">
        <f>' turmas sistema atual'!A331</f>
        <v>ENGENHARIA AEROESPACIAL</v>
      </c>
      <c r="B332" s="26" t="str">
        <f>' turmas sistema atual'!B331</f>
        <v>DA1ESTS005-17SB</v>
      </c>
      <c r="C332" s="35" t="s">
        <v>5121</v>
      </c>
      <c r="D332" s="26" t="str">
        <f>' turmas sistema atual'!C331</f>
        <v>Dinâmica e Controle de Veículos Espaciais A1-diurno (São Bernardo do Campo)</v>
      </c>
      <c r="E332" s="26" t="str">
        <f>' turmas sistema atual'!E331</f>
        <v>Dinâmica e Controle de Veículos Espaciais</v>
      </c>
      <c r="F332" s="26" t="str">
        <f>' turmas sistema atual'!G331</f>
        <v>ESTS005-17</v>
      </c>
      <c r="G332" s="26" t="str">
        <f>' turmas sistema atual'!H331</f>
        <v>A1</v>
      </c>
      <c r="H332" s="26" t="str">
        <f>' turmas sistema atual'!AB331</f>
        <v xml:space="preserve">segunda das 17:00 às 19:00, semanal ; quarta das 17:00 às 19:00, semanal </v>
      </c>
      <c r="I332" s="27" t="str">
        <f>' turmas sistema atual'!AC331</f>
        <v/>
      </c>
      <c r="J332" s="27" t="str">
        <f>' turmas sistema atual'!I331</f>
        <v xml:space="preserve">segunda das 17:00 às 19:00, sala A1-S102-SB, semanal , quarta das 17:00 às 19:00, sala A1-S102-SB, semanal </v>
      </c>
      <c r="K332" s="27">
        <f>' turmas sistema atual'!J331</f>
        <v>0</v>
      </c>
      <c r="L332" s="27" t="str">
        <f>' turmas sistema atual'!K331</f>
        <v>São Bernardo do Campo</v>
      </c>
      <c r="M332" s="27" t="str">
        <f>' turmas sistema atual'!L331</f>
        <v>diurno</v>
      </c>
      <c r="N332" s="27" t="str">
        <f>' turmas sistema atual'!M331</f>
        <v>4-0-4</v>
      </c>
      <c r="O332" s="27">
        <f>' turmas sistema atual'!N331</f>
        <v>40</v>
      </c>
      <c r="P332" s="27">
        <f>' turmas sistema atual'!O331</f>
        <v>0</v>
      </c>
      <c r="Q332" s="27">
        <f t="shared" si="5"/>
        <v>40</v>
      </c>
      <c r="R332" s="47" t="str">
        <f>VLOOKUP(B332,preenchimento!$A$2:$G$1067,7,FALSE)</f>
        <v>-</v>
      </c>
      <c r="S332" s="27">
        <f>' turmas sistema atual'!N331</f>
        <v>40</v>
      </c>
      <c r="T332" s="27">
        <f>' turmas sistema atual'!O331</f>
        <v>0</v>
      </c>
      <c r="U332" s="47">
        <f>VLOOKUP(B332,preenchimento!$A$2:$J$1067,10,FALSE)</f>
        <v>7</v>
      </c>
      <c r="V332" s="26" t="str">
        <f>UPPER(' turmas sistema atual'!P331)</f>
        <v>LUIZ DE SIQUEIRA MARTINS FILHO</v>
      </c>
      <c r="W332" s="26" t="str">
        <f>UPPER(' turmas sistema atual'!R331)</f>
        <v/>
      </c>
      <c r="X332" s="26" t="str">
        <f>UPPER(' turmas sistema atual'!T331)</f>
        <v/>
      </c>
      <c r="Y332" s="26" t="str">
        <f>UPPER(' turmas sistema atual'!V331)</f>
        <v/>
      </c>
    </row>
    <row r="333" spans="1:25" ht="47.25" customHeight="1" thickBot="1">
      <c r="A333" s="26" t="str">
        <f>' turmas sistema atual'!A332</f>
        <v>ENGENHARIA AEROESPACIAL</v>
      </c>
      <c r="B333" s="26" t="str">
        <f>' turmas sistema atual'!B332</f>
        <v>NB1ESTS001-17SB</v>
      </c>
      <c r="C333" s="35" t="s">
        <v>5121</v>
      </c>
      <c r="D333" s="26" t="str">
        <f>' turmas sistema atual'!C332</f>
        <v>Dinâmica I B1-noturno (São Bernardo do Campo)</v>
      </c>
      <c r="E333" s="26" t="str">
        <f>' turmas sistema atual'!E332</f>
        <v>Dinâmica I</v>
      </c>
      <c r="F333" s="26" t="str">
        <f>' turmas sistema atual'!G332</f>
        <v>ESTS001-17</v>
      </c>
      <c r="G333" s="26" t="str">
        <f>' turmas sistema atual'!H332</f>
        <v>B1</v>
      </c>
      <c r="H333" s="26" t="str">
        <f>' turmas sistema atual'!AB332</f>
        <v xml:space="preserve">segunda das 21:00 às 23:00, semanal ; quinta das 19:00 às 21:00, semanal </v>
      </c>
      <c r="I333" s="27" t="str">
        <f>' turmas sistema atual'!AC332</f>
        <v/>
      </c>
      <c r="J333" s="27" t="str">
        <f>' turmas sistema atual'!I332</f>
        <v xml:space="preserve">segunda das 21:00 às 23:00, sala A2-S305-SB, semanal , quinta das 19:00 às 21:00, sala A2-S305-SB, semanal </v>
      </c>
      <c r="K333" s="27">
        <f>' turmas sistema atual'!J332</f>
        <v>0</v>
      </c>
      <c r="L333" s="27" t="str">
        <f>' turmas sistema atual'!K332</f>
        <v>São Bernardo do Campo</v>
      </c>
      <c r="M333" s="27" t="str">
        <f>' turmas sistema atual'!L332</f>
        <v>noturno</v>
      </c>
      <c r="N333" s="27" t="str">
        <f>' turmas sistema atual'!M332</f>
        <v>4-0-5</v>
      </c>
      <c r="O333" s="27">
        <f>' turmas sistema atual'!N332</f>
        <v>60</v>
      </c>
      <c r="P333" s="27">
        <f>' turmas sistema atual'!O332</f>
        <v>0</v>
      </c>
      <c r="Q333" s="27">
        <f t="shared" si="5"/>
        <v>60</v>
      </c>
      <c r="R333" s="47" t="str">
        <f>VLOOKUP(B333,preenchimento!$A$2:$G$1067,7,FALSE)</f>
        <v>-</v>
      </c>
      <c r="S333" s="27">
        <f>' turmas sistema atual'!N332</f>
        <v>60</v>
      </c>
      <c r="T333" s="27">
        <f>' turmas sistema atual'!O332</f>
        <v>0</v>
      </c>
      <c r="U333" s="47">
        <f>VLOOKUP(B333,preenchimento!$A$2:$J$1067,10,FALSE)</f>
        <v>13</v>
      </c>
      <c r="V333" s="26" t="str">
        <f>UPPER(' turmas sistema atual'!P332)</f>
        <v>KARL PETER BURR</v>
      </c>
      <c r="W333" s="26" t="str">
        <f>UPPER(' turmas sistema atual'!R332)</f>
        <v/>
      </c>
      <c r="X333" s="26" t="str">
        <f>UPPER(' turmas sistema atual'!T332)</f>
        <v/>
      </c>
      <c r="Y333" s="26" t="str">
        <f>UPPER(' turmas sistema atual'!V332)</f>
        <v/>
      </c>
    </row>
    <row r="334" spans="1:25" ht="47.25" customHeight="1" thickBot="1">
      <c r="A334" s="26" t="str">
        <f>' turmas sistema atual'!A333</f>
        <v>ENGENHARIA AEROESPACIAL</v>
      </c>
      <c r="B334" s="26" t="str">
        <f>' turmas sistema atual'!B333</f>
        <v>DA1ESZS029-17SB</v>
      </c>
      <c r="C334" s="35" t="s">
        <v>5121</v>
      </c>
      <c r="D334" s="26" t="str">
        <f>' turmas sistema atual'!C333</f>
        <v>Dinâmica Orbital A1-diurno (São Bernardo do Campo)</v>
      </c>
      <c r="E334" s="26" t="str">
        <f>' turmas sistema atual'!E333</f>
        <v>Dinâmica Orbital</v>
      </c>
      <c r="F334" s="26" t="str">
        <f>' turmas sistema atual'!G333</f>
        <v>ESZS029-17</v>
      </c>
      <c r="G334" s="26" t="str">
        <f>' turmas sistema atual'!H333</f>
        <v>A1</v>
      </c>
      <c r="H334" s="26" t="str">
        <f>' turmas sistema atual'!AB333</f>
        <v xml:space="preserve">segunda das 17:00 às 19:00, semanal ; quarta das 17:00 às 19:00, semanal </v>
      </c>
      <c r="I334" s="27" t="str">
        <f>' turmas sistema atual'!AC333</f>
        <v/>
      </c>
      <c r="J334" s="27" t="str">
        <f>' turmas sistema atual'!I333</f>
        <v xml:space="preserve">segunda das 17:00 às 19:00, sala A1-S101-SB, semanal , quarta das 17:00 às 19:00, sala A1-S101-SB, semanal </v>
      </c>
      <c r="K334" s="27">
        <f>' turmas sistema atual'!J333</f>
        <v>0</v>
      </c>
      <c r="L334" s="27" t="str">
        <f>' turmas sistema atual'!K333</f>
        <v>São Bernardo do Campo</v>
      </c>
      <c r="M334" s="27" t="str">
        <f>' turmas sistema atual'!L333</f>
        <v>diurno</v>
      </c>
      <c r="N334" s="27" t="str">
        <f>' turmas sistema atual'!M333</f>
        <v>4-0-4</v>
      </c>
      <c r="O334" s="27">
        <f>' turmas sistema atual'!N333</f>
        <v>30</v>
      </c>
      <c r="P334" s="27">
        <f>' turmas sistema atual'!O333</f>
        <v>0</v>
      </c>
      <c r="Q334" s="27">
        <f t="shared" si="5"/>
        <v>30</v>
      </c>
      <c r="R334" s="47" t="str">
        <f>VLOOKUP(B334,preenchimento!$A$2:$G$1067,7,FALSE)</f>
        <v>-</v>
      </c>
      <c r="S334" s="27">
        <f>' turmas sistema atual'!N333</f>
        <v>30</v>
      </c>
      <c r="T334" s="27">
        <f>' turmas sistema atual'!O333</f>
        <v>0</v>
      </c>
      <c r="U334" s="47">
        <f>VLOOKUP(B334,preenchimento!$A$2:$J$1067,10,FALSE)</f>
        <v>18</v>
      </c>
      <c r="V334" s="26" t="str">
        <f>UPPER(' turmas sistema atual'!P333)</f>
        <v>CLAUDIA CELESTE CELESTINO DE PAULA SANTOS</v>
      </c>
      <c r="W334" s="26" t="str">
        <f>UPPER(' turmas sistema atual'!R333)</f>
        <v/>
      </c>
      <c r="X334" s="26" t="str">
        <f>UPPER(' turmas sistema atual'!T333)</f>
        <v/>
      </c>
      <c r="Y334" s="26" t="str">
        <f>UPPER(' turmas sistema atual'!V333)</f>
        <v/>
      </c>
    </row>
    <row r="335" spans="1:25" ht="47.25" customHeight="1" thickBot="1">
      <c r="A335" s="26" t="str">
        <f>' turmas sistema atual'!A334</f>
        <v>BACHARELADO EM RELAÇÕES INTERNACIONAIS</v>
      </c>
      <c r="B335" s="26" t="str">
        <f>' turmas sistema atual'!B334</f>
        <v>DA1ESHR002-13SB</v>
      </c>
      <c r="C335" s="35" t="s">
        <v>5121</v>
      </c>
      <c r="D335" s="26" t="str">
        <f>' turmas sistema atual'!C334</f>
        <v>Direito Internacional Público A1-diurno (São Bernardo do Campo)</v>
      </c>
      <c r="E335" s="26" t="str">
        <f>' turmas sistema atual'!E334</f>
        <v>Direito Internacional Público</v>
      </c>
      <c r="F335" s="26" t="str">
        <f>' turmas sistema atual'!G334</f>
        <v>ESHR002-13</v>
      </c>
      <c r="G335" s="26" t="str">
        <f>' turmas sistema atual'!H334</f>
        <v>A1</v>
      </c>
      <c r="H335" s="26" t="str">
        <f>' turmas sistema atual'!AB334</f>
        <v xml:space="preserve">segunda das 10:00 às 12:00, semanal ; quarta das 08:00 às 10:00, semanal </v>
      </c>
      <c r="I335" s="27" t="str">
        <f>' turmas sistema atual'!AC334</f>
        <v/>
      </c>
      <c r="J335" s="27" t="str">
        <f>' turmas sistema atual'!I334</f>
        <v xml:space="preserve">segunda das 10:00 às 12:00, sala A2-S103-SB, semanal , quarta das 08:00 às 10:00, sala A1-S202-SB, semanal </v>
      </c>
      <c r="K335" s="27">
        <f>' turmas sistema atual'!J334</f>
        <v>0</v>
      </c>
      <c r="L335" s="27" t="str">
        <f>' turmas sistema atual'!K334</f>
        <v>São Bernardo do Campo</v>
      </c>
      <c r="M335" s="27" t="str">
        <f>' turmas sistema atual'!L334</f>
        <v>diurno</v>
      </c>
      <c r="N335" s="27" t="str">
        <f>' turmas sistema atual'!M334</f>
        <v>4-0-4</v>
      </c>
      <c r="O335" s="27">
        <f>' turmas sistema atual'!N334</f>
        <v>90</v>
      </c>
      <c r="P335" s="27">
        <f>' turmas sistema atual'!O334</f>
        <v>0</v>
      </c>
      <c r="Q335" s="27">
        <f t="shared" si="5"/>
        <v>90</v>
      </c>
      <c r="R335" s="47" t="str">
        <f>VLOOKUP(B335,preenchimento!$A$2:$G$1067,7,FALSE)</f>
        <v>-</v>
      </c>
      <c r="S335" s="27">
        <f>' turmas sistema atual'!N334</f>
        <v>90</v>
      </c>
      <c r="T335" s="27">
        <f>' turmas sistema atual'!O334</f>
        <v>0</v>
      </c>
      <c r="U335" s="47">
        <f>VLOOKUP(B335,preenchimento!$A$2:$J$1067,10,FALSE)</f>
        <v>70</v>
      </c>
      <c r="V335" s="26" t="str">
        <f>UPPER(' turmas sistema atual'!P334)</f>
        <v>JOSE BLANES SALA</v>
      </c>
      <c r="W335" s="26" t="str">
        <f>UPPER(' turmas sistema atual'!R334)</f>
        <v/>
      </c>
      <c r="X335" s="26" t="str">
        <f>UPPER(' turmas sistema atual'!T334)</f>
        <v/>
      </c>
      <c r="Y335" s="26" t="str">
        <f>UPPER(' turmas sistema atual'!V334)</f>
        <v/>
      </c>
    </row>
    <row r="336" spans="1:25" ht="47.25" customHeight="1" thickBot="1">
      <c r="A336" s="26" t="str">
        <f>' turmas sistema atual'!A335</f>
        <v>BACHARELADO EM RELAÇÕES INTERNACIONAIS</v>
      </c>
      <c r="B336" s="26" t="str">
        <f>' turmas sistema atual'!B335</f>
        <v>NA1ESHR002-13SB</v>
      </c>
      <c r="C336" s="35" t="s">
        <v>5121</v>
      </c>
      <c r="D336" s="26" t="str">
        <f>' turmas sistema atual'!C335</f>
        <v>Direito Internacional Público A1-noturno (São Bernardo do Campo)</v>
      </c>
      <c r="E336" s="26" t="str">
        <f>' turmas sistema atual'!E335</f>
        <v>Direito Internacional Público</v>
      </c>
      <c r="F336" s="26" t="str">
        <f>' turmas sistema atual'!G335</f>
        <v>ESHR002-13</v>
      </c>
      <c r="G336" s="26" t="str">
        <f>' turmas sistema atual'!H335</f>
        <v>A1</v>
      </c>
      <c r="H336" s="26" t="str">
        <f>' turmas sistema atual'!AB335</f>
        <v xml:space="preserve">segunda das 21:00 às 23:00, semanal ; quarta das 19:00 às 21:00, semanal </v>
      </c>
      <c r="I336" s="27" t="str">
        <f>' turmas sistema atual'!AC335</f>
        <v/>
      </c>
      <c r="J336" s="27" t="str">
        <f>' turmas sistema atual'!I335</f>
        <v xml:space="preserve">segunda das 21:00 às 23:00, sala A2-S204-SB, semanal , quarta das 19:00 às 21:00, sala A2-S203-SB, semanal </v>
      </c>
      <c r="K336" s="27">
        <f>' turmas sistema atual'!J335</f>
        <v>0</v>
      </c>
      <c r="L336" s="27" t="str">
        <f>' turmas sistema atual'!K335</f>
        <v>São Bernardo do Campo</v>
      </c>
      <c r="M336" s="27" t="str">
        <f>' turmas sistema atual'!L335</f>
        <v>noturno</v>
      </c>
      <c r="N336" s="27" t="str">
        <f>' turmas sistema atual'!M335</f>
        <v>4-0-4</v>
      </c>
      <c r="O336" s="27">
        <f>' turmas sistema atual'!N335</f>
        <v>60</v>
      </c>
      <c r="P336" s="27">
        <f>' turmas sistema atual'!O335</f>
        <v>0</v>
      </c>
      <c r="Q336" s="27">
        <f t="shared" si="5"/>
        <v>60</v>
      </c>
      <c r="R336" s="47" t="str">
        <f>VLOOKUP(B336,preenchimento!$A$2:$G$1067,7,FALSE)</f>
        <v>-</v>
      </c>
      <c r="S336" s="27">
        <f>' turmas sistema atual'!N335</f>
        <v>60</v>
      </c>
      <c r="T336" s="27">
        <f>' turmas sistema atual'!O335</f>
        <v>0</v>
      </c>
      <c r="U336" s="47">
        <f>VLOOKUP(B336,preenchimento!$A$2:$J$1067,10,FALSE)</f>
        <v>23</v>
      </c>
      <c r="V336" s="26" t="str">
        <f>UPPER(' turmas sistema atual'!P335)</f>
        <v>JOSE BLANES SALA</v>
      </c>
      <c r="W336" s="26" t="str">
        <f>UPPER(' turmas sistema atual'!R335)</f>
        <v/>
      </c>
      <c r="X336" s="26" t="str">
        <f>UPPER(' turmas sistema atual'!T335)</f>
        <v/>
      </c>
      <c r="Y336" s="26" t="str">
        <f>UPPER(' turmas sistema atual'!V335)</f>
        <v/>
      </c>
    </row>
    <row r="337" spans="1:25" ht="47.25" customHeight="1" thickBot="1">
      <c r="A337" s="26" t="str">
        <f>' turmas sistema atual'!A336</f>
        <v>BACHARELADO EM NEUROCIÊNCIA</v>
      </c>
      <c r="B337" s="26" t="str">
        <f>' turmas sistema atual'!B336</f>
        <v>Da1MCZC001-20SB</v>
      </c>
      <c r="C337" s="35" t="s">
        <v>5121</v>
      </c>
      <c r="D337" s="26" t="str">
        <f>' turmas sistema atual'!C336</f>
        <v>Doenças do Sistema Nervoso a1-diurno (São Bernardo do Campo)</v>
      </c>
      <c r="E337" s="26" t="str">
        <f>' turmas sistema atual'!E336</f>
        <v>Doenças do Sistema Nervoso</v>
      </c>
      <c r="F337" s="26" t="str">
        <f>' turmas sistema atual'!G336</f>
        <v>MCZC001-20</v>
      </c>
      <c r="G337" s="26" t="str">
        <f>' turmas sistema atual'!H336</f>
        <v>a1</v>
      </c>
      <c r="H337" s="26" t="str">
        <f>' turmas sistema atual'!AB336</f>
        <v xml:space="preserve">quarta das 08:00 às 10:00, semanal ; sexta das 10:00 às 12:00, semanal </v>
      </c>
      <c r="I337" s="27" t="str">
        <f>' turmas sistema atual'!AC336</f>
        <v/>
      </c>
      <c r="J337" s="27" t="str">
        <f>' turmas sistema atual'!I336</f>
        <v xml:space="preserve">quarta das 08:00 às 10:00, sala A2-S301-SB, semanal , sexta das 10:00 às 12:00, sala A2-S307-SB, semanal </v>
      </c>
      <c r="K337" s="27">
        <f>' turmas sistema atual'!J336</f>
        <v>0</v>
      </c>
      <c r="L337" s="27" t="str">
        <f>' turmas sistema atual'!K336</f>
        <v>São Bernardo do Campo</v>
      </c>
      <c r="M337" s="27" t="str">
        <f>' turmas sistema atual'!L336</f>
        <v>diurno</v>
      </c>
      <c r="N337" s="27" t="str">
        <f>' turmas sistema atual'!M336</f>
        <v>4-0-4</v>
      </c>
      <c r="O337" s="27">
        <f>' turmas sistema atual'!N336</f>
        <v>40</v>
      </c>
      <c r="P337" s="27">
        <f>' turmas sistema atual'!O336</f>
        <v>0</v>
      </c>
      <c r="Q337" s="27">
        <f t="shared" si="5"/>
        <v>40</v>
      </c>
      <c r="R337" s="47" t="str">
        <f>VLOOKUP(B337,preenchimento!$A$2:$G$1067,7,FALSE)</f>
        <v>-</v>
      </c>
      <c r="S337" s="27">
        <f>' turmas sistema atual'!N336</f>
        <v>40</v>
      </c>
      <c r="T337" s="27">
        <f>' turmas sistema atual'!O336</f>
        <v>0</v>
      </c>
      <c r="U337" s="47">
        <f>VLOOKUP(B337,preenchimento!$A$2:$J$1067,10,FALSE)</f>
        <v>24</v>
      </c>
      <c r="V337" s="26" t="str">
        <f>UPPER(' turmas sistema atual'!P336)</f>
        <v>CLAUDINEI EDUARDO BIAZOLI JUNIOR</v>
      </c>
      <c r="W337" s="26" t="str">
        <f>UPPER(' turmas sistema atual'!R336)</f>
        <v/>
      </c>
      <c r="X337" s="26" t="str">
        <f>UPPER(' turmas sistema atual'!T336)</f>
        <v/>
      </c>
      <c r="Y337" s="26" t="str">
        <f>UPPER(' turmas sistema atual'!V336)</f>
        <v/>
      </c>
    </row>
    <row r="338" spans="1:25" ht="47.25" customHeight="1" thickBot="1">
      <c r="A338" s="26" t="str">
        <f>' turmas sistema atual'!A337</f>
        <v>BACHARELADO EM NEUROCIÊNCIA</v>
      </c>
      <c r="B338" s="26" t="str">
        <f>' turmas sistema atual'!B337</f>
        <v>Na1MCZC001-20SB</v>
      </c>
      <c r="C338" s="35" t="s">
        <v>5121</v>
      </c>
      <c r="D338" s="26" t="str">
        <f>' turmas sistema atual'!C337</f>
        <v>Doenças do Sistema Nervoso a1-noturno (São Bernardo do Campo)</v>
      </c>
      <c r="E338" s="26" t="str">
        <f>' turmas sistema atual'!E337</f>
        <v>Doenças do Sistema Nervoso</v>
      </c>
      <c r="F338" s="26" t="str">
        <f>' turmas sistema atual'!G337</f>
        <v>MCZC001-20</v>
      </c>
      <c r="G338" s="26" t="str">
        <f>' turmas sistema atual'!H337</f>
        <v>a1</v>
      </c>
      <c r="H338" s="26" t="str">
        <f>' turmas sistema atual'!AB337</f>
        <v xml:space="preserve">quarta das 19:00 às 21:00, semanal ; sexta das 21:00 às 23:00, semanal </v>
      </c>
      <c r="I338" s="27" t="str">
        <f>' turmas sistema atual'!AC337</f>
        <v/>
      </c>
      <c r="J338" s="27" t="str">
        <f>' turmas sistema atual'!I337</f>
        <v xml:space="preserve">quarta das 19:00 às 21:00, sala A2-S306-SB, semanal , sexta das 21:00 às 23:00, sala A2-S307-SB, semanal </v>
      </c>
      <c r="K338" s="27">
        <f>' turmas sistema atual'!J337</f>
        <v>0</v>
      </c>
      <c r="L338" s="27" t="str">
        <f>' turmas sistema atual'!K337</f>
        <v>São Bernardo do Campo</v>
      </c>
      <c r="M338" s="27" t="str">
        <f>' turmas sistema atual'!L337</f>
        <v>noturno</v>
      </c>
      <c r="N338" s="27" t="str">
        <f>' turmas sistema atual'!M337</f>
        <v>4-0-4</v>
      </c>
      <c r="O338" s="27">
        <f>' turmas sistema atual'!N337</f>
        <v>40</v>
      </c>
      <c r="P338" s="27">
        <f>' turmas sistema atual'!O337</f>
        <v>0</v>
      </c>
      <c r="Q338" s="27">
        <f t="shared" si="5"/>
        <v>40</v>
      </c>
      <c r="R338" s="47" t="str">
        <f>VLOOKUP(B338,preenchimento!$A$2:$G$1067,7,FALSE)</f>
        <v>-</v>
      </c>
      <c r="S338" s="27">
        <f>' turmas sistema atual'!N337</f>
        <v>40</v>
      </c>
      <c r="T338" s="27">
        <f>' turmas sistema atual'!O337</f>
        <v>0</v>
      </c>
      <c r="U338" s="47">
        <f>VLOOKUP(B338,preenchimento!$A$2:$J$1067,10,FALSE)</f>
        <v>2</v>
      </c>
      <c r="V338" s="26" t="str">
        <f>UPPER(' turmas sistema atual'!P337)</f>
        <v>CLAUDINEI EDUARDO BIAZOLI JUNIOR</v>
      </c>
      <c r="W338" s="26" t="str">
        <f>UPPER(' turmas sistema atual'!R337)</f>
        <v/>
      </c>
      <c r="X338" s="26" t="str">
        <f>UPPER(' turmas sistema atual'!T337)</f>
        <v/>
      </c>
      <c r="Y338" s="26" t="str">
        <f>UPPER(' turmas sistema atual'!V337)</f>
        <v/>
      </c>
    </row>
    <row r="339" spans="1:25" ht="47.25" customHeight="1" thickBot="1">
      <c r="A339" s="26" t="str">
        <f>' turmas sistema atual'!A338</f>
        <v>BACHARELADO EM CIÊNCIAS ECONÔMICAS</v>
      </c>
      <c r="B339" s="26" t="str">
        <f>' turmas sistema atual'!B338</f>
        <v>DA1ESHC035-21SB</v>
      </c>
      <c r="C339" s="35" t="s">
        <v>5121</v>
      </c>
      <c r="D339" s="26" t="str">
        <f>' turmas sistema atual'!C338</f>
        <v>Econometria I A1-diurno (São Bernardo do Campo)</v>
      </c>
      <c r="E339" s="26" t="str">
        <f>' turmas sistema atual'!E338</f>
        <v>Econometria I</v>
      </c>
      <c r="F339" s="26" t="str">
        <f>' turmas sistema atual'!G338</f>
        <v>ESHC035-21</v>
      </c>
      <c r="G339" s="26" t="str">
        <f>' turmas sistema atual'!H338</f>
        <v>A1</v>
      </c>
      <c r="H339" s="26" t="str">
        <f>' turmas sistema atual'!AB338</f>
        <v/>
      </c>
      <c r="I339" s="27" t="str">
        <f>' turmas sistema atual'!AC338</f>
        <v xml:space="preserve">segunda das 08:00 às 10:00, semanal ; quarta das 10:00 às 12:00, semanal </v>
      </c>
      <c r="J339" s="27">
        <f>' turmas sistema atual'!I338</f>
        <v>0</v>
      </c>
      <c r="K339" s="27" t="str">
        <f>' turmas sistema atual'!J338</f>
        <v xml:space="preserve">segunda das 08:00 às 10:00, sala A2-L003-SB, semanal , quarta das 10:00 às 12:00, sala A2-L003-SB, semanal </v>
      </c>
      <c r="L339" s="27" t="str">
        <f>' turmas sistema atual'!K338</f>
        <v>São Bernardo do Campo</v>
      </c>
      <c r="M339" s="27" t="str">
        <f>' turmas sistema atual'!L338</f>
        <v>diurno</v>
      </c>
      <c r="N339" s="27" t="str">
        <f>' turmas sistema atual'!M338</f>
        <v>2-2-6</v>
      </c>
      <c r="O339" s="27">
        <f>' turmas sistema atual'!N338</f>
        <v>42</v>
      </c>
      <c r="P339" s="27">
        <f>' turmas sistema atual'!O338</f>
        <v>0</v>
      </c>
      <c r="Q339" s="27">
        <f t="shared" si="5"/>
        <v>42</v>
      </c>
      <c r="R339" s="47" t="str">
        <f>VLOOKUP(B339,preenchimento!$A$2:$G$1067,7,FALSE)</f>
        <v>-</v>
      </c>
      <c r="S339" s="27">
        <f>' turmas sistema atual'!N338</f>
        <v>42</v>
      </c>
      <c r="T339" s="27">
        <f>' turmas sistema atual'!O338</f>
        <v>0</v>
      </c>
      <c r="U339" s="47">
        <f>VLOOKUP(B339,preenchimento!$A$2:$J$1067,10,FALSE)</f>
        <v>13</v>
      </c>
      <c r="V339" s="26" t="str">
        <f>UPPER(' turmas sistema atual'!P338)</f>
        <v/>
      </c>
      <c r="W339" s="26" t="str">
        <f>UPPER(' turmas sistema atual'!R338)</f>
        <v/>
      </c>
      <c r="X339" s="26" t="str">
        <f>UPPER(' turmas sistema atual'!T338)</f>
        <v>LORENA HAKAK MARCAL</v>
      </c>
      <c r="Y339" s="26" t="str">
        <f>UPPER(' turmas sistema atual'!V338)</f>
        <v/>
      </c>
    </row>
    <row r="340" spans="1:25" ht="47.25" customHeight="1" thickBot="1">
      <c r="A340" s="26" t="str">
        <f>' turmas sistema atual'!A339</f>
        <v>BACHARELADO EM CIÊNCIAS ECONÔMICAS</v>
      </c>
      <c r="B340" s="26" t="str">
        <f>' turmas sistema atual'!B339</f>
        <v>NA1ESHC035-21SB</v>
      </c>
      <c r="C340" s="35" t="s">
        <v>5121</v>
      </c>
      <c r="D340" s="26" t="str">
        <f>' turmas sistema atual'!C339</f>
        <v>Econometria I A1-noturno (São Bernardo do Campo)</v>
      </c>
      <c r="E340" s="26" t="str">
        <f>' turmas sistema atual'!E339</f>
        <v>Econometria I</v>
      </c>
      <c r="F340" s="26" t="str">
        <f>' turmas sistema atual'!G339</f>
        <v>ESHC035-21</v>
      </c>
      <c r="G340" s="26" t="str">
        <f>' turmas sistema atual'!H339</f>
        <v>A1</v>
      </c>
      <c r="H340" s="26" t="str">
        <f>' turmas sistema atual'!AB339</f>
        <v/>
      </c>
      <c r="I340" s="27" t="str">
        <f>' turmas sistema atual'!AC339</f>
        <v xml:space="preserve">segunda das 19:00 às 21:00, semanal ; quarta das 21:00 às 23:00, semanal </v>
      </c>
      <c r="J340" s="27">
        <f>' turmas sistema atual'!I339</f>
        <v>0</v>
      </c>
      <c r="K340" s="27" t="str">
        <f>' turmas sistema atual'!J339</f>
        <v xml:space="preserve">segunda das 19:00 às 21:00, sala A2-L003-SB, semanal , quarta das 21:00 às 23:00, sala A2-L003-SB, semanal </v>
      </c>
      <c r="L340" s="27" t="str">
        <f>' turmas sistema atual'!K339</f>
        <v>São Bernardo do Campo</v>
      </c>
      <c r="M340" s="27" t="str">
        <f>' turmas sistema atual'!L339</f>
        <v>noturno</v>
      </c>
      <c r="N340" s="27" t="str">
        <f>' turmas sistema atual'!M339</f>
        <v>2-2-6</v>
      </c>
      <c r="O340" s="27">
        <f>' turmas sistema atual'!N339</f>
        <v>42</v>
      </c>
      <c r="P340" s="27">
        <f>' turmas sistema atual'!O339</f>
        <v>0</v>
      </c>
      <c r="Q340" s="27">
        <f t="shared" si="5"/>
        <v>42</v>
      </c>
      <c r="R340" s="47" t="str">
        <f>VLOOKUP(B340,preenchimento!$A$2:$G$1067,7,FALSE)</f>
        <v>SIM</v>
      </c>
      <c r="S340" s="27">
        <f>' turmas sistema atual'!N339</f>
        <v>42</v>
      </c>
      <c r="T340" s="27">
        <f>' turmas sistema atual'!O339</f>
        <v>0</v>
      </c>
      <c r="U340" s="47">
        <f>VLOOKUP(B340,preenchimento!$A$2:$J$1067,10,FALSE)</f>
        <v>0</v>
      </c>
      <c r="V340" s="26" t="str">
        <f>UPPER(' turmas sistema atual'!P339)</f>
        <v/>
      </c>
      <c r="W340" s="26" t="str">
        <f>UPPER(' turmas sistema atual'!R339)</f>
        <v/>
      </c>
      <c r="X340" s="26" t="str">
        <f>UPPER(' turmas sistema atual'!T339)</f>
        <v>LORENA HAKAK MARCAL</v>
      </c>
      <c r="Y340" s="26" t="str">
        <f>UPPER(' turmas sistema atual'!V339)</f>
        <v/>
      </c>
    </row>
    <row r="341" spans="1:25" ht="47.25" customHeight="1" thickBot="1">
      <c r="A341" s="26" t="str">
        <f>' turmas sistema atual'!A340</f>
        <v>BACHARELADO EM CIÊNCIAS ECONÔMICAS</v>
      </c>
      <c r="B341" s="26" t="str">
        <f>' turmas sistema atual'!B340</f>
        <v>DA1ESHC008-21SB</v>
      </c>
      <c r="C341" s="35" t="s">
        <v>5121</v>
      </c>
      <c r="D341" s="26" t="str">
        <f>' turmas sistema atual'!C340</f>
        <v>Economia Brasileira II A1-diurno (São Bernardo do Campo)</v>
      </c>
      <c r="E341" s="26" t="str">
        <f>' turmas sistema atual'!E340</f>
        <v>Economia Brasileira II</v>
      </c>
      <c r="F341" s="26" t="str">
        <f>' turmas sistema atual'!G340</f>
        <v>ESHC008-21</v>
      </c>
      <c r="G341" s="26" t="str">
        <f>' turmas sistema atual'!H340</f>
        <v>A1</v>
      </c>
      <c r="H341" s="26" t="str">
        <f>' turmas sistema atual'!AB340</f>
        <v xml:space="preserve">segunda das 10:00 às 12:00, semanal ; quinta das 08:00 às 10:00, semanal </v>
      </c>
      <c r="I341" s="27" t="str">
        <f>' turmas sistema atual'!AC340</f>
        <v/>
      </c>
      <c r="J341" s="27" t="str">
        <f>' turmas sistema atual'!I340</f>
        <v xml:space="preserve">segunda das 10:00 às 12:00, sala A1-S205-SB, semanal , quinta das 08:00 às 10:00, sala A1-S205-SB, semanal </v>
      </c>
      <c r="K341" s="27">
        <f>' turmas sistema atual'!J340</f>
        <v>0</v>
      </c>
      <c r="L341" s="27" t="str">
        <f>' turmas sistema atual'!K340</f>
        <v>São Bernardo do Campo</v>
      </c>
      <c r="M341" s="27" t="str">
        <f>' turmas sistema atual'!L340</f>
        <v>diurno</v>
      </c>
      <c r="N341" s="27" t="str">
        <f>' turmas sistema atual'!M340</f>
        <v>4-0-4</v>
      </c>
      <c r="O341" s="27">
        <f>' turmas sistema atual'!N340</f>
        <v>60</v>
      </c>
      <c r="P341" s="27">
        <f>' turmas sistema atual'!O340</f>
        <v>0</v>
      </c>
      <c r="Q341" s="27">
        <f t="shared" si="5"/>
        <v>60</v>
      </c>
      <c r="R341" s="47" t="str">
        <f>VLOOKUP(B341,preenchimento!$A$2:$G$1067,7,FALSE)</f>
        <v>-</v>
      </c>
      <c r="S341" s="27">
        <f>' turmas sistema atual'!N340</f>
        <v>60</v>
      </c>
      <c r="T341" s="27">
        <f>' turmas sistema atual'!O340</f>
        <v>0</v>
      </c>
      <c r="U341" s="47">
        <f>VLOOKUP(B341,preenchimento!$A$2:$J$1067,10,FALSE)</f>
        <v>10</v>
      </c>
      <c r="V341" s="26" t="str">
        <f>UPPER(' turmas sistema atual'!P340)</f>
        <v>LUÍS FELIPE AIRES MAGALHÃES</v>
      </c>
      <c r="W341" s="26" t="str">
        <f>UPPER(' turmas sistema atual'!R340)</f>
        <v/>
      </c>
      <c r="X341" s="26" t="str">
        <f>UPPER(' turmas sistema atual'!T340)</f>
        <v/>
      </c>
      <c r="Y341" s="26" t="str">
        <f>UPPER(' turmas sistema atual'!V340)</f>
        <v/>
      </c>
    </row>
    <row r="342" spans="1:25" ht="47.25" customHeight="1" thickBot="1">
      <c r="A342" s="26" t="str">
        <f>' turmas sistema atual'!A341</f>
        <v>BACHARELADO EM CIÊNCIAS ECONÔMICAS</v>
      </c>
      <c r="B342" s="26" t="str">
        <f>' turmas sistema atual'!B341</f>
        <v>NA1ESHC008-21SB</v>
      </c>
      <c r="C342" s="35" t="s">
        <v>5121</v>
      </c>
      <c r="D342" s="26" t="str">
        <f>' turmas sistema atual'!C341</f>
        <v>Economia Brasileira II A1-noturno (São Bernardo do Campo)</v>
      </c>
      <c r="E342" s="26" t="str">
        <f>' turmas sistema atual'!E341</f>
        <v>Economia Brasileira II</v>
      </c>
      <c r="F342" s="26" t="str">
        <f>' turmas sistema atual'!G341</f>
        <v>ESHC008-21</v>
      </c>
      <c r="G342" s="26" t="str">
        <f>' turmas sistema atual'!H341</f>
        <v>A1</v>
      </c>
      <c r="H342" s="26" t="str">
        <f>' turmas sistema atual'!AB341</f>
        <v xml:space="preserve">segunda das 21:00 às 23:00, semanal ; quinta das 19:00 às 21:00, semanal </v>
      </c>
      <c r="I342" s="27" t="str">
        <f>' turmas sistema atual'!AC341</f>
        <v/>
      </c>
      <c r="J342" s="27" t="str">
        <f>' turmas sistema atual'!I341</f>
        <v xml:space="preserve">segunda das 21:00 às 23:00, sala A2-S103-SB, semanal , quinta das 19:00 às 21:00, sala A2-S104-SB, semanal </v>
      </c>
      <c r="K342" s="27">
        <f>' turmas sistema atual'!J341</f>
        <v>0</v>
      </c>
      <c r="L342" s="27" t="str">
        <f>' turmas sistema atual'!K341</f>
        <v>São Bernardo do Campo</v>
      </c>
      <c r="M342" s="27" t="str">
        <f>' turmas sistema atual'!L341</f>
        <v>noturno</v>
      </c>
      <c r="N342" s="27" t="str">
        <f>' turmas sistema atual'!M341</f>
        <v>4-0-4</v>
      </c>
      <c r="O342" s="27">
        <f>' turmas sistema atual'!N341</f>
        <v>90</v>
      </c>
      <c r="P342" s="27">
        <f>' turmas sistema atual'!O341</f>
        <v>0</v>
      </c>
      <c r="Q342" s="27">
        <f t="shared" si="5"/>
        <v>90</v>
      </c>
      <c r="R342" s="47" t="str">
        <f>VLOOKUP(B342,preenchimento!$A$2:$G$1067,7,FALSE)</f>
        <v>-</v>
      </c>
      <c r="S342" s="27">
        <f>' turmas sistema atual'!N341</f>
        <v>90</v>
      </c>
      <c r="T342" s="27">
        <f>' turmas sistema atual'!O341</f>
        <v>0</v>
      </c>
      <c r="U342" s="47">
        <f>VLOOKUP(B342,preenchimento!$A$2:$J$1067,10,FALSE)</f>
        <v>0</v>
      </c>
      <c r="V342" s="26" t="str">
        <f>UPPER(' turmas sistema atual'!P341)</f>
        <v>LUÍS FELIPE AIRES MAGALHÃES</v>
      </c>
      <c r="W342" s="26" t="str">
        <f>UPPER(' turmas sistema atual'!R341)</f>
        <v/>
      </c>
      <c r="X342" s="26" t="str">
        <f>UPPER(' turmas sistema atual'!T341)</f>
        <v/>
      </c>
      <c r="Y342" s="26" t="str">
        <f>UPPER(' turmas sistema atual'!V341)</f>
        <v/>
      </c>
    </row>
    <row r="343" spans="1:25" ht="47.25" customHeight="1" thickBot="1">
      <c r="A343" s="26" t="str">
        <f>' turmas sistema atual'!A342</f>
        <v>BACHARELADO EM CIÊNCIAS ECONÔMICAS</v>
      </c>
      <c r="B343" s="26" t="str">
        <f>' turmas sistema atual'!B342</f>
        <v>DA1ESHC034-21SB</v>
      </c>
      <c r="C343" s="35" t="s">
        <v>5121</v>
      </c>
      <c r="D343" s="26" t="str">
        <f>' turmas sistema atual'!C342</f>
        <v>Economia do Meio Ambiente A1-diurno (São Bernardo do Campo)</v>
      </c>
      <c r="E343" s="26" t="str">
        <f>' turmas sistema atual'!E342</f>
        <v>Economia do Meio Ambiente</v>
      </c>
      <c r="F343" s="26" t="str">
        <f>' turmas sistema atual'!G342</f>
        <v>ESHC034-21</v>
      </c>
      <c r="G343" s="26" t="str">
        <f>' turmas sistema atual'!H342</f>
        <v>A1</v>
      </c>
      <c r="H343" s="26" t="str">
        <f>' turmas sistema atual'!AB342</f>
        <v xml:space="preserve">quarta das 08:00 às 10:00, semanal ; sexta das 10:00 às 12:00, semanal </v>
      </c>
      <c r="I343" s="27" t="str">
        <f>' turmas sistema atual'!AC342</f>
        <v/>
      </c>
      <c r="J343" s="27" t="str">
        <f>' turmas sistema atual'!I342</f>
        <v xml:space="preserve">quarta das 08:00 às 10:00, sala A2-S101-SB, semanal , sexta das 10:00 às 12:00, sala A2-S101-SB, semanal </v>
      </c>
      <c r="K343" s="27">
        <f>' turmas sistema atual'!J342</f>
        <v>0</v>
      </c>
      <c r="L343" s="27" t="str">
        <f>' turmas sistema atual'!K342</f>
        <v>São Bernardo do Campo</v>
      </c>
      <c r="M343" s="27" t="str">
        <f>' turmas sistema atual'!L342</f>
        <v>diurno</v>
      </c>
      <c r="N343" s="27" t="str">
        <f>' turmas sistema atual'!M342</f>
        <v>4-0-4</v>
      </c>
      <c r="O343" s="27">
        <f>' turmas sistema atual'!N342</f>
        <v>70</v>
      </c>
      <c r="P343" s="27">
        <f>' turmas sistema atual'!O342</f>
        <v>0</v>
      </c>
      <c r="Q343" s="27">
        <f t="shared" si="5"/>
        <v>70</v>
      </c>
      <c r="R343" s="47" t="str">
        <f>VLOOKUP(B343,preenchimento!$A$2:$G$1067,7,FALSE)</f>
        <v>-</v>
      </c>
      <c r="S343" s="27">
        <f>' turmas sistema atual'!N342</f>
        <v>70</v>
      </c>
      <c r="T343" s="27">
        <f>' turmas sistema atual'!O342</f>
        <v>0</v>
      </c>
      <c r="U343" s="47">
        <f>VLOOKUP(B343,preenchimento!$A$2:$J$1067,10,FALSE)</f>
        <v>35</v>
      </c>
      <c r="V343" s="26" t="str">
        <f>UPPER(' turmas sistema atual'!P342)</f>
        <v>THIAGO FONSECA MORELLO RAMALHO DA SILVA</v>
      </c>
      <c r="W343" s="26" t="str">
        <f>UPPER(' turmas sistema atual'!R342)</f>
        <v/>
      </c>
      <c r="X343" s="26" t="str">
        <f>UPPER(' turmas sistema atual'!T342)</f>
        <v/>
      </c>
      <c r="Y343" s="26" t="str">
        <f>UPPER(' turmas sistema atual'!V342)</f>
        <v/>
      </c>
    </row>
    <row r="344" spans="1:25" ht="47.25" customHeight="1" thickBot="1">
      <c r="A344" s="26" t="str">
        <f>' turmas sistema atual'!A343</f>
        <v>BACHARELADO EM CIÊNCIAS ECONÔMICAS</v>
      </c>
      <c r="B344" s="26" t="str">
        <f>' turmas sistema atual'!B343</f>
        <v>NA1ESHC034-21SB</v>
      </c>
      <c r="C344" s="35" t="s">
        <v>5121</v>
      </c>
      <c r="D344" s="26" t="str">
        <f>' turmas sistema atual'!C343</f>
        <v>Economia do Meio Ambiente A1-noturno (São Bernardo do Campo)</v>
      </c>
      <c r="E344" s="26" t="str">
        <f>' turmas sistema atual'!E343</f>
        <v>Economia do Meio Ambiente</v>
      </c>
      <c r="F344" s="26" t="str">
        <f>' turmas sistema atual'!G343</f>
        <v>ESHC034-21</v>
      </c>
      <c r="G344" s="26" t="str">
        <f>' turmas sistema atual'!H343</f>
        <v>A1</v>
      </c>
      <c r="H344" s="26" t="str">
        <f>' turmas sistema atual'!AB343</f>
        <v xml:space="preserve">quarta das 19:00 às 21:00, semanal ; sexta das 21:00 às 23:00, semanal </v>
      </c>
      <c r="I344" s="27" t="str">
        <f>' turmas sistema atual'!AC343</f>
        <v/>
      </c>
      <c r="J344" s="27" t="str">
        <f>' turmas sistema atual'!I343</f>
        <v xml:space="preserve">quarta das 19:00 às 21:00, sala A1-S203-SB, semanal , sexta das 21:00 às 23:00, sala A1-S203-SB, semanal </v>
      </c>
      <c r="K344" s="27">
        <f>' turmas sistema atual'!J343</f>
        <v>0</v>
      </c>
      <c r="L344" s="27" t="str">
        <f>' turmas sistema atual'!K343</f>
        <v>São Bernardo do Campo</v>
      </c>
      <c r="M344" s="27" t="str">
        <f>' turmas sistema atual'!L343</f>
        <v>noturno</v>
      </c>
      <c r="N344" s="27" t="str">
        <f>' turmas sistema atual'!M343</f>
        <v>4-0-4</v>
      </c>
      <c r="O344" s="27">
        <f>' turmas sistema atual'!N343</f>
        <v>90</v>
      </c>
      <c r="P344" s="27">
        <f>' turmas sistema atual'!O343</f>
        <v>0</v>
      </c>
      <c r="Q344" s="27">
        <f t="shared" si="5"/>
        <v>90</v>
      </c>
      <c r="R344" s="47" t="str">
        <f>VLOOKUP(B344,preenchimento!$A$2:$G$1067,7,FALSE)</f>
        <v>-</v>
      </c>
      <c r="S344" s="27">
        <f>' turmas sistema atual'!N343</f>
        <v>90</v>
      </c>
      <c r="T344" s="27">
        <f>' turmas sistema atual'!O343</f>
        <v>0</v>
      </c>
      <c r="U344" s="47">
        <f>VLOOKUP(B344,preenchimento!$A$2:$J$1067,10,FALSE)</f>
        <v>0</v>
      </c>
      <c r="V344" s="26" t="str">
        <f>UPPER(' turmas sistema atual'!P343)</f>
        <v>THIAGO FONSECA MORELLO RAMALHO DA SILVA</v>
      </c>
      <c r="W344" s="26" t="str">
        <f>UPPER(' turmas sistema atual'!R343)</f>
        <v/>
      </c>
      <c r="X344" s="26" t="str">
        <f>UPPER(' turmas sistema atual'!T343)</f>
        <v/>
      </c>
      <c r="Y344" s="26" t="str">
        <f>UPPER(' turmas sistema atual'!V343)</f>
        <v/>
      </c>
    </row>
    <row r="345" spans="1:25" ht="47.25" customHeight="1" thickBot="1">
      <c r="A345" s="26" t="str">
        <f>' turmas sistema atual'!A344</f>
        <v>BACHARELADO EM PLANEJAMENTO TERRITORIAL</v>
      </c>
      <c r="B345" s="26" t="str">
        <f>' turmas sistema atual'!B344</f>
        <v>DA1ESHT005-17SB</v>
      </c>
      <c r="C345" s="35" t="s">
        <v>5121</v>
      </c>
      <c r="D345" s="26" t="str">
        <f>' turmas sistema atual'!C344</f>
        <v>Economia do Território A1-diurno (São Bernardo do Campo)</v>
      </c>
      <c r="E345" s="26" t="str">
        <f>' turmas sistema atual'!E344</f>
        <v>Economia do Território</v>
      </c>
      <c r="F345" s="26" t="str">
        <f>' turmas sistema atual'!G344</f>
        <v>ESHT005-17</v>
      </c>
      <c r="G345" s="26" t="str">
        <f>' turmas sistema atual'!H344</f>
        <v>A1</v>
      </c>
      <c r="H345" s="26" t="str">
        <f>' turmas sistema atual'!AB344</f>
        <v xml:space="preserve">segunda das 10:00 às 12:00, semanal ; quinta das 08:00 às 10:00, semanal </v>
      </c>
      <c r="I345" s="27" t="str">
        <f>' turmas sistema atual'!AC344</f>
        <v/>
      </c>
      <c r="J345" s="27" t="str">
        <f>' turmas sistema atual'!I344</f>
        <v xml:space="preserve">segunda das 10:00 às 12:00, sala A2-S302-SB, semanal , quinta das 08:00 às 10:00, sala A2-S302-SB, semanal </v>
      </c>
      <c r="K345" s="27">
        <f>' turmas sistema atual'!J344</f>
        <v>0</v>
      </c>
      <c r="L345" s="27" t="str">
        <f>' turmas sistema atual'!K344</f>
        <v>São Bernardo do Campo</v>
      </c>
      <c r="M345" s="27" t="str">
        <f>' turmas sistema atual'!L344</f>
        <v>diurno</v>
      </c>
      <c r="N345" s="27" t="str">
        <f>' turmas sistema atual'!M344</f>
        <v>4-0-3</v>
      </c>
      <c r="O345" s="27">
        <f>' turmas sistema atual'!N344</f>
        <v>38</v>
      </c>
      <c r="P345" s="27">
        <f>' turmas sistema atual'!O344</f>
        <v>0</v>
      </c>
      <c r="Q345" s="27">
        <f t="shared" si="5"/>
        <v>38</v>
      </c>
      <c r="R345" s="47" t="str">
        <f>VLOOKUP(B345,preenchimento!$A$2:$G$1067,7,FALSE)</f>
        <v>-</v>
      </c>
      <c r="S345" s="27">
        <f>' turmas sistema atual'!N344</f>
        <v>38</v>
      </c>
      <c r="T345" s="27">
        <f>' turmas sistema atual'!O344</f>
        <v>0</v>
      </c>
      <c r="U345" s="47">
        <f>VLOOKUP(B345,preenchimento!$A$2:$J$1067,10,FALSE)</f>
        <v>18</v>
      </c>
      <c r="V345" s="26" t="str">
        <f>UPPER(' turmas sistema atual'!P344)</f>
        <v>ANGELO MARCOS QUEIROZ PRATES</v>
      </c>
      <c r="W345" s="26" t="str">
        <f>UPPER(' turmas sistema atual'!R344)</f>
        <v>ANGELO MARCOS QUEIROZ PRATES</v>
      </c>
      <c r="X345" s="26" t="str">
        <f>UPPER(' turmas sistema atual'!T344)</f>
        <v/>
      </c>
      <c r="Y345" s="26" t="str">
        <f>UPPER(' turmas sistema atual'!V344)</f>
        <v/>
      </c>
    </row>
    <row r="346" spans="1:25" ht="47.25" customHeight="1" thickBot="1">
      <c r="A346" s="26" t="str">
        <f>' turmas sistema atual'!A345</f>
        <v>BACHARELADO EM PLANEJAMENTO TERRITORIAL</v>
      </c>
      <c r="B346" s="26" t="str">
        <f>' turmas sistema atual'!B345</f>
        <v>NA1ESHT005-17SB</v>
      </c>
      <c r="C346" s="35" t="s">
        <v>5121</v>
      </c>
      <c r="D346" s="26" t="str">
        <f>' turmas sistema atual'!C345</f>
        <v>Economia do Território A1-noturno (São Bernardo do Campo)</v>
      </c>
      <c r="E346" s="26" t="str">
        <f>' turmas sistema atual'!E345</f>
        <v>Economia do Território</v>
      </c>
      <c r="F346" s="26" t="str">
        <f>' turmas sistema atual'!G345</f>
        <v>ESHT005-17</v>
      </c>
      <c r="G346" s="26" t="str">
        <f>' turmas sistema atual'!H345</f>
        <v>A1</v>
      </c>
      <c r="H346" s="26" t="str">
        <f>' turmas sistema atual'!AB345</f>
        <v xml:space="preserve">segunda das 21:00 às 23:00, semanal ; quinta das 19:00 às 21:00, semanal </v>
      </c>
      <c r="I346" s="27" t="str">
        <f>' turmas sistema atual'!AC345</f>
        <v/>
      </c>
      <c r="J346" s="27" t="str">
        <f>' turmas sistema atual'!I345</f>
        <v xml:space="preserve">segunda das 21:00 às 23:00, sala A2-S203-SB, semanal , quinta das 19:00 às 21:00, sala A2-S203-SB, semanal </v>
      </c>
      <c r="K346" s="27">
        <f>' turmas sistema atual'!J345</f>
        <v>0</v>
      </c>
      <c r="L346" s="27" t="str">
        <f>' turmas sistema atual'!K345</f>
        <v>São Bernardo do Campo</v>
      </c>
      <c r="M346" s="27" t="str">
        <f>' turmas sistema atual'!L345</f>
        <v>noturno</v>
      </c>
      <c r="N346" s="27" t="str">
        <f>' turmas sistema atual'!M345</f>
        <v>4-0-3</v>
      </c>
      <c r="O346" s="27">
        <f>' turmas sistema atual'!N345</f>
        <v>52</v>
      </c>
      <c r="P346" s="27">
        <f>' turmas sistema atual'!O345</f>
        <v>0</v>
      </c>
      <c r="Q346" s="27">
        <f t="shared" si="5"/>
        <v>52</v>
      </c>
      <c r="R346" s="47" t="str">
        <f>VLOOKUP(B346,preenchimento!$A$2:$G$1067,7,FALSE)</f>
        <v>-</v>
      </c>
      <c r="S346" s="27">
        <f>' turmas sistema atual'!N345</f>
        <v>52</v>
      </c>
      <c r="T346" s="27">
        <f>' turmas sistema atual'!O345</f>
        <v>0</v>
      </c>
      <c r="U346" s="47">
        <f>VLOOKUP(B346,preenchimento!$A$2:$J$1067,10,FALSE)</f>
        <v>0</v>
      </c>
      <c r="V346" s="26" t="str">
        <f>UPPER(' turmas sistema atual'!P345)</f>
        <v>ANGELO MARCOS QUEIROZ PRATES</v>
      </c>
      <c r="W346" s="26" t="str">
        <f>UPPER(' turmas sistema atual'!R345)</f>
        <v>ANGELO MARCOS QUEIROZ PRATES</v>
      </c>
      <c r="X346" s="26" t="str">
        <f>UPPER(' turmas sistema atual'!T345)</f>
        <v/>
      </c>
      <c r="Y346" s="26" t="str">
        <f>UPPER(' turmas sistema atual'!V345)</f>
        <v/>
      </c>
    </row>
    <row r="347" spans="1:25" ht="47.25" customHeight="1" thickBot="1">
      <c r="A347" s="26" t="str">
        <f>' turmas sistema atual'!A346</f>
        <v>BACHARELADO EM CIÊNCIAS ECONÔMICAS</v>
      </c>
      <c r="B347" s="26" t="str">
        <f>' turmas sistema atual'!B346</f>
        <v>DA1ESZC020-17SB</v>
      </c>
      <c r="C347" s="35" t="s">
        <v>5121</v>
      </c>
      <c r="D347" s="26" t="str">
        <f>' turmas sistema atual'!C346</f>
        <v>Economia Industrial A1-diurno (São Bernardo do Campo)</v>
      </c>
      <c r="E347" s="26" t="str">
        <f>' turmas sistema atual'!E346</f>
        <v>Economia Industrial</v>
      </c>
      <c r="F347" s="26" t="str">
        <f>' turmas sistema atual'!G346</f>
        <v>ESZC020-17</v>
      </c>
      <c r="G347" s="26" t="str">
        <f>' turmas sistema atual'!H346</f>
        <v>A1</v>
      </c>
      <c r="H347" s="26" t="str">
        <f>' turmas sistema atual'!AB346</f>
        <v xml:space="preserve">terça das 17:00 às 19:00, semanal ; quarta das 17:00 às 19:00, semanal </v>
      </c>
      <c r="I347" s="27" t="str">
        <f>' turmas sistema atual'!AC346</f>
        <v/>
      </c>
      <c r="J347" s="27" t="str">
        <f>' turmas sistema atual'!I346</f>
        <v xml:space="preserve">terça das 17:00 às 19:00, sala A2-S202-SB, semanal , quarta das 17:00 às 19:00, sala A2-S202-SB, semanal </v>
      </c>
      <c r="K347" s="27">
        <f>' turmas sistema atual'!J346</f>
        <v>0</v>
      </c>
      <c r="L347" s="27" t="str">
        <f>' turmas sistema atual'!K346</f>
        <v>São Bernardo do Campo</v>
      </c>
      <c r="M347" s="27" t="str">
        <f>' turmas sistema atual'!L346</f>
        <v>diurno</v>
      </c>
      <c r="N347" s="27" t="str">
        <f>' turmas sistema atual'!M346</f>
        <v>4-0-4</v>
      </c>
      <c r="O347" s="27">
        <f>' turmas sistema atual'!N346</f>
        <v>60</v>
      </c>
      <c r="P347" s="27">
        <f>' turmas sistema atual'!O346</f>
        <v>0</v>
      </c>
      <c r="Q347" s="27">
        <f t="shared" si="5"/>
        <v>60</v>
      </c>
      <c r="R347" s="47" t="str">
        <f>VLOOKUP(B347,preenchimento!$A$2:$G$1067,7,FALSE)</f>
        <v>-</v>
      </c>
      <c r="S347" s="27">
        <f>' turmas sistema atual'!N346</f>
        <v>60</v>
      </c>
      <c r="T347" s="27">
        <f>' turmas sistema atual'!O346</f>
        <v>0</v>
      </c>
      <c r="U347" s="47">
        <f>VLOOKUP(B347,preenchimento!$A$2:$J$1067,10,FALSE)</f>
        <v>9</v>
      </c>
      <c r="V347" s="26" t="str">
        <f>UPPER(' turmas sistema atual'!P346)</f>
        <v>ANAPATRICIA DE OLIVEIRA MORALES VILHA</v>
      </c>
      <c r="W347" s="26" t="str">
        <f>UPPER(' turmas sistema atual'!R346)</f>
        <v/>
      </c>
      <c r="X347" s="26" t="str">
        <f>UPPER(' turmas sistema atual'!T346)</f>
        <v/>
      </c>
      <c r="Y347" s="26" t="str">
        <f>UPPER(' turmas sistema atual'!V346)</f>
        <v/>
      </c>
    </row>
    <row r="348" spans="1:25" ht="47.25" customHeight="1" thickBot="1">
      <c r="A348" s="26" t="str">
        <f>' turmas sistema atual'!A347</f>
        <v>BACHARELADO EM CIÊNCIAS ECONÔMICAS</v>
      </c>
      <c r="B348" s="26" t="str">
        <f>' turmas sistema atual'!B347</f>
        <v>Na1ESHC028-17SB</v>
      </c>
      <c r="C348" s="35" t="s">
        <v>5121</v>
      </c>
      <c r="D348" s="26" t="str">
        <f>' turmas sistema atual'!C347</f>
        <v>Economia Política a1-noturno (São Bernardo do Campo)</v>
      </c>
      <c r="E348" s="26" t="str">
        <f>' turmas sistema atual'!E347</f>
        <v>Economia Política</v>
      </c>
      <c r="F348" s="26" t="str">
        <f>' turmas sistema atual'!G347</f>
        <v>ESHC028-17</v>
      </c>
      <c r="G348" s="26" t="str">
        <f>' turmas sistema atual'!H347</f>
        <v>a1</v>
      </c>
      <c r="H348" s="26" t="str">
        <f>' turmas sistema atual'!AB347</f>
        <v xml:space="preserve">terça das 19:00 às 21:00, semanal ; quinta das 21:00 às 23:00, semanal </v>
      </c>
      <c r="I348" s="27" t="str">
        <f>' turmas sistema atual'!AC347</f>
        <v/>
      </c>
      <c r="J348" s="27" t="str">
        <f>' turmas sistema atual'!I347</f>
        <v xml:space="preserve">terça das 19:00 às 21:00, sala A2-S301-SB, semanal , quinta das 21:00 às 23:00, sala A2-S301-SB, semanal </v>
      </c>
      <c r="K348" s="27">
        <f>' turmas sistema atual'!J347</f>
        <v>0</v>
      </c>
      <c r="L348" s="27" t="str">
        <f>' turmas sistema atual'!K347</f>
        <v>São Bernardo do Campo</v>
      </c>
      <c r="M348" s="27" t="str">
        <f>' turmas sistema atual'!L347</f>
        <v>noturno</v>
      </c>
      <c r="N348" s="27" t="str">
        <f>' turmas sistema atual'!M347</f>
        <v>4-0-4</v>
      </c>
      <c r="O348" s="27">
        <f>' turmas sistema atual'!N347</f>
        <v>90</v>
      </c>
      <c r="P348" s="27">
        <f>' turmas sistema atual'!O347</f>
        <v>0</v>
      </c>
      <c r="Q348" s="27">
        <f t="shared" si="5"/>
        <v>90</v>
      </c>
      <c r="R348" s="47" t="str">
        <f>VLOOKUP(B348,preenchimento!$A$2:$G$1067,7,FALSE)</f>
        <v>-</v>
      </c>
      <c r="S348" s="27">
        <f>' turmas sistema atual'!N347</f>
        <v>90</v>
      </c>
      <c r="T348" s="27">
        <f>' turmas sistema atual'!O347</f>
        <v>0</v>
      </c>
      <c r="U348" s="47">
        <f>VLOOKUP(B348,preenchimento!$A$2:$J$1067,10,FALSE)</f>
        <v>0</v>
      </c>
      <c r="V348" s="26" t="str">
        <f>UPPER(' turmas sistema atual'!P347)</f>
        <v>ANDREA SANTOS BACA</v>
      </c>
      <c r="W348" s="26" t="str">
        <f>UPPER(' turmas sistema atual'!R347)</f>
        <v/>
      </c>
      <c r="X348" s="26" t="str">
        <f>UPPER(' turmas sistema atual'!T347)</f>
        <v/>
      </c>
      <c r="Y348" s="26" t="str">
        <f>UPPER(' turmas sistema atual'!V347)</f>
        <v/>
      </c>
    </row>
    <row r="349" spans="1:25" ht="47.25" customHeight="1" thickBot="1">
      <c r="A349" s="26" t="str">
        <f>' turmas sistema atual'!A348</f>
        <v>BACHARELADO EM CIÊNCIAS ECONÔMICAS</v>
      </c>
      <c r="B349" s="26" t="str">
        <f>' turmas sistema atual'!B348</f>
        <v>Da1ESHC028-17SB</v>
      </c>
      <c r="C349" s="35" t="s">
        <v>5121</v>
      </c>
      <c r="D349" s="26" t="str">
        <f>' turmas sistema atual'!C348</f>
        <v>Economia Política a1-diurno (São Bernardo do Campo)</v>
      </c>
      <c r="E349" s="26" t="str">
        <f>' turmas sistema atual'!E348</f>
        <v>Economia Política</v>
      </c>
      <c r="F349" s="26" t="str">
        <f>' turmas sistema atual'!G348</f>
        <v>ESHC028-17</v>
      </c>
      <c r="G349" s="26" t="str">
        <f>' turmas sistema atual'!H348</f>
        <v>a1</v>
      </c>
      <c r="H349" s="26" t="str">
        <f>' turmas sistema atual'!AB348</f>
        <v xml:space="preserve">terça das 08:00 às 10:00, semanal ; quinta das 10:00 às 12:00, semanal </v>
      </c>
      <c r="I349" s="27" t="str">
        <f>' turmas sistema atual'!AC348</f>
        <v/>
      </c>
      <c r="J349" s="27" t="str">
        <f>' turmas sistema atual'!I348</f>
        <v xml:space="preserve">terça das 08:00 às 10:00, sala A2-S301-SB, semanal , quinta das 10:00 às 12:00, sala A2-S301-SB, semanal </v>
      </c>
      <c r="K349" s="27">
        <f>' turmas sistema atual'!J348</f>
        <v>0</v>
      </c>
      <c r="L349" s="27" t="str">
        <f>' turmas sistema atual'!K348</f>
        <v>São Bernardo do Campo</v>
      </c>
      <c r="M349" s="27" t="str">
        <f>' turmas sistema atual'!L348</f>
        <v>diurno</v>
      </c>
      <c r="N349" s="27" t="str">
        <f>' turmas sistema atual'!M348</f>
        <v>4-0-4</v>
      </c>
      <c r="O349" s="27">
        <f>' turmas sistema atual'!N348</f>
        <v>60</v>
      </c>
      <c r="P349" s="27">
        <f>' turmas sistema atual'!O348</f>
        <v>0</v>
      </c>
      <c r="Q349" s="27">
        <f t="shared" si="5"/>
        <v>60</v>
      </c>
      <c r="R349" s="47" t="str">
        <f>VLOOKUP(B349,preenchimento!$A$2:$G$1067,7,FALSE)</f>
        <v>-</v>
      </c>
      <c r="S349" s="27">
        <f>' turmas sistema atual'!N348</f>
        <v>60</v>
      </c>
      <c r="T349" s="27">
        <f>' turmas sistema atual'!O348</f>
        <v>0</v>
      </c>
      <c r="U349" s="47">
        <f>VLOOKUP(B349,preenchimento!$A$2:$J$1067,10,FALSE)</f>
        <v>16</v>
      </c>
      <c r="V349" s="26" t="str">
        <f>UPPER(' turmas sistema atual'!P348)</f>
        <v>GABRIEL ALMEIDA ANTUNES ROSSINI</v>
      </c>
      <c r="W349" s="26" t="str">
        <f>UPPER(' turmas sistema atual'!R348)</f>
        <v/>
      </c>
      <c r="X349" s="26" t="str">
        <f>UPPER(' turmas sistema atual'!T348)</f>
        <v/>
      </c>
      <c r="Y349" s="26" t="str">
        <f>UPPER(' turmas sistema atual'!V348)</f>
        <v/>
      </c>
    </row>
    <row r="350" spans="1:25" ht="47.25" customHeight="1" thickBot="1">
      <c r="A350" s="26" t="str">
        <f>' turmas sistema atual'!A349</f>
        <v>BACHARELADO EM RELAÇÕES INTERNACIONAIS</v>
      </c>
      <c r="B350" s="26" t="str">
        <f>' turmas sistema atual'!B349</f>
        <v>DA1ESHR004-13SB</v>
      </c>
      <c r="C350" s="35" t="s">
        <v>5121</v>
      </c>
      <c r="D350" s="26" t="str">
        <f>' turmas sistema atual'!C349</f>
        <v>Economia Política Internacional da Energia A1-diurno (São Bernardo do Campo)</v>
      </c>
      <c r="E350" s="26" t="str">
        <f>' turmas sistema atual'!E349</f>
        <v>Economia Política Internacional da Energia</v>
      </c>
      <c r="F350" s="26" t="str">
        <f>' turmas sistema atual'!G349</f>
        <v>ESHR004-13</v>
      </c>
      <c r="G350" s="26" t="str">
        <f>' turmas sistema atual'!H349</f>
        <v>A1</v>
      </c>
      <c r="H350" s="26" t="str">
        <f>' turmas sistema atual'!AB349</f>
        <v xml:space="preserve">terça das 08:00 às 10:00, semanal ; quinta das 10:00 às 12:00, semanal </v>
      </c>
      <c r="I350" s="27" t="str">
        <f>' turmas sistema atual'!AC349</f>
        <v/>
      </c>
      <c r="J350" s="27" t="str">
        <f>' turmas sistema atual'!I349</f>
        <v xml:space="preserve">terça das 08:00 às 10:00, sala A2-S101-SB, semanal , quinta das 10:00 às 12:00, sala A2-S101-SB, semanal </v>
      </c>
      <c r="K350" s="27">
        <f>' turmas sistema atual'!J349</f>
        <v>0</v>
      </c>
      <c r="L350" s="27" t="str">
        <f>' turmas sistema atual'!K349</f>
        <v>São Bernardo do Campo</v>
      </c>
      <c r="M350" s="27" t="str">
        <f>' turmas sistema atual'!L349</f>
        <v>diurno</v>
      </c>
      <c r="N350" s="27" t="str">
        <f>' turmas sistema atual'!M349</f>
        <v>4-0-4</v>
      </c>
      <c r="O350" s="27">
        <f>' turmas sistema atual'!N349</f>
        <v>90</v>
      </c>
      <c r="P350" s="27">
        <f>' turmas sistema atual'!O349</f>
        <v>0</v>
      </c>
      <c r="Q350" s="27">
        <f t="shared" si="5"/>
        <v>90</v>
      </c>
      <c r="R350" s="47" t="str">
        <f>VLOOKUP(B350,preenchimento!$A$2:$G$1067,7,FALSE)</f>
        <v>-</v>
      </c>
      <c r="S350" s="27">
        <f>' turmas sistema atual'!N349</f>
        <v>90</v>
      </c>
      <c r="T350" s="27">
        <f>' turmas sistema atual'!O349</f>
        <v>0</v>
      </c>
      <c r="U350" s="47">
        <f>VLOOKUP(B350,preenchimento!$A$2:$J$1067,10,FALSE)</f>
        <v>0</v>
      </c>
      <c r="V350" s="26" t="str">
        <f>UPPER(' turmas sistema atual'!P349)</f>
        <v>IGOR FUSER</v>
      </c>
      <c r="W350" s="26" t="str">
        <f>UPPER(' turmas sistema atual'!R349)</f>
        <v/>
      </c>
      <c r="X350" s="26" t="str">
        <f>UPPER(' turmas sistema atual'!T349)</f>
        <v/>
      </c>
      <c r="Y350" s="26" t="str">
        <f>UPPER(' turmas sistema atual'!V349)</f>
        <v/>
      </c>
    </row>
    <row r="351" spans="1:25" ht="47.25" customHeight="1" thickBot="1">
      <c r="A351" s="26" t="str">
        <f>' turmas sistema atual'!A350</f>
        <v>BACHARELADO EM RELAÇÕES INTERNACIONAIS</v>
      </c>
      <c r="B351" s="26" t="str">
        <f>' turmas sistema atual'!B350</f>
        <v>NA1ESHR004-13SB</v>
      </c>
      <c r="C351" s="35" t="s">
        <v>5121</v>
      </c>
      <c r="D351" s="26" t="str">
        <f>' turmas sistema atual'!C350</f>
        <v>Economia Política Internacional da Energia A1-noturno (São Bernardo do Campo)</v>
      </c>
      <c r="E351" s="26" t="str">
        <f>' turmas sistema atual'!E350</f>
        <v>Economia Política Internacional da Energia</v>
      </c>
      <c r="F351" s="26" t="str">
        <f>' turmas sistema atual'!G350</f>
        <v>ESHR004-13</v>
      </c>
      <c r="G351" s="26" t="str">
        <f>' turmas sistema atual'!H350</f>
        <v>A1</v>
      </c>
      <c r="H351" s="26" t="str">
        <f>' turmas sistema atual'!AB350</f>
        <v xml:space="preserve">terça das 19:00 às 21:00, semanal ; quinta das 21:00 às 23:00, semanal </v>
      </c>
      <c r="I351" s="27" t="str">
        <f>' turmas sistema atual'!AC350</f>
        <v/>
      </c>
      <c r="J351" s="27" t="str">
        <f>' turmas sistema atual'!I350</f>
        <v xml:space="preserve">terça das 19:00 às 21:00, sala A2-S106-SB, semanal , quinta das 21:00 às 23:00, sala A2-S104-SB, semanal </v>
      </c>
      <c r="K351" s="27">
        <f>' turmas sistema atual'!J350</f>
        <v>0</v>
      </c>
      <c r="L351" s="27" t="str">
        <f>' turmas sistema atual'!K350</f>
        <v>São Bernardo do Campo</v>
      </c>
      <c r="M351" s="27" t="str">
        <f>' turmas sistema atual'!L350</f>
        <v>noturno</v>
      </c>
      <c r="N351" s="27" t="str">
        <f>' turmas sistema atual'!M350</f>
        <v>4-0-4</v>
      </c>
      <c r="O351" s="27">
        <f>' turmas sistema atual'!N350</f>
        <v>90</v>
      </c>
      <c r="P351" s="27">
        <f>' turmas sistema atual'!O350</f>
        <v>0</v>
      </c>
      <c r="Q351" s="27">
        <f t="shared" si="5"/>
        <v>90</v>
      </c>
      <c r="R351" s="47" t="str">
        <f>VLOOKUP(B351,preenchimento!$A$2:$G$1067,7,FALSE)</f>
        <v>SIM</v>
      </c>
      <c r="S351" s="27">
        <f>' turmas sistema atual'!N350</f>
        <v>90</v>
      </c>
      <c r="T351" s="27">
        <f>' turmas sistema atual'!O350</f>
        <v>0</v>
      </c>
      <c r="U351" s="47">
        <f>VLOOKUP(B351,preenchimento!$A$2:$J$1067,10,FALSE)</f>
        <v>0</v>
      </c>
      <c r="V351" s="26" t="str">
        <f>UPPER(' turmas sistema atual'!P350)</f>
        <v>IGOR FUSER</v>
      </c>
      <c r="W351" s="26" t="str">
        <f>UPPER(' turmas sistema atual'!R350)</f>
        <v/>
      </c>
      <c r="X351" s="26" t="str">
        <f>UPPER(' turmas sistema atual'!T350)</f>
        <v/>
      </c>
      <c r="Y351" s="26" t="str">
        <f>UPPER(' turmas sistema atual'!V350)</f>
        <v/>
      </c>
    </row>
    <row r="352" spans="1:25" ht="47.25" customHeight="1" thickBot="1">
      <c r="A352" s="26" t="str">
        <f>' turmas sistema atual'!A351</f>
        <v>LICENCIATURA EM MATEMÁTICA</v>
      </c>
      <c r="B352" s="26" t="str">
        <f>' turmas sistema atual'!B351</f>
        <v>DA1NHZ5020-15SA</v>
      </c>
      <c r="C352" s="35" t="s">
        <v>5121</v>
      </c>
      <c r="D352" s="26" t="str">
        <f>' turmas sistema atual'!C351</f>
        <v>Educação inclusiva A1-diurno (Santo André)</v>
      </c>
      <c r="E352" s="26" t="str">
        <f>' turmas sistema atual'!E351</f>
        <v>Educação inclusiva</v>
      </c>
      <c r="F352" s="26" t="str">
        <f>' turmas sistema atual'!G351</f>
        <v>NHZ5020-15</v>
      </c>
      <c r="G352" s="26" t="str">
        <f>' turmas sistema atual'!H351</f>
        <v>A1</v>
      </c>
      <c r="H352" s="26" t="str">
        <f>' turmas sistema atual'!AB351</f>
        <v xml:space="preserve">sexta das 08:00 às 10:00, semanal </v>
      </c>
      <c r="I352" s="27" t="str">
        <f>' turmas sistema atual'!AC351</f>
        <v/>
      </c>
      <c r="J352" s="27" t="str">
        <f>' turmas sistema atual'!I351</f>
        <v xml:space="preserve">sexta das 08:00 às 10:00, sala S-301-1, semanal </v>
      </c>
      <c r="K352" s="27">
        <f>' turmas sistema atual'!J351</f>
        <v>0</v>
      </c>
      <c r="L352" s="27" t="str">
        <f>' turmas sistema atual'!K351</f>
        <v>Santo André</v>
      </c>
      <c r="M352" s="27" t="str">
        <f>' turmas sistema atual'!L351</f>
        <v>diurno</v>
      </c>
      <c r="N352" s="27" t="str">
        <f>' turmas sistema atual'!M351</f>
        <v>2-0-2</v>
      </c>
      <c r="O352" s="27">
        <f>' turmas sistema atual'!N351</f>
        <v>49</v>
      </c>
      <c r="P352" s="27">
        <f>' turmas sistema atual'!O351</f>
        <v>0</v>
      </c>
      <c r="Q352" s="27">
        <f t="shared" si="5"/>
        <v>49</v>
      </c>
      <c r="R352" s="47" t="str">
        <f>VLOOKUP(B352,preenchimento!$A$2:$G$1067,7,FALSE)</f>
        <v>-</v>
      </c>
      <c r="S352" s="27">
        <f>' turmas sistema atual'!N351</f>
        <v>49</v>
      </c>
      <c r="T352" s="27">
        <f>' turmas sistema atual'!O351</f>
        <v>0</v>
      </c>
      <c r="U352" s="47">
        <f>VLOOKUP(B352,preenchimento!$A$2:$J$1067,10,FALSE)</f>
        <v>0</v>
      </c>
      <c r="V352" s="26" t="str">
        <f>UPPER(' turmas sistema atual'!P351)</f>
        <v>LUIZ RENATO MARTINS DA ROCHA</v>
      </c>
      <c r="W352" s="26" t="str">
        <f>UPPER(' turmas sistema atual'!R351)</f>
        <v/>
      </c>
      <c r="X352" s="26" t="str">
        <f>UPPER(' turmas sistema atual'!T351)</f>
        <v/>
      </c>
      <c r="Y352" s="26" t="str">
        <f>UPPER(' turmas sistema atual'!V351)</f>
        <v/>
      </c>
    </row>
    <row r="353" spans="1:25" ht="47.25" customHeight="1" thickBot="1">
      <c r="A353" s="26" t="str">
        <f>' turmas sistema atual'!A352</f>
        <v>LICENCIATURA EM MATEMÁTICA</v>
      </c>
      <c r="B353" s="26" t="str">
        <f>' turmas sistema atual'!B352</f>
        <v>NA1NHZ5020-15SA</v>
      </c>
      <c r="C353" s="35" t="s">
        <v>5121</v>
      </c>
      <c r="D353" s="26" t="str">
        <f>' turmas sistema atual'!C352</f>
        <v>Educação inclusiva A1-noturno (Santo André)</v>
      </c>
      <c r="E353" s="26" t="str">
        <f>' turmas sistema atual'!E352</f>
        <v>Educação inclusiva</v>
      </c>
      <c r="F353" s="26" t="str">
        <f>' turmas sistema atual'!G352</f>
        <v>NHZ5020-15</v>
      </c>
      <c r="G353" s="26" t="str">
        <f>' turmas sistema atual'!H352</f>
        <v>A1</v>
      </c>
      <c r="H353" s="26" t="str">
        <f>' turmas sistema atual'!AB352</f>
        <v xml:space="preserve">sexta das 19:00 às 21:00, semanal </v>
      </c>
      <c r="I353" s="27" t="str">
        <f>' turmas sistema atual'!AC352</f>
        <v/>
      </c>
      <c r="J353" s="27" t="str">
        <f>' turmas sistema atual'!I352</f>
        <v xml:space="preserve">sexta das 19:00 às 21:00, sala S - 305-1, semanal </v>
      </c>
      <c r="K353" s="27">
        <f>' turmas sistema atual'!J352</f>
        <v>0</v>
      </c>
      <c r="L353" s="27" t="str">
        <f>' turmas sistema atual'!K352</f>
        <v>Santo André</v>
      </c>
      <c r="M353" s="27" t="str">
        <f>' turmas sistema atual'!L352</f>
        <v>noturno</v>
      </c>
      <c r="N353" s="27" t="str">
        <f>' turmas sistema atual'!M352</f>
        <v>2-0-2</v>
      </c>
      <c r="O353" s="27">
        <f>' turmas sistema atual'!N352</f>
        <v>45</v>
      </c>
      <c r="P353" s="27">
        <f>' turmas sistema atual'!O352</f>
        <v>0</v>
      </c>
      <c r="Q353" s="27">
        <f t="shared" si="5"/>
        <v>45</v>
      </c>
      <c r="R353" s="47" t="str">
        <f>VLOOKUP(B353,preenchimento!$A$2:$G$1067,7,FALSE)</f>
        <v>SIM</v>
      </c>
      <c r="S353" s="27">
        <f>' turmas sistema atual'!N352</f>
        <v>45</v>
      </c>
      <c r="T353" s="27">
        <f>' turmas sistema atual'!O352</f>
        <v>0</v>
      </c>
      <c r="U353" s="47">
        <f>VLOOKUP(B353,preenchimento!$A$2:$J$1067,10,FALSE)</f>
        <v>0</v>
      </c>
      <c r="V353" s="26" t="str">
        <f>UPPER(' turmas sistema atual'!P352)</f>
        <v>LUIZ RENATO MARTINS DA ROCHA</v>
      </c>
      <c r="W353" s="26" t="str">
        <f>UPPER(' turmas sistema atual'!R352)</f>
        <v/>
      </c>
      <c r="X353" s="26" t="str">
        <f>UPPER(' turmas sistema atual'!T352)</f>
        <v/>
      </c>
      <c r="Y353" s="26" t="str">
        <f>UPPER(' turmas sistema atual'!V352)</f>
        <v/>
      </c>
    </row>
    <row r="354" spans="1:25" ht="47.25" customHeight="1" thickBot="1">
      <c r="A354" s="26" t="str">
        <f>' turmas sistema atual'!A353</f>
        <v>BACHARELADO EM CIÊNCIAS ECONÔMICAS</v>
      </c>
      <c r="B354" s="26" t="str">
        <f>' turmas sistema atual'!B353</f>
        <v>NA1ESZC019-21SB</v>
      </c>
      <c r="C354" s="35" t="s">
        <v>5121</v>
      </c>
      <c r="D354" s="26" t="str">
        <f>' turmas sistema atual'!C353</f>
        <v>Elaboração e Análise de Cenários Econômicos A1-noturno (São Bernardo do Campo)</v>
      </c>
      <c r="E354" s="26" t="str">
        <f>' turmas sistema atual'!E353</f>
        <v>Elaboração e Análise de Cenários Econômicos</v>
      </c>
      <c r="F354" s="26" t="str">
        <f>' turmas sistema atual'!G353</f>
        <v>ESZC019-21</v>
      </c>
      <c r="G354" s="26" t="str">
        <f>' turmas sistema atual'!H353</f>
        <v>A1</v>
      </c>
      <c r="H354" s="26" t="str">
        <f>' turmas sistema atual'!AB353</f>
        <v xml:space="preserve">sexta das 21:00 às 23:00, semanal </v>
      </c>
      <c r="I354" s="27" t="str">
        <f>' turmas sistema atual'!AC353</f>
        <v xml:space="preserve">quinta das 19:00 às 21:00, semanal </v>
      </c>
      <c r="J354" s="27" t="str">
        <f>' turmas sistema atual'!I353</f>
        <v xml:space="preserve">sexta das 21:00 às 23:00, sala A1-S103-SB, semanal </v>
      </c>
      <c r="K354" s="27" t="str">
        <f>' turmas sistema atual'!J353</f>
        <v xml:space="preserve">quinta das 19:00 às 21:00, sala A2-L002-SB, semanal </v>
      </c>
      <c r="L354" s="27" t="str">
        <f>' turmas sistema atual'!K353</f>
        <v>São Bernardo do Campo</v>
      </c>
      <c r="M354" s="27" t="str">
        <f>' turmas sistema atual'!L353</f>
        <v>noturno</v>
      </c>
      <c r="N354" s="27" t="str">
        <f>' turmas sistema atual'!M353</f>
        <v>4-0-4</v>
      </c>
      <c r="O354" s="27">
        <f>' turmas sistema atual'!N353</f>
        <v>42</v>
      </c>
      <c r="P354" s="27">
        <f>' turmas sistema atual'!O353</f>
        <v>0</v>
      </c>
      <c r="Q354" s="27">
        <f t="shared" si="5"/>
        <v>42</v>
      </c>
      <c r="R354" s="47" t="str">
        <f>VLOOKUP(B354,preenchimento!$A$2:$G$1067,7,FALSE)</f>
        <v>-</v>
      </c>
      <c r="S354" s="27">
        <f>' turmas sistema atual'!N353</f>
        <v>42</v>
      </c>
      <c r="T354" s="27">
        <f>' turmas sistema atual'!O353</f>
        <v>0</v>
      </c>
      <c r="U354" s="47">
        <f>VLOOKUP(B354,preenchimento!$A$2:$J$1067,10,FALSE)</f>
        <v>17</v>
      </c>
      <c r="V354" s="26" t="str">
        <f>UPPER(' turmas sistema atual'!P353)</f>
        <v>MONICA YUKIE KUWAHARA</v>
      </c>
      <c r="W354" s="26" t="str">
        <f>UPPER(' turmas sistema atual'!R353)</f>
        <v/>
      </c>
      <c r="X354" s="26" t="str">
        <f>UPPER(' turmas sistema atual'!T353)</f>
        <v/>
      </c>
      <c r="Y354" s="26" t="str">
        <f>UPPER(' turmas sistema atual'!V353)</f>
        <v/>
      </c>
    </row>
    <row r="355" spans="1:25" ht="47.25" customHeight="1" thickBot="1">
      <c r="A355" s="26" t="str">
        <f>' turmas sistema atual'!A354</f>
        <v>BACHARELADO EM FÍSICA</v>
      </c>
      <c r="B355" s="26" t="str">
        <f>' turmas sistema atual'!B354</f>
        <v>NA1NHT3070-15SA</v>
      </c>
      <c r="C355" s="35" t="s">
        <v>5121</v>
      </c>
      <c r="D355" s="26" t="str">
        <f>' turmas sistema atual'!C354</f>
        <v>Eletromagnetismo I A1-noturno (Santo André)</v>
      </c>
      <c r="E355" s="26" t="str">
        <f>' turmas sistema atual'!E354</f>
        <v>Eletromagnetismo I</v>
      </c>
      <c r="F355" s="26" t="str">
        <f>' turmas sistema atual'!G354</f>
        <v>NHT3070-15</v>
      </c>
      <c r="G355" s="26" t="str">
        <f>' turmas sistema atual'!H354</f>
        <v>A1</v>
      </c>
      <c r="H355" s="26" t="str">
        <f>' turmas sistema atual'!AB354</f>
        <v xml:space="preserve">terça das 21:00 às 23:00, semanal ; quinta das 21:00 às 23:00, semanal </v>
      </c>
      <c r="I355" s="27" t="str">
        <f>' turmas sistema atual'!AC354</f>
        <v/>
      </c>
      <c r="J355" s="27" t="str">
        <f>' turmas sistema atual'!I354</f>
        <v xml:space="preserve">terça das 21:00 às 23:00, sala S-310-2, semanal , quinta das 21:00 às 23:00, sala S-310-2, semanal </v>
      </c>
      <c r="K355" s="27">
        <f>' turmas sistema atual'!J354</f>
        <v>0</v>
      </c>
      <c r="L355" s="27" t="str">
        <f>' turmas sistema atual'!K354</f>
        <v>Santo André</v>
      </c>
      <c r="M355" s="27" t="str">
        <f>' turmas sistema atual'!L354</f>
        <v>noturno</v>
      </c>
      <c r="N355" s="27" t="str">
        <f>' turmas sistema atual'!M354</f>
        <v>4-0-4</v>
      </c>
      <c r="O355" s="27">
        <f>' turmas sistema atual'!N354</f>
        <v>30</v>
      </c>
      <c r="P355" s="27">
        <f>' turmas sistema atual'!O354</f>
        <v>0</v>
      </c>
      <c r="Q355" s="27">
        <f t="shared" si="5"/>
        <v>30</v>
      </c>
      <c r="R355" s="47" t="str">
        <f>VLOOKUP(B355,preenchimento!$A$2:$G$1067,7,FALSE)</f>
        <v>-</v>
      </c>
      <c r="S355" s="27">
        <f>' turmas sistema atual'!N354</f>
        <v>30</v>
      </c>
      <c r="T355" s="27">
        <f>' turmas sistema atual'!O354</f>
        <v>0</v>
      </c>
      <c r="U355" s="47">
        <f>VLOOKUP(B355,preenchimento!$A$2:$J$1067,10,FALSE)</f>
        <v>9</v>
      </c>
      <c r="V355" s="26" t="str">
        <f>UPPER(' turmas sistema atual'!P354)</f>
        <v>EDUARDO DE MORAES GREGORES</v>
      </c>
      <c r="W355" s="26" t="str">
        <f>UPPER(' turmas sistema atual'!R354)</f>
        <v/>
      </c>
      <c r="X355" s="26" t="str">
        <f>UPPER(' turmas sistema atual'!T354)</f>
        <v/>
      </c>
      <c r="Y355" s="26" t="str">
        <f>UPPER(' turmas sistema atual'!V354)</f>
        <v/>
      </c>
    </row>
    <row r="356" spans="1:25" ht="47.25" customHeight="1" thickBot="1">
      <c r="A356" s="26" t="str">
        <f>' turmas sistema atual'!A355</f>
        <v>ENGENHARIA DE INSTRUMENTAÇÃO, AUTOMAÇÃO E ROBÓTICA</v>
      </c>
      <c r="B356" s="26" t="str">
        <f>' turmas sistema atual'!B355</f>
        <v>DA1ESTI002-17SA</v>
      </c>
      <c r="C356" s="35" t="s">
        <v>5121</v>
      </c>
      <c r="D356" s="26" t="str">
        <f>' turmas sistema atual'!C355</f>
        <v>Eletrônica Digital A1-diurno (Santo André)</v>
      </c>
      <c r="E356" s="26" t="str">
        <f>' turmas sistema atual'!E355</f>
        <v>Eletrônica Digital</v>
      </c>
      <c r="F356" s="26" t="str">
        <f>' turmas sistema atual'!G355</f>
        <v>ESTI002-17</v>
      </c>
      <c r="G356" s="26" t="str">
        <f>' turmas sistema atual'!H355</f>
        <v>A1</v>
      </c>
      <c r="H356" s="26" t="str">
        <f>' turmas sistema atual'!AB355</f>
        <v xml:space="preserve">segunda das 10:00 às 12:00, semanal ; quarta das 08:00 às 10:00, semanal </v>
      </c>
      <c r="I356" s="27" t="str">
        <f>' turmas sistema atual'!AC355</f>
        <v xml:space="preserve">sexta das 10:00 às 12:00, semanal </v>
      </c>
      <c r="J356" s="27" t="str">
        <f>' turmas sistema atual'!I355</f>
        <v xml:space="preserve">segunda das 10:00 às 12:00, sala S-310-2, semanal , quarta das 08:00 às 10:00, sala S-310-2, semanal </v>
      </c>
      <c r="K356" s="27" t="str">
        <f>' turmas sistema atual'!J355</f>
        <v xml:space="preserve">sexta das 10:00 às 12:00, sala 407-1, semanal </v>
      </c>
      <c r="L356" s="27" t="str">
        <f>' turmas sistema atual'!K355</f>
        <v>Santo André</v>
      </c>
      <c r="M356" s="27" t="str">
        <f>' turmas sistema atual'!L355</f>
        <v>diurno</v>
      </c>
      <c r="N356" s="27" t="str">
        <f>' turmas sistema atual'!M355</f>
        <v>4-2-4</v>
      </c>
      <c r="O356" s="27">
        <f>' turmas sistema atual'!N355</f>
        <v>24</v>
      </c>
      <c r="P356" s="27">
        <f>' turmas sistema atual'!O355</f>
        <v>0</v>
      </c>
      <c r="Q356" s="27">
        <f t="shared" si="5"/>
        <v>24</v>
      </c>
      <c r="R356" s="47" t="str">
        <f>VLOOKUP(B356,preenchimento!$A$2:$G$1067,7,FALSE)</f>
        <v>-</v>
      </c>
      <c r="S356" s="27">
        <f>' turmas sistema atual'!N355</f>
        <v>24</v>
      </c>
      <c r="T356" s="27">
        <f>' turmas sistema atual'!O355</f>
        <v>0</v>
      </c>
      <c r="U356" s="47">
        <f>VLOOKUP(B356,preenchimento!$A$2:$J$1067,10,FALSE)</f>
        <v>12</v>
      </c>
      <c r="V356" s="26" t="str">
        <f>UPPER(' turmas sistema atual'!P355)</f>
        <v>RODRIGO REINA MUNOZ</v>
      </c>
      <c r="W356" s="26" t="str">
        <f>UPPER(' turmas sistema atual'!R355)</f>
        <v/>
      </c>
      <c r="X356" s="26" t="str">
        <f>UPPER(' turmas sistema atual'!T355)</f>
        <v>RODRIGO REINA MUNOZ</v>
      </c>
      <c r="Y356" s="26" t="str">
        <f>UPPER(' turmas sistema atual'!V355)</f>
        <v/>
      </c>
    </row>
    <row r="357" spans="1:25" ht="47.25" customHeight="1" thickBot="1">
      <c r="A357" s="26" t="str">
        <f>' turmas sistema atual'!A356</f>
        <v>ENGENHARIA DE INSTRUMENTAÇÃO, AUTOMAÇÃO E ROBÓTICA</v>
      </c>
      <c r="B357" s="26" t="str">
        <f>' turmas sistema atual'!B356</f>
        <v>NB1ESTI002-17SA</v>
      </c>
      <c r="C357" s="35" t="s">
        <v>5121</v>
      </c>
      <c r="D357" s="26" t="str">
        <f>' turmas sistema atual'!C356</f>
        <v>Eletrônica Digital B1-noturno (Santo André)</v>
      </c>
      <c r="E357" s="26" t="str">
        <f>' turmas sistema atual'!E356</f>
        <v>Eletrônica Digital</v>
      </c>
      <c r="F357" s="26" t="str">
        <f>' turmas sistema atual'!G356</f>
        <v>ESTI002-17</v>
      </c>
      <c r="G357" s="26" t="str">
        <f>' turmas sistema atual'!H356</f>
        <v>B1</v>
      </c>
      <c r="H357" s="26" t="str">
        <f>' turmas sistema atual'!AB356</f>
        <v xml:space="preserve">segunda das 21:00 às 23:00, semanal ; quarta das 19:00 às 21:00, semanal </v>
      </c>
      <c r="I357" s="27" t="str">
        <f>' turmas sistema atual'!AC356</f>
        <v xml:space="preserve">quinta das 19:00 às 21:00, semanal </v>
      </c>
      <c r="J357" s="27" t="str">
        <f>' turmas sistema atual'!I356</f>
        <v xml:space="preserve">segunda das 21:00 às 23:00, sala S - 303-1, semanal , quarta das 19:00 às 21:00, sala S - 303-1, semanal </v>
      </c>
      <c r="K357" s="27" t="str">
        <f>' turmas sistema atual'!J356</f>
        <v xml:space="preserve">quinta das 19:00 às 21:00, sala 407-1, semanal </v>
      </c>
      <c r="L357" s="27" t="str">
        <f>' turmas sistema atual'!K356</f>
        <v>Santo André</v>
      </c>
      <c r="M357" s="27" t="str">
        <f>' turmas sistema atual'!L356</f>
        <v>noturno</v>
      </c>
      <c r="N357" s="27" t="str">
        <f>' turmas sistema atual'!M356</f>
        <v>4-2-4</v>
      </c>
      <c r="O357" s="27">
        <f>' turmas sistema atual'!N356</f>
        <v>24</v>
      </c>
      <c r="P357" s="27">
        <f>' turmas sistema atual'!O356</f>
        <v>0</v>
      </c>
      <c r="Q357" s="27">
        <f t="shared" si="5"/>
        <v>24</v>
      </c>
      <c r="R357" s="47" t="str">
        <f>VLOOKUP(B357,preenchimento!$A$2:$G$1067,7,FALSE)</f>
        <v>-</v>
      </c>
      <c r="S357" s="27">
        <f>' turmas sistema atual'!N356</f>
        <v>24</v>
      </c>
      <c r="T357" s="27">
        <f>' turmas sistema atual'!O356</f>
        <v>0</v>
      </c>
      <c r="U357" s="47">
        <f>VLOOKUP(B357,preenchimento!$A$2:$J$1067,10,FALSE)</f>
        <v>3</v>
      </c>
      <c r="V357" s="26" t="str">
        <f>UPPER(' turmas sistema atual'!P356)</f>
        <v>FILIPE IEDA FAZANARO</v>
      </c>
      <c r="W357" s="26" t="str">
        <f>UPPER(' turmas sistema atual'!R356)</f>
        <v/>
      </c>
      <c r="X357" s="26" t="str">
        <f>UPPER(' turmas sistema atual'!T356)</f>
        <v>FILIPE IEDA FAZANARO</v>
      </c>
      <c r="Y357" s="26" t="str">
        <f>UPPER(' turmas sistema atual'!V356)</f>
        <v/>
      </c>
    </row>
    <row r="358" spans="1:25" ht="47.25" customHeight="1" thickBot="1">
      <c r="A358" s="26" t="str">
        <f>' turmas sistema atual'!A357</f>
        <v>ENGENHARIA DE GESTÃO</v>
      </c>
      <c r="B358" s="26" t="str">
        <f>' turmas sistema atual'!B357</f>
        <v>DA1ESZG013-17SB</v>
      </c>
      <c r="C358" s="35" t="s">
        <v>5121</v>
      </c>
      <c r="D358" s="26" t="str">
        <f>' turmas sistema atual'!C357</f>
        <v>Empreendedorismo A1-diurno (São Bernardo do Campo)</v>
      </c>
      <c r="E358" s="26" t="str">
        <f>' turmas sistema atual'!E357</f>
        <v>Empreendedorismo</v>
      </c>
      <c r="F358" s="26" t="str">
        <f>' turmas sistema atual'!G357</f>
        <v>ESZG013-17</v>
      </c>
      <c r="G358" s="26" t="str">
        <f>' turmas sistema atual'!H357</f>
        <v>A1</v>
      </c>
      <c r="H358" s="26" t="str">
        <f>' turmas sistema atual'!AB357</f>
        <v xml:space="preserve">quinta das 08:00 às 10:00, semanal ; quinta das 10:00 às 12:00, semanal </v>
      </c>
      <c r="I358" s="27" t="str">
        <f>' turmas sistema atual'!AC357</f>
        <v/>
      </c>
      <c r="J358" s="27" t="str">
        <f>' turmas sistema atual'!I357</f>
        <v xml:space="preserve">quinta das 08:00 às 10:00, sala A2-S306-SB, semanal , quinta das 10:00 às 12:00, sala A2-S306-SB, semanal </v>
      </c>
      <c r="K358" s="27">
        <f>' turmas sistema atual'!J357</f>
        <v>0</v>
      </c>
      <c r="L358" s="27" t="str">
        <f>' turmas sistema atual'!K357</f>
        <v>São Bernardo do Campo</v>
      </c>
      <c r="M358" s="27" t="str">
        <f>' turmas sistema atual'!L357</f>
        <v>diurno</v>
      </c>
      <c r="N358" s="27" t="str">
        <f>' turmas sistema atual'!M357</f>
        <v>2-2-4</v>
      </c>
      <c r="O358" s="27">
        <f>' turmas sistema atual'!N357</f>
        <v>60</v>
      </c>
      <c r="P358" s="27">
        <f>' turmas sistema atual'!O357</f>
        <v>0</v>
      </c>
      <c r="Q358" s="27">
        <f t="shared" si="5"/>
        <v>60</v>
      </c>
      <c r="R358" s="47" t="str">
        <f>VLOOKUP(B358,preenchimento!$A$2:$G$1067,7,FALSE)</f>
        <v>-</v>
      </c>
      <c r="S358" s="27">
        <f>' turmas sistema atual'!N357</f>
        <v>60</v>
      </c>
      <c r="T358" s="27">
        <f>' turmas sistema atual'!O357</f>
        <v>0</v>
      </c>
      <c r="U358" s="47">
        <f>VLOOKUP(B358,preenchimento!$A$2:$J$1067,10,FALSE)</f>
        <v>29</v>
      </c>
      <c r="V358" s="26" t="str">
        <f>UPPER(' turmas sistema atual'!P357)</f>
        <v>VANDERLI CORREIA</v>
      </c>
      <c r="W358" s="26" t="str">
        <f>UPPER(' turmas sistema atual'!R357)</f>
        <v/>
      </c>
      <c r="X358" s="26" t="str">
        <f>UPPER(' turmas sistema atual'!T357)</f>
        <v>VANDERLI CORREIA</v>
      </c>
      <c r="Y358" s="26" t="str">
        <f>UPPER(' turmas sistema atual'!V357)</f>
        <v/>
      </c>
    </row>
    <row r="359" spans="1:25" ht="47.25" customHeight="1" thickBot="1">
      <c r="A359" s="26" t="str">
        <f>' turmas sistema atual'!A358</f>
        <v>ENGENHARIA DE GESTÃO</v>
      </c>
      <c r="B359" s="26" t="str">
        <f>' turmas sistema atual'!B358</f>
        <v>DB1ESZG013-17SB</v>
      </c>
      <c r="C359" s="35" t="s">
        <v>5121</v>
      </c>
      <c r="D359" s="26" t="str">
        <f>' turmas sistema atual'!C358</f>
        <v>Empreendedorismo B1-diurno (São Bernardo do Campo)</v>
      </c>
      <c r="E359" s="26" t="str">
        <f>' turmas sistema atual'!E358</f>
        <v>Empreendedorismo</v>
      </c>
      <c r="F359" s="26" t="str">
        <f>' turmas sistema atual'!G358</f>
        <v>ESZG013-17</v>
      </c>
      <c r="G359" s="26" t="str">
        <f>' turmas sistema atual'!H358</f>
        <v>B1</v>
      </c>
      <c r="H359" s="26" t="str">
        <f>' turmas sistema atual'!AB358</f>
        <v xml:space="preserve">segunda das 14:00 às 16:00, semanal ; segunda das 16:00 às 18:00, semanal </v>
      </c>
      <c r="I359" s="27" t="str">
        <f>' turmas sistema atual'!AC358</f>
        <v/>
      </c>
      <c r="J359" s="27" t="str">
        <f>' turmas sistema atual'!I358</f>
        <v xml:space="preserve">segunda das 14:00 às 16:00, sala A2-S204-SB, semanal , segunda das 16:00 às 18:00, sala A2-S204-SB, semanal </v>
      </c>
      <c r="K359" s="27">
        <f>' turmas sistema atual'!J358</f>
        <v>0</v>
      </c>
      <c r="L359" s="27" t="str">
        <f>' turmas sistema atual'!K358</f>
        <v>São Bernardo do Campo</v>
      </c>
      <c r="M359" s="27" t="str">
        <f>' turmas sistema atual'!L358</f>
        <v>diurno</v>
      </c>
      <c r="N359" s="27" t="str">
        <f>' turmas sistema atual'!M358</f>
        <v>2-2-4</v>
      </c>
      <c r="O359" s="27">
        <f>' turmas sistema atual'!N358</f>
        <v>60</v>
      </c>
      <c r="P359" s="27">
        <f>' turmas sistema atual'!O358</f>
        <v>0</v>
      </c>
      <c r="Q359" s="27">
        <f t="shared" si="5"/>
        <v>60</v>
      </c>
      <c r="R359" s="47" t="str">
        <f>VLOOKUP(B359,preenchimento!$A$2:$G$1067,7,FALSE)</f>
        <v>SIM</v>
      </c>
      <c r="S359" s="27">
        <f>' turmas sistema atual'!N358</f>
        <v>60</v>
      </c>
      <c r="T359" s="27">
        <f>' turmas sistema atual'!O358</f>
        <v>0</v>
      </c>
      <c r="U359" s="47">
        <f>VLOOKUP(B359,preenchimento!$A$2:$J$1067,10,FALSE)</f>
        <v>0</v>
      </c>
      <c r="V359" s="26" t="str">
        <f>UPPER(' turmas sistema atual'!P358)</f>
        <v>LUCELIA BORGES DA COSTA</v>
      </c>
      <c r="W359" s="26" t="str">
        <f>UPPER(' turmas sistema atual'!R358)</f>
        <v/>
      </c>
      <c r="X359" s="26" t="str">
        <f>UPPER(' turmas sistema atual'!T358)</f>
        <v>LUCELIA BORGES DA COSTA</v>
      </c>
      <c r="Y359" s="26" t="str">
        <f>UPPER(' turmas sistema atual'!V358)</f>
        <v/>
      </c>
    </row>
    <row r="360" spans="1:25" ht="47.25" customHeight="1" thickBot="1">
      <c r="A360" s="26" t="str">
        <f>' turmas sistema atual'!A359</f>
        <v>ENGENHARIA DE ENERGIA</v>
      </c>
      <c r="B360" s="26" t="str">
        <f>' turmas sistema atual'!B359</f>
        <v>NA1ESZE104-17SA</v>
      </c>
      <c r="C360" s="35" t="s">
        <v>5121</v>
      </c>
      <c r="D360" s="26" t="str">
        <f>' turmas sistema atual'!C359</f>
        <v>Energia Geotérmica A1-noturno (Santo André)</v>
      </c>
      <c r="E360" s="26" t="str">
        <f>' turmas sistema atual'!E359</f>
        <v>Energia Geotérmica</v>
      </c>
      <c r="F360" s="26" t="str">
        <f>' turmas sistema atual'!G359</f>
        <v>ESZE104-17</v>
      </c>
      <c r="G360" s="26" t="str">
        <f>' turmas sistema atual'!H359</f>
        <v>A1</v>
      </c>
      <c r="H360" s="26" t="str">
        <f>' turmas sistema atual'!AB359</f>
        <v xml:space="preserve">terça das 19:00 às 21:00, semanal </v>
      </c>
      <c r="I360" s="27" t="str">
        <f>' turmas sistema atual'!AC359</f>
        <v/>
      </c>
      <c r="J360" s="27" t="str">
        <f>' turmas sistema atual'!I359</f>
        <v xml:space="preserve">terça das 19:00 às 21:00, sala S-213-0, semanal </v>
      </c>
      <c r="K360" s="27">
        <f>' turmas sistema atual'!J359</f>
        <v>0</v>
      </c>
      <c r="L360" s="27" t="str">
        <f>' turmas sistema atual'!K359</f>
        <v>Santo André</v>
      </c>
      <c r="M360" s="27" t="str">
        <f>' turmas sistema atual'!L359</f>
        <v>noturno</v>
      </c>
      <c r="N360" s="27" t="str">
        <f>' turmas sistema atual'!M359</f>
        <v>2-0-2</v>
      </c>
      <c r="O360" s="27">
        <f>' turmas sistema atual'!N359</f>
        <v>50</v>
      </c>
      <c r="P360" s="27">
        <f>' turmas sistema atual'!O359</f>
        <v>0</v>
      </c>
      <c r="Q360" s="27">
        <f t="shared" si="5"/>
        <v>50</v>
      </c>
      <c r="R360" s="47" t="str">
        <f>VLOOKUP(B360,preenchimento!$A$2:$G$1067,7,FALSE)</f>
        <v>-</v>
      </c>
      <c r="S360" s="27">
        <f>' turmas sistema atual'!N359</f>
        <v>50</v>
      </c>
      <c r="T360" s="27">
        <f>' turmas sistema atual'!O359</f>
        <v>0</v>
      </c>
      <c r="U360" s="47">
        <f>VLOOKUP(B360,preenchimento!$A$2:$J$1067,10,FALSE)</f>
        <v>0</v>
      </c>
      <c r="V360" s="26" t="str">
        <f>UPPER(' turmas sistema atual'!P359)</f>
        <v>MAURICIO GUERREIRO MARTINHO DOS SANTOS</v>
      </c>
      <c r="W360" s="26" t="str">
        <f>UPPER(' turmas sistema atual'!R359)</f>
        <v/>
      </c>
      <c r="X360" s="26" t="str">
        <f>UPPER(' turmas sistema atual'!T359)</f>
        <v/>
      </c>
      <c r="Y360" s="26" t="str">
        <f>UPPER(' turmas sistema atual'!V359)</f>
        <v/>
      </c>
    </row>
    <row r="361" spans="1:25" ht="47.25" customHeight="1" thickBot="1">
      <c r="A361" s="26" t="str">
        <f>' turmas sistema atual'!A360</f>
        <v>BACHARELADO EM BIOTECNOLOGIA</v>
      </c>
      <c r="B361" s="26" t="str">
        <f>' turmas sistema atual'!B360</f>
        <v>DA1ESTE034-17SA</v>
      </c>
      <c r="C361" s="35" t="s">
        <v>5121</v>
      </c>
      <c r="D361" s="26" t="str">
        <f>' turmas sistema atual'!C360</f>
        <v>Engenharia de Biocombustíveis A1-diurno (Santo André)</v>
      </c>
      <c r="E361" s="26" t="str">
        <f>' turmas sistema atual'!E360</f>
        <v>Engenharia de Biocombustíveis</v>
      </c>
      <c r="F361" s="26" t="str">
        <f>' turmas sistema atual'!G360</f>
        <v>ESTE034-17</v>
      </c>
      <c r="G361" s="26" t="str">
        <f>' turmas sistema atual'!H360</f>
        <v>A1</v>
      </c>
      <c r="H361" s="26" t="str">
        <f>' turmas sistema atual'!AB360</f>
        <v xml:space="preserve">quinta das 08:00 às 10:00, semanal </v>
      </c>
      <c r="I361" s="27" t="str">
        <f>' turmas sistema atual'!AC360</f>
        <v xml:space="preserve">quinta das 10:00 às 12:00, semanal </v>
      </c>
      <c r="J361" s="27" t="str">
        <f>' turmas sistema atual'!I360</f>
        <v xml:space="preserve">quinta das 08:00 às 10:00, sala A-109-0, semanal </v>
      </c>
      <c r="K361" s="27" t="str">
        <f>' turmas sistema atual'!J360</f>
        <v xml:space="preserve">quinta das 10:00 às 12:00, sala 406-3, semanal </v>
      </c>
      <c r="L361" s="27" t="str">
        <f>' turmas sistema atual'!K360</f>
        <v>Santo André</v>
      </c>
      <c r="M361" s="27" t="str">
        <f>' turmas sistema atual'!L360</f>
        <v>diurno</v>
      </c>
      <c r="N361" s="27" t="str">
        <f>' turmas sistema atual'!M360</f>
        <v>4-0-4</v>
      </c>
      <c r="O361" s="27">
        <f>' turmas sistema atual'!N360</f>
        <v>20</v>
      </c>
      <c r="P361" s="27">
        <f>' turmas sistema atual'!O360</f>
        <v>0</v>
      </c>
      <c r="Q361" s="27">
        <f t="shared" si="5"/>
        <v>20</v>
      </c>
      <c r="R361" s="47" t="str">
        <f>VLOOKUP(B361,preenchimento!$A$2:$G$1067,7,FALSE)</f>
        <v>-</v>
      </c>
      <c r="S361" s="27">
        <f>' turmas sistema atual'!N360</f>
        <v>20</v>
      </c>
      <c r="T361" s="27">
        <f>' turmas sistema atual'!O360</f>
        <v>0</v>
      </c>
      <c r="U361" s="47">
        <f>VLOOKUP(B361,preenchimento!$A$2:$J$1067,10,FALSE)</f>
        <v>1</v>
      </c>
      <c r="V361" s="26" t="str">
        <f>UPPER(' turmas sistema atual'!P360)</f>
        <v>LARISSA PEREIRA BRUMANO</v>
      </c>
      <c r="W361" s="26" t="str">
        <f>UPPER(' turmas sistema atual'!R360)</f>
        <v/>
      </c>
      <c r="X361" s="26" t="str">
        <f>UPPER(' turmas sistema atual'!T360)</f>
        <v>LARISSA PEREIRA BRUMANO</v>
      </c>
      <c r="Y361" s="26" t="str">
        <f>UPPER(' turmas sistema atual'!V360)</f>
        <v/>
      </c>
    </row>
    <row r="362" spans="1:25" ht="47.25" customHeight="1" thickBot="1">
      <c r="A362" s="26" t="str">
        <f>' turmas sistema atual'!A361</f>
        <v>BACHARELADO EM BIOTECNOLOGIA</v>
      </c>
      <c r="B362" s="26" t="str">
        <f>' turmas sistema atual'!B361</f>
        <v>NA1ESTE034-17SA</v>
      </c>
      <c r="C362" s="35" t="s">
        <v>5121</v>
      </c>
      <c r="D362" s="26" t="str">
        <f>' turmas sistema atual'!C361</f>
        <v>Engenharia de Biocombustíveis A1-noturno (Santo André)</v>
      </c>
      <c r="E362" s="26" t="str">
        <f>' turmas sistema atual'!E361</f>
        <v>Engenharia de Biocombustíveis</v>
      </c>
      <c r="F362" s="26" t="str">
        <f>' turmas sistema atual'!G361</f>
        <v>ESTE034-17</v>
      </c>
      <c r="G362" s="26" t="str">
        <f>' turmas sistema atual'!H361</f>
        <v>A1</v>
      </c>
      <c r="H362" s="26" t="str">
        <f>' turmas sistema atual'!AB361</f>
        <v xml:space="preserve">quinta das 19:00 às 21:00, semanal </v>
      </c>
      <c r="I362" s="27" t="str">
        <f>' turmas sistema atual'!AC361</f>
        <v xml:space="preserve">quinta das 21:00 às 23:00, semanal </v>
      </c>
      <c r="J362" s="27" t="str">
        <f>' turmas sistema atual'!I361</f>
        <v xml:space="preserve">quinta das 19:00 às 21:00, sala A-109-0, semanal </v>
      </c>
      <c r="K362" s="27" t="str">
        <f>' turmas sistema atual'!J361</f>
        <v xml:space="preserve">quinta das 21:00 às 23:00, sala 406-3, semanal </v>
      </c>
      <c r="L362" s="27" t="str">
        <f>' turmas sistema atual'!K361</f>
        <v>Santo André</v>
      </c>
      <c r="M362" s="27" t="str">
        <f>' turmas sistema atual'!L361</f>
        <v>noturno</v>
      </c>
      <c r="N362" s="27" t="str">
        <f>' turmas sistema atual'!M361</f>
        <v>4-0-4</v>
      </c>
      <c r="O362" s="27">
        <f>' turmas sistema atual'!N361</f>
        <v>20</v>
      </c>
      <c r="P362" s="27">
        <f>' turmas sistema atual'!O361</f>
        <v>0</v>
      </c>
      <c r="Q362" s="27">
        <f t="shared" si="5"/>
        <v>20</v>
      </c>
      <c r="R362" s="47" t="str">
        <f>VLOOKUP(B362,preenchimento!$A$2:$G$1067,7,FALSE)</f>
        <v>SIM</v>
      </c>
      <c r="S362" s="27">
        <f>' turmas sistema atual'!N361</f>
        <v>20</v>
      </c>
      <c r="T362" s="27">
        <f>' turmas sistema atual'!O361</f>
        <v>0</v>
      </c>
      <c r="U362" s="47">
        <f>VLOOKUP(B362,preenchimento!$A$2:$J$1067,10,FALSE)</f>
        <v>0</v>
      </c>
      <c r="V362" s="26" t="str">
        <f>UPPER(' turmas sistema atual'!P361)</f>
        <v>LARISSA PEREIRA BRUMANO</v>
      </c>
      <c r="W362" s="26" t="str">
        <f>UPPER(' turmas sistema atual'!R361)</f>
        <v/>
      </c>
      <c r="X362" s="26" t="str">
        <f>UPPER(' turmas sistema atual'!T361)</f>
        <v>LARISSA PEREIRA BRUMANO</v>
      </c>
      <c r="Y362" s="26" t="str">
        <f>UPPER(' turmas sistema atual'!V361)</f>
        <v/>
      </c>
    </row>
    <row r="363" spans="1:25" ht="47.25" customHeight="1" thickBot="1">
      <c r="A363" s="26" t="str">
        <f>' turmas sistema atual'!A362</f>
        <v>ENGENHARIA DE ENERGIA</v>
      </c>
      <c r="B363" s="26" t="str">
        <f>' turmas sistema atual'!B362</f>
        <v>DB1ESTE034-17SA</v>
      </c>
      <c r="C363" s="35" t="s">
        <v>5121</v>
      </c>
      <c r="D363" s="26" t="str">
        <f>' turmas sistema atual'!C362</f>
        <v>Engenharia de Biocombustíveis B1-diurno (Santo André)</v>
      </c>
      <c r="E363" s="26" t="str">
        <f>' turmas sistema atual'!E362</f>
        <v>Engenharia de Biocombustíveis</v>
      </c>
      <c r="F363" s="26" t="str">
        <f>' turmas sistema atual'!G362</f>
        <v>ESTE034-17</v>
      </c>
      <c r="G363" s="26" t="str">
        <f>' turmas sistema atual'!H362</f>
        <v>B1</v>
      </c>
      <c r="H363" s="26" t="str">
        <f>' turmas sistema atual'!AB362</f>
        <v xml:space="preserve">terça das 14:00 às 16:00, semanal ; quinta das 16:00 às 18:00, semanal </v>
      </c>
      <c r="I363" s="27" t="str">
        <f>' turmas sistema atual'!AC362</f>
        <v/>
      </c>
      <c r="J363" s="27" t="str">
        <f>' turmas sistema atual'!I362</f>
        <v xml:space="preserve">terça das 14:00 às 16:00, sala S-301-3, semanal , quinta das 16:00 às 18:00, sala S-301-3, semanal </v>
      </c>
      <c r="K363" s="27">
        <f>' turmas sistema atual'!J362</f>
        <v>0</v>
      </c>
      <c r="L363" s="27" t="str">
        <f>' turmas sistema atual'!K362</f>
        <v>Santo André</v>
      </c>
      <c r="M363" s="27" t="str">
        <f>' turmas sistema atual'!L362</f>
        <v>diurno</v>
      </c>
      <c r="N363" s="27" t="str">
        <f>' turmas sistema atual'!M362</f>
        <v>4-0-4</v>
      </c>
      <c r="O363" s="27">
        <f>' turmas sistema atual'!N362</f>
        <v>60</v>
      </c>
      <c r="P363" s="27">
        <f>' turmas sistema atual'!O362</f>
        <v>0</v>
      </c>
      <c r="Q363" s="27">
        <f t="shared" si="5"/>
        <v>60</v>
      </c>
      <c r="R363" s="47" t="str">
        <f>VLOOKUP(B363,preenchimento!$A$2:$G$1067,7,FALSE)</f>
        <v>-</v>
      </c>
      <c r="S363" s="27">
        <f>' turmas sistema atual'!N362</f>
        <v>60</v>
      </c>
      <c r="T363" s="27">
        <f>' turmas sistema atual'!O362</f>
        <v>0</v>
      </c>
      <c r="U363" s="47">
        <f>VLOOKUP(B363,preenchimento!$A$2:$J$1067,10,FALSE)</f>
        <v>46</v>
      </c>
      <c r="V363" s="26" t="str">
        <f>UPPER(' turmas sistema atual'!P362)</f>
        <v>ANA MARIA PEREIRA NETO</v>
      </c>
      <c r="W363" s="26" t="str">
        <f>UPPER(' turmas sistema atual'!R362)</f>
        <v/>
      </c>
      <c r="X363" s="26" t="str">
        <f>UPPER(' turmas sistema atual'!T362)</f>
        <v/>
      </c>
      <c r="Y363" s="26" t="str">
        <f>UPPER(' turmas sistema atual'!V362)</f>
        <v/>
      </c>
    </row>
    <row r="364" spans="1:25" ht="47.25" customHeight="1" thickBot="1">
      <c r="A364" s="26" t="str">
        <f>' turmas sistema atual'!A363</f>
        <v>ENGENHARIA DE MATERIAIS</v>
      </c>
      <c r="B364" s="26" t="str">
        <f>' turmas sistema atual'!B363</f>
        <v>DA1ESZM024-17SA</v>
      </c>
      <c r="C364" s="35" t="s">
        <v>5121</v>
      </c>
      <c r="D364" s="26" t="str">
        <f>' turmas sistema atual'!C363</f>
        <v>Engenharia de Metais A1-diurno (Santo André)</v>
      </c>
      <c r="E364" s="26" t="str">
        <f>' turmas sistema atual'!E363</f>
        <v>Engenharia de Metais</v>
      </c>
      <c r="F364" s="26" t="str">
        <f>' turmas sistema atual'!G363</f>
        <v>ESZM024-17</v>
      </c>
      <c r="G364" s="26" t="str">
        <f>' turmas sistema atual'!H363</f>
        <v>A1</v>
      </c>
      <c r="H364" s="26" t="str">
        <f>' turmas sistema atual'!AB363</f>
        <v xml:space="preserve">quarta das 10:00 às 12:00, quinzenal II; sexta das 08:00 às 10:00, semanal </v>
      </c>
      <c r="I364" s="27" t="str">
        <f>' turmas sistema atual'!AC363</f>
        <v>quarta das 10:00 às 12:00, quinzenal I</v>
      </c>
      <c r="J364" s="27" t="str">
        <f>' turmas sistema atual'!I363</f>
        <v xml:space="preserve">quarta das 10:00 às 12:00, sala S - 303-1, quinzenal II, sexta das 08:00 às 10:00, sala S - 303-1, semanal </v>
      </c>
      <c r="K364" s="27" t="str">
        <f>' turmas sistema atual'!J363</f>
        <v>quarta das 10:00 às 12:00, sala 507-1, quinzenal I</v>
      </c>
      <c r="L364" s="27" t="str">
        <f>' turmas sistema atual'!K363</f>
        <v>Santo André</v>
      </c>
      <c r="M364" s="27" t="str">
        <f>' turmas sistema atual'!L363</f>
        <v>diurno</v>
      </c>
      <c r="N364" s="27" t="str">
        <f>' turmas sistema atual'!M363</f>
        <v>3-1-4</v>
      </c>
      <c r="O364" s="27">
        <f>' turmas sistema atual'!N363</f>
        <v>20</v>
      </c>
      <c r="P364" s="27">
        <f>' turmas sistema atual'!O363</f>
        <v>0</v>
      </c>
      <c r="Q364" s="27">
        <f t="shared" si="5"/>
        <v>20</v>
      </c>
      <c r="R364" s="47" t="str">
        <f>VLOOKUP(B364,preenchimento!$A$2:$G$1067,7,FALSE)</f>
        <v>-</v>
      </c>
      <c r="S364" s="27">
        <f>' turmas sistema atual'!N363</f>
        <v>20</v>
      </c>
      <c r="T364" s="27">
        <f>' turmas sistema atual'!O363</f>
        <v>0</v>
      </c>
      <c r="U364" s="47">
        <f>VLOOKUP(B364,preenchimento!$A$2:$J$1067,10,FALSE)</f>
        <v>14</v>
      </c>
      <c r="V364" s="26" t="str">
        <f>UPPER(' turmas sistema atual'!P363)</f>
        <v>SYDNEY FERREIRA SANTOS</v>
      </c>
      <c r="W364" s="26" t="str">
        <f>UPPER(' turmas sistema atual'!R363)</f>
        <v/>
      </c>
      <c r="X364" s="26" t="str">
        <f>UPPER(' turmas sistema atual'!T363)</f>
        <v>SYDNEY FERREIRA SANTOS</v>
      </c>
      <c r="Y364" s="26" t="str">
        <f>UPPER(' turmas sistema atual'!V363)</f>
        <v/>
      </c>
    </row>
    <row r="365" spans="1:25" ht="47.25" customHeight="1" thickBot="1">
      <c r="A365" s="26" t="str">
        <f>' turmas sistema atual'!A364</f>
        <v>ENGENHARIA DE ENERGIA</v>
      </c>
      <c r="B365" s="26" t="str">
        <f>' turmas sistema atual'!B364</f>
        <v>DA1ESTE030-17SA</v>
      </c>
      <c r="C365" s="35" t="s">
        <v>5121</v>
      </c>
      <c r="D365" s="26" t="str">
        <f>' turmas sistema atual'!C364</f>
        <v>Engenharia de Petróleo e Gás A1-diurno (Santo André)</v>
      </c>
      <c r="E365" s="26" t="str">
        <f>' turmas sistema atual'!E364</f>
        <v>Engenharia de Petróleo e Gás</v>
      </c>
      <c r="F365" s="26" t="str">
        <f>' turmas sistema atual'!G364</f>
        <v>ESTE030-17</v>
      </c>
      <c r="G365" s="26" t="str">
        <f>' turmas sistema atual'!H364</f>
        <v>A1</v>
      </c>
      <c r="H365" s="26" t="str">
        <f>' turmas sistema atual'!AB364</f>
        <v xml:space="preserve">segunda das 14:00 às 16:00, semanal ; quarta das 16:00 às 18:00, semanal </v>
      </c>
      <c r="I365" s="27" t="str">
        <f>' turmas sistema atual'!AC364</f>
        <v/>
      </c>
      <c r="J365" s="27" t="str">
        <f>' turmas sistema atual'!I364</f>
        <v xml:space="preserve">segunda das 14:00 às 16:00, sala S-301-3, semanal , quarta das 16:00 às 18:00, sala S-301-3, semanal </v>
      </c>
      <c r="K365" s="27">
        <f>' turmas sistema atual'!J364</f>
        <v>0</v>
      </c>
      <c r="L365" s="27" t="str">
        <f>' turmas sistema atual'!K364</f>
        <v>Santo André</v>
      </c>
      <c r="M365" s="27" t="str">
        <f>' turmas sistema atual'!L364</f>
        <v>diurno</v>
      </c>
      <c r="N365" s="27" t="str">
        <f>' turmas sistema atual'!M364</f>
        <v>4-0-4</v>
      </c>
      <c r="O365" s="27">
        <f>' turmas sistema atual'!N364</f>
        <v>60</v>
      </c>
      <c r="P365" s="27">
        <f>' turmas sistema atual'!O364</f>
        <v>0</v>
      </c>
      <c r="Q365" s="27">
        <f t="shared" si="5"/>
        <v>60</v>
      </c>
      <c r="R365" s="47" t="str">
        <f>VLOOKUP(B365,preenchimento!$A$2:$G$1067,7,FALSE)</f>
        <v>-</v>
      </c>
      <c r="S365" s="27">
        <f>' turmas sistema atual'!N364</f>
        <v>60</v>
      </c>
      <c r="T365" s="27">
        <f>' turmas sistema atual'!O364</f>
        <v>0</v>
      </c>
      <c r="U365" s="47">
        <f>VLOOKUP(B365,preenchimento!$A$2:$J$1067,10,FALSE)</f>
        <v>49</v>
      </c>
      <c r="V365" s="26" t="str">
        <f>UPPER(' turmas sistema atual'!P364)</f>
        <v>SERGIO BROCHSZTAIN</v>
      </c>
      <c r="W365" s="26" t="str">
        <f>UPPER(' turmas sistema atual'!R364)</f>
        <v/>
      </c>
      <c r="X365" s="26" t="str">
        <f>UPPER(' turmas sistema atual'!T364)</f>
        <v/>
      </c>
      <c r="Y365" s="26" t="str">
        <f>UPPER(' turmas sistema atual'!V364)</f>
        <v/>
      </c>
    </row>
    <row r="366" spans="1:25" ht="47.25" customHeight="1" thickBot="1">
      <c r="A366" s="26" t="str">
        <f>' turmas sistema atual'!A365</f>
        <v>ENGENHARIA DE INFORMAÇÃO</v>
      </c>
      <c r="B366" s="26" t="str">
        <f>' turmas sistema atual'!B365</f>
        <v>NA1ESZI026-17SA</v>
      </c>
      <c r="C366" s="35" t="s">
        <v>5121</v>
      </c>
      <c r="D366" s="26" t="str">
        <f>' turmas sistema atual'!C365</f>
        <v>Engenharia de Sistemas de Comunicação e Missão Crítica A1-noturno (Santo André)</v>
      </c>
      <c r="E366" s="26" t="str">
        <f>' turmas sistema atual'!E365</f>
        <v>Engenharia de Sistemas de Comunicação e Missão Crítica</v>
      </c>
      <c r="F366" s="26" t="str">
        <f>' turmas sistema atual'!G365</f>
        <v>ESZI026-17</v>
      </c>
      <c r="G366" s="26" t="str">
        <f>' turmas sistema atual'!H365</f>
        <v>A1</v>
      </c>
      <c r="H366" s="26" t="str">
        <f>' turmas sistema atual'!AB365</f>
        <v/>
      </c>
      <c r="I366" s="27" t="str">
        <f>' turmas sistema atual'!AC365</f>
        <v xml:space="preserve">terça das 19:00 às 21:00, semanal ; quinta das 21:00 às 23:00, semanal </v>
      </c>
      <c r="J366" s="27">
        <f>' turmas sistema atual'!I365</f>
        <v>0</v>
      </c>
      <c r="K366" s="27" t="str">
        <f>' turmas sistema atual'!J365</f>
        <v xml:space="preserve">terça das 19:00 às 21:00, sala L501, semanal , quinta das 21:00 às 23:00, sala L501, semanal </v>
      </c>
      <c r="L366" s="27" t="str">
        <f>' turmas sistema atual'!K365</f>
        <v>Santo André</v>
      </c>
      <c r="M366" s="27" t="str">
        <f>' turmas sistema atual'!L365</f>
        <v>noturno</v>
      </c>
      <c r="N366" s="27" t="str">
        <f>' turmas sistema atual'!M365</f>
        <v>2-2-4</v>
      </c>
      <c r="O366" s="27">
        <f>' turmas sistema atual'!N365</f>
        <v>30</v>
      </c>
      <c r="P366" s="27">
        <f>' turmas sistema atual'!O365</f>
        <v>0</v>
      </c>
      <c r="Q366" s="27">
        <f t="shared" si="5"/>
        <v>30</v>
      </c>
      <c r="R366" s="47" t="str">
        <f>VLOOKUP(B366,preenchimento!$A$2:$G$1067,7,FALSE)</f>
        <v>-</v>
      </c>
      <c r="S366" s="27">
        <f>' turmas sistema atual'!N365</f>
        <v>30</v>
      </c>
      <c r="T366" s="27">
        <f>' turmas sistema atual'!O365</f>
        <v>0</v>
      </c>
      <c r="U366" s="47">
        <f>VLOOKUP(B366,preenchimento!$A$2:$J$1067,10,FALSE)</f>
        <v>24</v>
      </c>
      <c r="V366" s="26" t="str">
        <f>UPPER(' turmas sistema atual'!P365)</f>
        <v>AMAURY KRUEL BUDRI</v>
      </c>
      <c r="W366" s="26" t="str">
        <f>UPPER(' turmas sistema atual'!R365)</f>
        <v/>
      </c>
      <c r="X366" s="26" t="str">
        <f>UPPER(' turmas sistema atual'!T365)</f>
        <v>AMAURY KRUEL BUDRI</v>
      </c>
      <c r="Y366" s="26" t="str">
        <f>UPPER(' turmas sistema atual'!V365)</f>
        <v/>
      </c>
    </row>
    <row r="367" spans="1:25" ht="47.25" customHeight="1" thickBot="1">
      <c r="A367" s="26" t="str">
        <f>' turmas sistema atual'!A366</f>
        <v>BACHARELADO EM CIÊNCIAS ECONÔMICAS</v>
      </c>
      <c r="B367" s="26" t="str">
        <f>' turmas sistema atual'!B366</f>
        <v>Da1ESTO013-17SB</v>
      </c>
      <c r="C367" s="35" t="s">
        <v>5121</v>
      </c>
      <c r="D367" s="26" t="str">
        <f>' turmas sistema atual'!C366</f>
        <v>Engenharia Econômica a1-diurno (São Bernardo do Campo)</v>
      </c>
      <c r="E367" s="26" t="str">
        <f>' turmas sistema atual'!E366</f>
        <v>Engenharia Econômica</v>
      </c>
      <c r="F367" s="26" t="str">
        <f>' turmas sistema atual'!G366</f>
        <v>ESTO013-17</v>
      </c>
      <c r="G367" s="26" t="str">
        <f>' turmas sistema atual'!H366</f>
        <v>a1</v>
      </c>
      <c r="H367" s="26" t="str">
        <f>' turmas sistema atual'!AB366</f>
        <v xml:space="preserve">quarta das 08:00 às 10:00, semanal ; sexta das 10:00 às 12:00, semanal </v>
      </c>
      <c r="I367" s="27" t="str">
        <f>' turmas sistema atual'!AC366</f>
        <v/>
      </c>
      <c r="J367" s="27" t="str">
        <f>' turmas sistema atual'!I366</f>
        <v xml:space="preserve">quarta das 08:00 às 10:00, sala A2-S106-SB, semanal , sexta das 10:00 às 12:00, sala A2-S201-SB, semanal </v>
      </c>
      <c r="K367" s="27">
        <f>' turmas sistema atual'!J366</f>
        <v>0</v>
      </c>
      <c r="L367" s="27" t="str">
        <f>' turmas sistema atual'!K366</f>
        <v>São Bernardo do Campo</v>
      </c>
      <c r="M367" s="27" t="str">
        <f>' turmas sistema atual'!L366</f>
        <v>diurno</v>
      </c>
      <c r="N367" s="27" t="str">
        <f>' turmas sistema atual'!M366</f>
        <v>4-0-4</v>
      </c>
      <c r="O367" s="27">
        <f>' turmas sistema atual'!N366</f>
        <v>30</v>
      </c>
      <c r="P367" s="27">
        <f>' turmas sistema atual'!O366</f>
        <v>0</v>
      </c>
      <c r="Q367" s="27">
        <f t="shared" si="5"/>
        <v>30</v>
      </c>
      <c r="R367" s="47" t="str">
        <f>VLOOKUP(B367,preenchimento!$A$2:$G$1067,7,FALSE)</f>
        <v>-</v>
      </c>
      <c r="S367" s="27">
        <f>' turmas sistema atual'!N366</f>
        <v>30</v>
      </c>
      <c r="T367" s="27">
        <f>' turmas sistema atual'!O366</f>
        <v>0</v>
      </c>
      <c r="U367" s="47">
        <f>VLOOKUP(B367,preenchimento!$A$2:$J$1067,10,FALSE)</f>
        <v>21</v>
      </c>
      <c r="V367" s="26" t="str">
        <f>UPPER(' turmas sistema atual'!P366)</f>
        <v>THOMAZ MINGATOS FERNANDES GEMIGNANI</v>
      </c>
      <c r="W367" s="26" t="str">
        <f>UPPER(' turmas sistema atual'!R366)</f>
        <v/>
      </c>
      <c r="X367" s="26" t="str">
        <f>UPPER(' turmas sistema atual'!T366)</f>
        <v/>
      </c>
      <c r="Y367" s="26" t="str">
        <f>UPPER(' turmas sistema atual'!V366)</f>
        <v/>
      </c>
    </row>
    <row r="368" spans="1:25" ht="47.25" customHeight="1" thickBot="1">
      <c r="A368" s="26" t="str">
        <f>' turmas sistema atual'!A367</f>
        <v>BACHARELADO EM CIÊNCIAS ECONÔMICAS</v>
      </c>
      <c r="B368" s="26" t="str">
        <f>' turmas sistema atual'!B367</f>
        <v>Na1ESTO013-17SB</v>
      </c>
      <c r="C368" s="35" t="s">
        <v>5121</v>
      </c>
      <c r="D368" s="26" t="str">
        <f>' turmas sistema atual'!C367</f>
        <v>Engenharia Econômica a1-noturno (São Bernardo do Campo)</v>
      </c>
      <c r="E368" s="26" t="str">
        <f>' turmas sistema atual'!E367</f>
        <v>Engenharia Econômica</v>
      </c>
      <c r="F368" s="26" t="str">
        <f>' turmas sistema atual'!G367</f>
        <v>ESTO013-17</v>
      </c>
      <c r="G368" s="26" t="str">
        <f>' turmas sistema atual'!H367</f>
        <v>a1</v>
      </c>
      <c r="H368" s="26" t="str">
        <f>' turmas sistema atual'!AB367</f>
        <v xml:space="preserve">quarta das 19:00 às 21:00, semanal ; sexta das 21:00 às 23:00, semanal </v>
      </c>
      <c r="I368" s="27" t="str">
        <f>' turmas sistema atual'!AC367</f>
        <v/>
      </c>
      <c r="J368" s="27" t="str">
        <f>' turmas sistema atual'!I367</f>
        <v xml:space="preserve">quarta das 19:00 às 21:00, sala A2-S208-SB, semanal , sexta das 21:00 às 23:00, sala A2-S208-SB, semanal </v>
      </c>
      <c r="K368" s="27">
        <f>' turmas sistema atual'!J367</f>
        <v>0</v>
      </c>
      <c r="L368" s="27" t="str">
        <f>' turmas sistema atual'!K367</f>
        <v>São Bernardo do Campo</v>
      </c>
      <c r="M368" s="27" t="str">
        <f>' turmas sistema atual'!L367</f>
        <v>noturno</v>
      </c>
      <c r="N368" s="27" t="str">
        <f>' turmas sistema atual'!M367</f>
        <v>4-0-4</v>
      </c>
      <c r="O368" s="27">
        <f>' turmas sistema atual'!N367</f>
        <v>90</v>
      </c>
      <c r="P368" s="27">
        <f>' turmas sistema atual'!O367</f>
        <v>0</v>
      </c>
      <c r="Q368" s="27">
        <f t="shared" si="5"/>
        <v>90</v>
      </c>
      <c r="R368" s="47" t="str">
        <f>VLOOKUP(B368,preenchimento!$A$2:$G$1067,7,FALSE)</f>
        <v>-</v>
      </c>
      <c r="S368" s="27">
        <f>' turmas sistema atual'!N367</f>
        <v>90</v>
      </c>
      <c r="T368" s="27">
        <f>' turmas sistema atual'!O367</f>
        <v>0</v>
      </c>
      <c r="U368" s="47">
        <f>VLOOKUP(B368,preenchimento!$A$2:$J$1067,10,FALSE)</f>
        <v>63</v>
      </c>
      <c r="V368" s="26" t="str">
        <f>UPPER(' turmas sistema atual'!P367)</f>
        <v>THOMAZ MINGATOS FERNANDES GEMIGNANI</v>
      </c>
      <c r="W368" s="26" t="str">
        <f>UPPER(' turmas sistema atual'!R367)</f>
        <v/>
      </c>
      <c r="X368" s="26" t="str">
        <f>UPPER(' turmas sistema atual'!T367)</f>
        <v/>
      </c>
      <c r="Y368" s="26" t="str">
        <f>UPPER(' turmas sistema atual'!V367)</f>
        <v/>
      </c>
    </row>
    <row r="369" spans="1:25" ht="47.25" customHeight="1" thickBot="1">
      <c r="A369" s="26" t="str">
        <f>' turmas sistema atual'!A368</f>
        <v>ENGENHARIAS</v>
      </c>
      <c r="B369" s="26" t="str">
        <f>' turmas sistema atual'!B368</f>
        <v>DA1ESTO013-17SA</v>
      </c>
      <c r="C369" s="35" t="s">
        <v>5121</v>
      </c>
      <c r="D369" s="26" t="str">
        <f>' turmas sistema atual'!C368</f>
        <v>Engenharia Econômica A1-diurno (Santo André)</v>
      </c>
      <c r="E369" s="26" t="str">
        <f>' turmas sistema atual'!E368</f>
        <v>Engenharia Econômica</v>
      </c>
      <c r="F369" s="26" t="str">
        <f>' turmas sistema atual'!G368</f>
        <v>ESTO013-17</v>
      </c>
      <c r="G369" s="26" t="str">
        <f>' turmas sistema atual'!H368</f>
        <v>A1</v>
      </c>
      <c r="H369" s="26" t="str">
        <f>' turmas sistema atual'!AB368</f>
        <v xml:space="preserve">quarta das 08:00 às 10:00, semanal ; sexta das 10:00 às 12:00, semanal </v>
      </c>
      <c r="I369" s="27" t="str">
        <f>' turmas sistema atual'!AC368</f>
        <v/>
      </c>
      <c r="J369" s="27" t="str">
        <f>' turmas sistema atual'!I368</f>
        <v xml:space="preserve">quarta das 08:00 às 10:00, sala S-302-1, semanal , sexta das 10:00 às 12:00, sala S-302-3, semanal </v>
      </c>
      <c r="K369" s="27">
        <f>' turmas sistema atual'!J368</f>
        <v>0</v>
      </c>
      <c r="L369" s="27" t="str">
        <f>' turmas sistema atual'!K368</f>
        <v>Santo André</v>
      </c>
      <c r="M369" s="27" t="str">
        <f>' turmas sistema atual'!L368</f>
        <v>diurno</v>
      </c>
      <c r="N369" s="27" t="str">
        <f>' turmas sistema atual'!M368</f>
        <v>4-0-4</v>
      </c>
      <c r="O369" s="27">
        <f>' turmas sistema atual'!N368</f>
        <v>72</v>
      </c>
      <c r="P369" s="27">
        <f>' turmas sistema atual'!O368</f>
        <v>0</v>
      </c>
      <c r="Q369" s="27">
        <f t="shared" si="5"/>
        <v>72</v>
      </c>
      <c r="R369" s="47" t="str">
        <f>VLOOKUP(B369,preenchimento!$A$2:$G$1067,7,FALSE)</f>
        <v>-</v>
      </c>
      <c r="S369" s="27">
        <f>' turmas sistema atual'!N368</f>
        <v>72</v>
      </c>
      <c r="T369" s="27">
        <f>' turmas sistema atual'!O368</f>
        <v>0</v>
      </c>
      <c r="U369" s="47">
        <f>VLOOKUP(B369,preenchimento!$A$2:$J$1067,10,FALSE)</f>
        <v>49</v>
      </c>
      <c r="V369" s="26" t="str">
        <f>UPPER(' turmas sistema atual'!P368)</f>
        <v>JORGE TOMIOKA</v>
      </c>
      <c r="W369" s="26" t="str">
        <f>UPPER(' turmas sistema atual'!R368)</f>
        <v/>
      </c>
      <c r="X369" s="26" t="str">
        <f>UPPER(' turmas sistema atual'!T368)</f>
        <v/>
      </c>
      <c r="Y369" s="26" t="str">
        <f>UPPER(' turmas sistema atual'!V368)</f>
        <v/>
      </c>
    </row>
    <row r="370" spans="1:25" ht="47.25" customHeight="1" thickBot="1">
      <c r="A370" s="26" t="str">
        <f>' turmas sistema atual'!A369</f>
        <v>ENGENHARIAS</v>
      </c>
      <c r="B370" s="26" t="str">
        <f>' turmas sistema atual'!B369</f>
        <v>DB1ESTO013-17SA</v>
      </c>
      <c r="C370" s="35" t="s">
        <v>5121</v>
      </c>
      <c r="D370" s="26" t="str">
        <f>' turmas sistema atual'!C369</f>
        <v>Engenharia Econômica B1-diurno (Santo André)</v>
      </c>
      <c r="E370" s="26" t="str">
        <f>' turmas sistema atual'!E369</f>
        <v>Engenharia Econômica</v>
      </c>
      <c r="F370" s="26" t="str">
        <f>' turmas sistema atual'!G369</f>
        <v>ESTO013-17</v>
      </c>
      <c r="G370" s="26" t="str">
        <f>' turmas sistema atual'!H369</f>
        <v>B1</v>
      </c>
      <c r="H370" s="26" t="str">
        <f>' turmas sistema atual'!AB369</f>
        <v xml:space="preserve">quarta das 17:00 às 19:00, semanal ; sexta das 17:00 às 19:00, semanal </v>
      </c>
      <c r="I370" s="27" t="str">
        <f>' turmas sistema atual'!AC369</f>
        <v/>
      </c>
      <c r="J370" s="27" t="str">
        <f>' turmas sistema atual'!I369</f>
        <v xml:space="preserve">quarta das 17:00 às 19:00, sala A-108-0, semanal , sexta das 17:00 às 19:00, sala A-108-0, semanal </v>
      </c>
      <c r="K370" s="27">
        <f>' turmas sistema atual'!J369</f>
        <v>0</v>
      </c>
      <c r="L370" s="27" t="str">
        <f>' turmas sistema atual'!K369</f>
        <v>Santo André</v>
      </c>
      <c r="M370" s="27" t="str">
        <f>' turmas sistema atual'!L369</f>
        <v>diurno</v>
      </c>
      <c r="N370" s="27" t="str">
        <f>' turmas sistema atual'!M369</f>
        <v>4-0-4</v>
      </c>
      <c r="O370" s="27">
        <f>' turmas sistema atual'!N369</f>
        <v>90</v>
      </c>
      <c r="P370" s="27">
        <f>' turmas sistema atual'!O369</f>
        <v>0</v>
      </c>
      <c r="Q370" s="27">
        <f t="shared" si="5"/>
        <v>90</v>
      </c>
      <c r="R370" s="47" t="str">
        <f>VLOOKUP(B370,preenchimento!$A$2:$G$1067,7,FALSE)</f>
        <v>-</v>
      </c>
      <c r="S370" s="27">
        <f>' turmas sistema atual'!N369</f>
        <v>90</v>
      </c>
      <c r="T370" s="27">
        <f>' turmas sistema atual'!O369</f>
        <v>0</v>
      </c>
      <c r="U370" s="47">
        <f>VLOOKUP(B370,preenchimento!$A$2:$J$1067,10,FALSE)</f>
        <v>50</v>
      </c>
      <c r="V370" s="26" t="str">
        <f>UPPER(' turmas sistema atual'!P369)</f>
        <v>JOSE ROBERTO TALAMO</v>
      </c>
      <c r="W370" s="26" t="str">
        <f>UPPER(' turmas sistema atual'!R369)</f>
        <v/>
      </c>
      <c r="X370" s="26" t="str">
        <f>UPPER(' turmas sistema atual'!T369)</f>
        <v/>
      </c>
      <c r="Y370" s="26" t="str">
        <f>UPPER(' turmas sistema atual'!V369)</f>
        <v/>
      </c>
    </row>
    <row r="371" spans="1:25" ht="47.25" customHeight="1" thickBot="1">
      <c r="A371" s="26" t="str">
        <f>' turmas sistema atual'!A370</f>
        <v>ENGENHARIAS</v>
      </c>
      <c r="B371" s="26" t="str">
        <f>' turmas sistema atual'!B370</f>
        <v>NA1ESTO013-17SA</v>
      </c>
      <c r="C371" s="35" t="s">
        <v>5121</v>
      </c>
      <c r="D371" s="26" t="str">
        <f>' turmas sistema atual'!C370</f>
        <v>Engenharia Econômica A1-noturno (Santo André)</v>
      </c>
      <c r="E371" s="26" t="str">
        <f>' turmas sistema atual'!E370</f>
        <v>Engenharia Econômica</v>
      </c>
      <c r="F371" s="26" t="str">
        <f>' turmas sistema atual'!G370</f>
        <v>ESTO013-17</v>
      </c>
      <c r="G371" s="26" t="str">
        <f>' turmas sistema atual'!H370</f>
        <v>A1</v>
      </c>
      <c r="H371" s="26" t="str">
        <f>' turmas sistema atual'!AB370</f>
        <v xml:space="preserve">quarta das 19:00 às 21:00, semanal ; sexta das 21:00 às 23:00, semanal </v>
      </c>
      <c r="I371" s="27" t="str">
        <f>' turmas sistema atual'!AC370</f>
        <v/>
      </c>
      <c r="J371" s="27" t="str">
        <f>' turmas sistema atual'!I370</f>
        <v xml:space="preserve">quarta das 19:00 às 21:00, sala S-008-0, semanal , sexta das 21:00 às 23:00, sala A-108-0, semanal </v>
      </c>
      <c r="K371" s="27">
        <f>' turmas sistema atual'!J370</f>
        <v>0</v>
      </c>
      <c r="L371" s="27" t="str">
        <f>' turmas sistema atual'!K370</f>
        <v>Santo André</v>
      </c>
      <c r="M371" s="27" t="str">
        <f>' turmas sistema atual'!L370</f>
        <v>noturno</v>
      </c>
      <c r="N371" s="27" t="str">
        <f>' turmas sistema atual'!M370</f>
        <v>4-0-4</v>
      </c>
      <c r="O371" s="27">
        <f>' turmas sistema atual'!N370</f>
        <v>57</v>
      </c>
      <c r="P371" s="27">
        <f>' turmas sistema atual'!O370</f>
        <v>0</v>
      </c>
      <c r="Q371" s="27">
        <f t="shared" si="5"/>
        <v>57</v>
      </c>
      <c r="R371" s="47" t="str">
        <f>VLOOKUP(B371,preenchimento!$A$2:$G$1067,7,FALSE)</f>
        <v>-</v>
      </c>
      <c r="S371" s="27">
        <f>' turmas sistema atual'!N370</f>
        <v>57</v>
      </c>
      <c r="T371" s="27">
        <f>' turmas sistema atual'!O370</f>
        <v>0</v>
      </c>
      <c r="U371" s="47">
        <f>VLOOKUP(B371,preenchimento!$A$2:$J$1067,10,FALSE)</f>
        <v>33</v>
      </c>
      <c r="V371" s="26" t="str">
        <f>UPPER(' turmas sistema atual'!P370)</f>
        <v>JOSE ROBERTO TALAMO</v>
      </c>
      <c r="W371" s="26" t="str">
        <f>UPPER(' turmas sistema atual'!R370)</f>
        <v/>
      </c>
      <c r="X371" s="26" t="str">
        <f>UPPER(' turmas sistema atual'!T370)</f>
        <v/>
      </c>
      <c r="Y371" s="26" t="str">
        <f>UPPER(' turmas sistema atual'!V370)</f>
        <v/>
      </c>
    </row>
    <row r="372" spans="1:25" ht="47.25" customHeight="1" thickBot="1">
      <c r="A372" s="26" t="str">
        <f>' turmas sistema atual'!A371</f>
        <v>ENGENHARIAS</v>
      </c>
      <c r="B372" s="26" t="str">
        <f>' turmas sistema atual'!B371</f>
        <v>Na2ESTO013-17SB</v>
      </c>
      <c r="C372" s="35" t="s">
        <v>5121</v>
      </c>
      <c r="D372" s="26" t="str">
        <f>' turmas sistema atual'!C371</f>
        <v>Engenharia Econômica a2-noturno (São Bernardo do Campo)</v>
      </c>
      <c r="E372" s="26" t="str">
        <f>' turmas sistema atual'!E371</f>
        <v>Engenharia Econômica</v>
      </c>
      <c r="F372" s="26" t="str">
        <f>' turmas sistema atual'!G371</f>
        <v>ESTO013-17</v>
      </c>
      <c r="G372" s="26" t="str">
        <f>' turmas sistema atual'!H371</f>
        <v>a2</v>
      </c>
      <c r="H372" s="26" t="str">
        <f>' turmas sistema atual'!AB371</f>
        <v xml:space="preserve">quarta das 19:00 às 21:00, semanal ; sexta das 21:00 às 23:00, semanal </v>
      </c>
      <c r="I372" s="27" t="str">
        <f>' turmas sistema atual'!AC371</f>
        <v/>
      </c>
      <c r="J372" s="27" t="str">
        <f>' turmas sistema atual'!I371</f>
        <v xml:space="preserve">quarta das 19:00 às 21:00, sala A1-S103-SB, semanal , sexta das 21:00 às 23:00, sala A2-S101-SB, semanal </v>
      </c>
      <c r="K372" s="27">
        <f>' turmas sistema atual'!J371</f>
        <v>0</v>
      </c>
      <c r="L372" s="27" t="str">
        <f>' turmas sistema atual'!K371</f>
        <v>São Bernardo do Campo</v>
      </c>
      <c r="M372" s="27" t="str">
        <f>' turmas sistema atual'!L371</f>
        <v>noturno</v>
      </c>
      <c r="N372" s="27" t="str">
        <f>' turmas sistema atual'!M371</f>
        <v>4-0-4</v>
      </c>
      <c r="O372" s="27">
        <f>' turmas sistema atual'!N371</f>
        <v>40</v>
      </c>
      <c r="P372" s="27">
        <f>' turmas sistema atual'!O371</f>
        <v>0</v>
      </c>
      <c r="Q372" s="27">
        <f t="shared" si="5"/>
        <v>40</v>
      </c>
      <c r="R372" s="47" t="str">
        <f>VLOOKUP(B372,preenchimento!$A$2:$G$1067,7,FALSE)</f>
        <v>-</v>
      </c>
      <c r="S372" s="27">
        <f>' turmas sistema atual'!N371</f>
        <v>40</v>
      </c>
      <c r="T372" s="27">
        <f>' turmas sistema atual'!O371</f>
        <v>0</v>
      </c>
      <c r="U372" s="47">
        <f>VLOOKUP(B372,preenchimento!$A$2:$J$1067,10,FALSE)</f>
        <v>25</v>
      </c>
      <c r="V372" s="26" t="str">
        <f>UPPER(' turmas sistema atual'!P371)</f>
        <v>LUIS HENRIQUE RODRIGUES</v>
      </c>
      <c r="W372" s="26" t="str">
        <f>UPPER(' turmas sistema atual'!R371)</f>
        <v/>
      </c>
      <c r="X372" s="26" t="str">
        <f>UPPER(' turmas sistema atual'!T371)</f>
        <v/>
      </c>
      <c r="Y372" s="26" t="str">
        <f>UPPER(' turmas sistema atual'!V371)</f>
        <v/>
      </c>
    </row>
    <row r="373" spans="1:25" ht="47.25" customHeight="1" thickBot="1">
      <c r="A373" s="26" t="str">
        <f>' turmas sistema atual'!A372</f>
        <v>ENGENHARIAS</v>
      </c>
      <c r="B373" s="26" t="str">
        <f>' turmas sistema atual'!B372</f>
        <v>NB2ESTO013-17SA</v>
      </c>
      <c r="C373" s="35" t="s">
        <v>5121</v>
      </c>
      <c r="D373" s="26" t="str">
        <f>' turmas sistema atual'!C372</f>
        <v>Engenharia Econômica B2-noturno (Santo André)</v>
      </c>
      <c r="E373" s="26" t="str">
        <f>' turmas sistema atual'!E372</f>
        <v>Engenharia Econômica</v>
      </c>
      <c r="F373" s="26" t="str">
        <f>' turmas sistema atual'!G372</f>
        <v>ESTO013-17</v>
      </c>
      <c r="G373" s="26" t="str">
        <f>' turmas sistema atual'!H372</f>
        <v>B2</v>
      </c>
      <c r="H373" s="26" t="str">
        <f>' turmas sistema atual'!AB372</f>
        <v xml:space="preserve">quarta das 21:00 às 23:00, semanal ; sexta das 19:00 às 21:00, semanal </v>
      </c>
      <c r="I373" s="27" t="str">
        <f>' turmas sistema atual'!AC372</f>
        <v/>
      </c>
      <c r="J373" s="27" t="str">
        <f>' turmas sistema atual'!I372</f>
        <v xml:space="preserve">quarta das 21:00 às 23:00, sala S - 311-1, semanal , sexta das 19:00 às 21:00, sala S-311-3, semanal </v>
      </c>
      <c r="K373" s="27">
        <f>' turmas sistema atual'!J372</f>
        <v>0</v>
      </c>
      <c r="L373" s="27" t="str">
        <f>' turmas sistema atual'!K372</f>
        <v>Santo André</v>
      </c>
      <c r="M373" s="27" t="str">
        <f>' turmas sistema atual'!L372</f>
        <v>noturno</v>
      </c>
      <c r="N373" s="27" t="str">
        <f>' turmas sistema atual'!M372</f>
        <v>4-0-4</v>
      </c>
      <c r="O373" s="27">
        <f>' turmas sistema atual'!N372</f>
        <v>71</v>
      </c>
      <c r="P373" s="27">
        <f>' turmas sistema atual'!O372</f>
        <v>0</v>
      </c>
      <c r="Q373" s="27">
        <f t="shared" si="5"/>
        <v>71</v>
      </c>
      <c r="R373" s="47" t="str">
        <f>VLOOKUP(B373,preenchimento!$A$2:$G$1067,7,FALSE)</f>
        <v>-</v>
      </c>
      <c r="S373" s="27">
        <f>' turmas sistema atual'!N372</f>
        <v>71</v>
      </c>
      <c r="T373" s="27">
        <f>' turmas sistema atual'!O372</f>
        <v>0</v>
      </c>
      <c r="U373" s="47">
        <f>VLOOKUP(B373,preenchimento!$A$2:$J$1067,10,FALSE)</f>
        <v>22</v>
      </c>
      <c r="V373" s="26" t="str">
        <f>UPPER(' turmas sistema atual'!P372)</f>
        <v>JORGE TOMIOKA</v>
      </c>
      <c r="W373" s="26" t="str">
        <f>UPPER(' turmas sistema atual'!R372)</f>
        <v/>
      </c>
      <c r="X373" s="26" t="str">
        <f>UPPER(' turmas sistema atual'!T372)</f>
        <v/>
      </c>
      <c r="Y373" s="26" t="str">
        <f>UPPER(' turmas sistema atual'!V372)</f>
        <v/>
      </c>
    </row>
    <row r="374" spans="1:25" ht="47.25" customHeight="1" thickBot="1">
      <c r="A374" s="26" t="str">
        <f>' turmas sistema atual'!A373</f>
        <v>ENGENHARIA DE GESTÃO</v>
      </c>
      <c r="B374" s="26" t="str">
        <f>' turmas sistema atual'!B373</f>
        <v>DA2ESTO013-17SA</v>
      </c>
      <c r="C374" s="35" t="s">
        <v>5121</v>
      </c>
      <c r="D374" s="26" t="str">
        <f>' turmas sistema atual'!C373</f>
        <v>Engenharia Econômica A2-diurno (Santo André)</v>
      </c>
      <c r="E374" s="26" t="str">
        <f>' turmas sistema atual'!E373</f>
        <v>Engenharia Econômica</v>
      </c>
      <c r="F374" s="26" t="str">
        <f>' turmas sistema atual'!G373</f>
        <v>ESTO013-17</v>
      </c>
      <c r="G374" s="26" t="str">
        <f>' turmas sistema atual'!H373</f>
        <v>A2</v>
      </c>
      <c r="H374" s="26" t="str">
        <f>' turmas sistema atual'!AB373</f>
        <v xml:space="preserve">quarta das 08:00 às 10:00, semanal ; sexta das 10:00 às 12:00, semanal </v>
      </c>
      <c r="I374" s="27" t="str">
        <f>' turmas sistema atual'!AC373</f>
        <v/>
      </c>
      <c r="J374" s="27" t="str">
        <f>' turmas sistema atual'!I373</f>
        <v xml:space="preserve">quarta das 08:00 às 10:00, sala S-302-3, semanal , sexta das 10:00 às 12:00, sala A-108-0, semanal </v>
      </c>
      <c r="K374" s="27">
        <f>' turmas sistema atual'!J373</f>
        <v>0</v>
      </c>
      <c r="L374" s="27" t="str">
        <f>' turmas sistema atual'!K373</f>
        <v>Santo André</v>
      </c>
      <c r="M374" s="27" t="str">
        <f>' turmas sistema atual'!L373</f>
        <v>diurno</v>
      </c>
      <c r="N374" s="27" t="str">
        <f>' turmas sistema atual'!M373</f>
        <v>4-0-4</v>
      </c>
      <c r="O374" s="27">
        <f>' turmas sistema atual'!N373</f>
        <v>72</v>
      </c>
      <c r="P374" s="27">
        <f>' turmas sistema atual'!O373</f>
        <v>0</v>
      </c>
      <c r="Q374" s="27">
        <f t="shared" si="5"/>
        <v>72</v>
      </c>
      <c r="R374" s="47" t="str">
        <f>VLOOKUP(B374,preenchimento!$A$2:$G$1067,7,FALSE)</f>
        <v>-</v>
      </c>
      <c r="S374" s="27">
        <f>' turmas sistema atual'!N373</f>
        <v>72</v>
      </c>
      <c r="T374" s="27">
        <f>' turmas sistema atual'!O373</f>
        <v>0</v>
      </c>
      <c r="U374" s="47">
        <f>VLOOKUP(B374,preenchimento!$A$2:$J$1067,10,FALSE)</f>
        <v>60</v>
      </c>
      <c r="V374" s="26" t="str">
        <f>UPPER(' turmas sistema atual'!P373)</f>
        <v>JABRA HABER</v>
      </c>
      <c r="W374" s="26" t="str">
        <f>UPPER(' turmas sistema atual'!R373)</f>
        <v/>
      </c>
      <c r="X374" s="26" t="str">
        <f>UPPER(' turmas sistema atual'!T373)</f>
        <v/>
      </c>
      <c r="Y374" s="26" t="str">
        <f>UPPER(' turmas sistema atual'!V373)</f>
        <v/>
      </c>
    </row>
    <row r="375" spans="1:25" ht="47.25" customHeight="1" thickBot="1">
      <c r="A375" s="26" t="str">
        <f>' turmas sistema atual'!A374</f>
        <v>ENGENHARIA DE GESTÃO</v>
      </c>
      <c r="B375" s="26" t="str">
        <f>' turmas sistema atual'!B374</f>
        <v>NA1ESTG005-17SB</v>
      </c>
      <c r="C375" s="35" t="s">
        <v>5121</v>
      </c>
      <c r="D375" s="26" t="str">
        <f>' turmas sistema atual'!C374</f>
        <v>Engenharia Econômica Aplicada a Sistemas de Gestão A1-noturno (São Bernardo do Campo)</v>
      </c>
      <c r="E375" s="26" t="str">
        <f>' turmas sistema atual'!E374</f>
        <v>Engenharia Econômica Aplicada a Sistemas de Gestão</v>
      </c>
      <c r="F375" s="26" t="str">
        <f>' turmas sistema atual'!G374</f>
        <v>ESTG005-17</v>
      </c>
      <c r="G375" s="26" t="str">
        <f>' turmas sistema atual'!H374</f>
        <v>A1</v>
      </c>
      <c r="H375" s="26" t="str">
        <f>' turmas sistema atual'!AB374</f>
        <v xml:space="preserve">sexta das 19:00 às 23:00, semanal </v>
      </c>
      <c r="I375" s="27" t="str">
        <f>' turmas sistema atual'!AC374</f>
        <v/>
      </c>
      <c r="J375" s="27" t="str">
        <f>' turmas sistema atual'!I374</f>
        <v xml:space="preserve">sexta das 19:00 às 23:00, sala A2-S203-SB, semanal </v>
      </c>
      <c r="K375" s="27">
        <f>' turmas sistema atual'!J374</f>
        <v>0</v>
      </c>
      <c r="L375" s="27" t="str">
        <f>' turmas sistema atual'!K374</f>
        <v>São Bernardo do Campo</v>
      </c>
      <c r="M375" s="27" t="str">
        <f>' turmas sistema atual'!L374</f>
        <v>noturno</v>
      </c>
      <c r="N375" s="27" t="str">
        <f>' turmas sistema atual'!M374</f>
        <v>4-0-5</v>
      </c>
      <c r="O375" s="27">
        <f>' turmas sistema atual'!N374</f>
        <v>60</v>
      </c>
      <c r="P375" s="27">
        <f>' turmas sistema atual'!O374</f>
        <v>0</v>
      </c>
      <c r="Q375" s="27">
        <f t="shared" si="5"/>
        <v>60</v>
      </c>
      <c r="R375" s="47" t="str">
        <f>VLOOKUP(B375,preenchimento!$A$2:$G$1067,7,FALSE)</f>
        <v>SIM</v>
      </c>
      <c r="S375" s="27">
        <f>' turmas sistema atual'!N374</f>
        <v>60</v>
      </c>
      <c r="T375" s="27">
        <f>' turmas sistema atual'!O374</f>
        <v>0</v>
      </c>
      <c r="U375" s="47">
        <f>VLOOKUP(B375,preenchimento!$A$2:$J$1067,10,FALSE)</f>
        <v>0</v>
      </c>
      <c r="V375" s="26" t="str">
        <f>UPPER(' turmas sistema atual'!P374)</f>
        <v>RICARDO REOLON JORGE</v>
      </c>
      <c r="W375" s="26" t="str">
        <f>UPPER(' turmas sistema atual'!R374)</f>
        <v/>
      </c>
      <c r="X375" s="26" t="str">
        <f>UPPER(' turmas sistema atual'!T374)</f>
        <v/>
      </c>
      <c r="Y375" s="26" t="str">
        <f>UPPER(' turmas sistema atual'!V374)</f>
        <v/>
      </c>
    </row>
    <row r="376" spans="1:25" ht="47.25" customHeight="1" thickBot="1">
      <c r="A376" s="26" t="str">
        <f>' turmas sistema atual'!A375</f>
        <v>ENGENHARIA DE ENERGIA</v>
      </c>
      <c r="B376" s="26" t="str">
        <f>' turmas sistema atual'!B375</f>
        <v>NB1ESTE035-17SA</v>
      </c>
      <c r="C376" s="35" t="s">
        <v>5121</v>
      </c>
      <c r="D376" s="26" t="str">
        <f>' turmas sistema atual'!C375</f>
        <v>Engenharia Eólica B1-noturno (Santo André)</v>
      </c>
      <c r="E376" s="26" t="str">
        <f>' turmas sistema atual'!E375</f>
        <v>Engenharia Eólica</v>
      </c>
      <c r="F376" s="26" t="str">
        <f>' turmas sistema atual'!G375</f>
        <v>ESTE035-17</v>
      </c>
      <c r="G376" s="26" t="str">
        <f>' turmas sistema atual'!H375</f>
        <v>B1</v>
      </c>
      <c r="H376" s="26" t="str">
        <f>' turmas sistema atual'!AB375</f>
        <v xml:space="preserve">segunda das 21:00 às 23:00, semanal ; sexta das 19:00 às 21:00, semanal </v>
      </c>
      <c r="I376" s="27" t="str">
        <f>' turmas sistema atual'!AC375</f>
        <v/>
      </c>
      <c r="J376" s="27" t="str">
        <f>' turmas sistema atual'!I375</f>
        <v xml:space="preserve">segunda das 21:00 às 23:00, sala S-301-3, semanal , sexta das 19:00 às 21:00, sala S-311-2, semanal </v>
      </c>
      <c r="K376" s="27">
        <f>' turmas sistema atual'!J375</f>
        <v>0</v>
      </c>
      <c r="L376" s="27" t="str">
        <f>' turmas sistema atual'!K375</f>
        <v>Santo André</v>
      </c>
      <c r="M376" s="27" t="str">
        <f>' turmas sistema atual'!L375</f>
        <v>noturno</v>
      </c>
      <c r="N376" s="27" t="str">
        <f>' turmas sistema atual'!M375</f>
        <v>4-0-4</v>
      </c>
      <c r="O376" s="27">
        <f>' turmas sistema atual'!N375</f>
        <v>60</v>
      </c>
      <c r="P376" s="27">
        <f>' turmas sistema atual'!O375</f>
        <v>0</v>
      </c>
      <c r="Q376" s="27">
        <f t="shared" si="5"/>
        <v>60</v>
      </c>
      <c r="R376" s="47" t="str">
        <f>VLOOKUP(B376,preenchimento!$A$2:$G$1067,7,FALSE)</f>
        <v>-</v>
      </c>
      <c r="S376" s="27">
        <f>' turmas sistema atual'!N375</f>
        <v>60</v>
      </c>
      <c r="T376" s="27">
        <f>' turmas sistema atual'!O375</f>
        <v>0</v>
      </c>
      <c r="U376" s="47">
        <f>VLOOKUP(B376,preenchimento!$A$2:$J$1067,10,FALSE)</f>
        <v>60</v>
      </c>
      <c r="V376" s="26" t="str">
        <f>UPPER(' turmas sistema atual'!P375)</f>
        <v>ADEMIR PELIZARI</v>
      </c>
      <c r="W376" s="26" t="str">
        <f>UPPER(' turmas sistema atual'!R375)</f>
        <v/>
      </c>
      <c r="X376" s="26" t="str">
        <f>UPPER(' turmas sistema atual'!T375)</f>
        <v/>
      </c>
      <c r="Y376" s="26" t="str">
        <f>UPPER(' turmas sistema atual'!V375)</f>
        <v/>
      </c>
    </row>
    <row r="377" spans="1:25" ht="47.25" customHeight="1" thickBot="1">
      <c r="A377" s="26" t="str">
        <f>' turmas sistema atual'!A376</f>
        <v>ENGENHARIA DE GESTÃO</v>
      </c>
      <c r="B377" s="26" t="str">
        <f>' turmas sistema atual'!B376</f>
        <v>DA1ESTG006-17SB</v>
      </c>
      <c r="C377" s="35" t="s">
        <v>5121</v>
      </c>
      <c r="D377" s="26" t="str">
        <f>' turmas sistema atual'!C376</f>
        <v>Engenharia Laboral A1-diurno (São Bernardo do Campo)</v>
      </c>
      <c r="E377" s="26" t="str">
        <f>' turmas sistema atual'!E376</f>
        <v>Engenharia Laboral</v>
      </c>
      <c r="F377" s="26" t="str">
        <f>' turmas sistema atual'!G376</f>
        <v>ESTG006-17</v>
      </c>
      <c r="G377" s="26" t="str">
        <f>' turmas sistema atual'!H376</f>
        <v>A1</v>
      </c>
      <c r="H377" s="26" t="str">
        <f>' turmas sistema atual'!AB376</f>
        <v xml:space="preserve">quarta das 08:00 às 12:00, semanal </v>
      </c>
      <c r="I377" s="27" t="str">
        <f>' turmas sistema atual'!AC376</f>
        <v/>
      </c>
      <c r="J377" s="27" t="str">
        <f>' turmas sistema atual'!I376</f>
        <v xml:space="preserve">quarta das 08:00 às 12:00, sala A2-S203-SB, semanal </v>
      </c>
      <c r="K377" s="27">
        <f>' turmas sistema atual'!J376</f>
        <v>0</v>
      </c>
      <c r="L377" s="27" t="str">
        <f>' turmas sistema atual'!K376</f>
        <v>São Bernardo do Campo</v>
      </c>
      <c r="M377" s="27" t="str">
        <f>' turmas sistema atual'!L376</f>
        <v>diurno</v>
      </c>
      <c r="N377" s="27" t="str">
        <f>' turmas sistema atual'!M376</f>
        <v>4-0-4</v>
      </c>
      <c r="O377" s="27">
        <f>' turmas sistema atual'!N376</f>
        <v>60</v>
      </c>
      <c r="P377" s="27">
        <f>' turmas sistema atual'!O376</f>
        <v>0</v>
      </c>
      <c r="Q377" s="27">
        <f t="shared" si="5"/>
        <v>60</v>
      </c>
      <c r="R377" s="47" t="str">
        <f>VLOOKUP(B377,preenchimento!$A$2:$G$1067,7,FALSE)</f>
        <v>SIM</v>
      </c>
      <c r="S377" s="27">
        <f>' turmas sistema atual'!N376</f>
        <v>60</v>
      </c>
      <c r="T377" s="27">
        <f>' turmas sistema atual'!O376</f>
        <v>0</v>
      </c>
      <c r="U377" s="47">
        <f>VLOOKUP(B377,preenchimento!$A$2:$J$1067,10,FALSE)</f>
        <v>0</v>
      </c>
      <c r="V377" s="26" t="str">
        <f>UPPER(' turmas sistema atual'!P376)</f>
        <v>GISELLE RAMIREZ CANEDO</v>
      </c>
      <c r="W377" s="26" t="str">
        <f>UPPER(' turmas sistema atual'!R376)</f>
        <v/>
      </c>
      <c r="X377" s="26" t="str">
        <f>UPPER(' turmas sistema atual'!T376)</f>
        <v/>
      </c>
      <c r="Y377" s="26" t="str">
        <f>UPPER(' turmas sistema atual'!V376)</f>
        <v/>
      </c>
    </row>
    <row r="378" spans="1:25" ht="47.25" customHeight="1" thickBot="1">
      <c r="A378" s="26" t="str">
        <f>' turmas sistema atual'!A377</f>
        <v>ENGENHARIA DE GESTÃO</v>
      </c>
      <c r="B378" s="26" t="str">
        <f>' turmas sistema atual'!B377</f>
        <v>DA1ESTG007-17SB</v>
      </c>
      <c r="C378" s="35" t="s">
        <v>5121</v>
      </c>
      <c r="D378" s="26" t="str">
        <f>' turmas sistema atual'!C377</f>
        <v>Engenharia Logística A1-diurno (São Bernardo do Campo)</v>
      </c>
      <c r="E378" s="26" t="str">
        <f>' turmas sistema atual'!E377</f>
        <v>Engenharia Logística</v>
      </c>
      <c r="F378" s="26" t="str">
        <f>' turmas sistema atual'!G377</f>
        <v>ESTG007-17</v>
      </c>
      <c r="G378" s="26" t="str">
        <f>' turmas sistema atual'!H377</f>
        <v>A1</v>
      </c>
      <c r="H378" s="26" t="str">
        <f>' turmas sistema atual'!AB377</f>
        <v xml:space="preserve">terça das 08:00 às 10:00, semanal ; terça das 10:00 às 12:00, semanal </v>
      </c>
      <c r="I378" s="27" t="str">
        <f>' turmas sistema atual'!AC377</f>
        <v/>
      </c>
      <c r="J378" s="27" t="str">
        <f>' turmas sistema atual'!I377</f>
        <v xml:space="preserve">terça das 08:00 às 10:00, sala A2-S306-SB, semanal , terça das 10:00 às 12:00, sala A2-S306-SB, semanal </v>
      </c>
      <c r="K378" s="27">
        <f>' turmas sistema atual'!J377</f>
        <v>0</v>
      </c>
      <c r="L378" s="27" t="str">
        <f>' turmas sistema atual'!K377</f>
        <v>São Bernardo do Campo</v>
      </c>
      <c r="M378" s="27" t="str">
        <f>' turmas sistema atual'!L377</f>
        <v>diurno</v>
      </c>
      <c r="N378" s="27" t="str">
        <f>' turmas sistema atual'!M377</f>
        <v>2-2-4</v>
      </c>
      <c r="O378" s="27">
        <f>' turmas sistema atual'!N377</f>
        <v>60</v>
      </c>
      <c r="P378" s="27">
        <f>' turmas sistema atual'!O377</f>
        <v>0</v>
      </c>
      <c r="Q378" s="27">
        <f t="shared" si="5"/>
        <v>60</v>
      </c>
      <c r="R378" s="47" t="str">
        <f>VLOOKUP(B378,preenchimento!$A$2:$G$1067,7,FALSE)</f>
        <v>-</v>
      </c>
      <c r="S378" s="27">
        <f>' turmas sistema atual'!N377</f>
        <v>60</v>
      </c>
      <c r="T378" s="27">
        <f>' turmas sistema atual'!O377</f>
        <v>0</v>
      </c>
      <c r="U378" s="47">
        <f>VLOOKUP(B378,preenchimento!$A$2:$J$1067,10,FALSE)</f>
        <v>24</v>
      </c>
      <c r="V378" s="26" t="str">
        <f>UPPER(' turmas sistema atual'!P377)</f>
        <v>UGO IBUSUKI</v>
      </c>
      <c r="W378" s="26" t="str">
        <f>UPPER(' turmas sistema atual'!R377)</f>
        <v/>
      </c>
      <c r="X378" s="26" t="str">
        <f>UPPER(' turmas sistema atual'!T377)</f>
        <v>UGO IBUSUKI</v>
      </c>
      <c r="Y378" s="26" t="str">
        <f>UPPER(' turmas sistema atual'!V377)</f>
        <v/>
      </c>
    </row>
    <row r="379" spans="1:25" ht="47.25" customHeight="1" thickBot="1">
      <c r="A379" s="26" t="str">
        <f>' turmas sistema atual'!A378</f>
        <v>ENGENHARIA DE ENERGIA</v>
      </c>
      <c r="B379" s="26" t="str">
        <f>' turmas sistema atual'!B378</f>
        <v>NA1ESTE028-17SA</v>
      </c>
      <c r="C379" s="35" t="s">
        <v>5121</v>
      </c>
      <c r="D379" s="26" t="str">
        <f>' turmas sistema atual'!C378</f>
        <v>Engenharia Nuclear A1-noturno (Santo André)</v>
      </c>
      <c r="E379" s="26" t="str">
        <f>' turmas sistema atual'!E378</f>
        <v>Engenharia Nuclear</v>
      </c>
      <c r="F379" s="26" t="str">
        <f>' turmas sistema atual'!G378</f>
        <v>ESTE028-17</v>
      </c>
      <c r="G379" s="26" t="str">
        <f>' turmas sistema atual'!H378</f>
        <v>A1</v>
      </c>
      <c r="H379" s="26" t="str">
        <f>' turmas sistema atual'!AB378</f>
        <v xml:space="preserve">segunda das 19:00 às 21:00, semanal ; quarta das 21:00 às 23:00, semanal </v>
      </c>
      <c r="I379" s="27" t="str">
        <f>' turmas sistema atual'!AC378</f>
        <v/>
      </c>
      <c r="J379" s="27" t="str">
        <f>' turmas sistema atual'!I378</f>
        <v xml:space="preserve">segunda das 19:00 às 21:00, sala S-302-2, semanal , quarta das 21:00 às 23:00, sala S-302-3, semanal </v>
      </c>
      <c r="K379" s="27">
        <f>' turmas sistema atual'!J378</f>
        <v>0</v>
      </c>
      <c r="L379" s="27" t="str">
        <f>' turmas sistema atual'!K378</f>
        <v>Santo André</v>
      </c>
      <c r="M379" s="27" t="str">
        <f>' turmas sistema atual'!L378</f>
        <v>noturno</v>
      </c>
      <c r="N379" s="27" t="str">
        <f>' turmas sistema atual'!M378</f>
        <v>4-0-4</v>
      </c>
      <c r="O379" s="27">
        <f>' turmas sistema atual'!N378</f>
        <v>60</v>
      </c>
      <c r="P379" s="27">
        <f>' turmas sistema atual'!O378</f>
        <v>0</v>
      </c>
      <c r="Q379" s="27">
        <f t="shared" si="5"/>
        <v>60</v>
      </c>
      <c r="R379" s="47" t="str">
        <f>VLOOKUP(B379,preenchimento!$A$2:$G$1067,7,FALSE)</f>
        <v>-</v>
      </c>
      <c r="S379" s="27">
        <f>' turmas sistema atual'!N378</f>
        <v>60</v>
      </c>
      <c r="T379" s="27">
        <f>' turmas sistema atual'!O378</f>
        <v>0</v>
      </c>
      <c r="U379" s="47">
        <f>VLOOKUP(B379,preenchimento!$A$2:$J$1067,10,FALSE)</f>
        <v>14</v>
      </c>
      <c r="V379" s="26" t="str">
        <f>UPPER(' turmas sistema atual'!P378)</f>
        <v>PEDRO CARLOS RUSSO ROSSI</v>
      </c>
      <c r="W379" s="26" t="str">
        <f>UPPER(' turmas sistema atual'!R378)</f>
        <v/>
      </c>
      <c r="X379" s="26" t="str">
        <f>UPPER(' turmas sistema atual'!T378)</f>
        <v/>
      </c>
      <c r="Y379" s="26" t="str">
        <f>UPPER(' turmas sistema atual'!V378)</f>
        <v/>
      </c>
    </row>
    <row r="380" spans="1:25" ht="47.25" customHeight="1" thickBot="1">
      <c r="A380" s="26" t="str">
        <f>' turmas sistema atual'!A379</f>
        <v>ENGENHARIA DE INSTRUMENTAÇÃO, AUTOMAÇÃO E ROBÓTICA</v>
      </c>
      <c r="B380" s="26" t="str">
        <f>' turmas sistema atual'!B379</f>
        <v>NA1ESZA018-17SA</v>
      </c>
      <c r="C380" s="35" t="s">
        <v>5121</v>
      </c>
      <c r="D380" s="26" t="str">
        <f>' turmas sistema atual'!C379</f>
        <v>Engenharia Óptica e Imagens A1-noturno (Santo André)</v>
      </c>
      <c r="E380" s="26" t="str">
        <f>' turmas sistema atual'!E379</f>
        <v>Engenharia Óptica e Imagens</v>
      </c>
      <c r="F380" s="26" t="str">
        <f>' turmas sistema atual'!G379</f>
        <v>ESZA018-17</v>
      </c>
      <c r="G380" s="26" t="str">
        <f>' turmas sistema atual'!H379</f>
        <v>A1</v>
      </c>
      <c r="H380" s="26" t="str">
        <f>' turmas sistema atual'!AB379</f>
        <v>segunda das 21:00 às 23:00, semanal ; quinta das 19:00 às 21:00, quinzenal I</v>
      </c>
      <c r="I380" s="27" t="str">
        <f>' turmas sistema atual'!AC379</f>
        <v>quinta das 19:00 às 21:00, quinzenal II</v>
      </c>
      <c r="J380" s="27" t="str">
        <f>' turmas sistema atual'!I379</f>
        <v>segunda das 21:00 às 23:00, sala S - 309-2, semanal , quinta das 19:00 às 21:00, sala S - 305-1, quinzenal I</v>
      </c>
      <c r="K380" s="27" t="str">
        <f>' turmas sistema atual'!J379</f>
        <v>quinta das 19:00 às 21:00, sala 406-1, quinzenal II</v>
      </c>
      <c r="L380" s="27" t="str">
        <f>' turmas sistema atual'!K379</f>
        <v>Santo André</v>
      </c>
      <c r="M380" s="27" t="str">
        <f>' turmas sistema atual'!L379</f>
        <v>noturno</v>
      </c>
      <c r="N380" s="27" t="str">
        <f>' turmas sistema atual'!M379</f>
        <v>3-1-4</v>
      </c>
      <c r="O380" s="27">
        <f>' turmas sistema atual'!N379</f>
        <v>20</v>
      </c>
      <c r="P380" s="27">
        <f>' turmas sistema atual'!O379</f>
        <v>0</v>
      </c>
      <c r="Q380" s="27">
        <f t="shared" si="5"/>
        <v>20</v>
      </c>
      <c r="R380" s="47" t="str">
        <f>VLOOKUP(B380,preenchimento!$A$2:$G$1067,7,FALSE)</f>
        <v>SIM</v>
      </c>
      <c r="S380" s="27">
        <f>' turmas sistema atual'!N379</f>
        <v>20</v>
      </c>
      <c r="T380" s="27">
        <f>' turmas sistema atual'!O379</f>
        <v>0</v>
      </c>
      <c r="U380" s="47">
        <f>VLOOKUP(B380,preenchimento!$A$2:$J$1067,10,FALSE)</f>
        <v>0</v>
      </c>
      <c r="V380" s="26" t="str">
        <f>UPPER(' turmas sistema atual'!P379)</f>
        <v>AGNALDO APARECIDO FRESCHI</v>
      </c>
      <c r="W380" s="26" t="str">
        <f>UPPER(' turmas sistema atual'!R379)</f>
        <v/>
      </c>
      <c r="X380" s="26" t="str">
        <f>UPPER(' turmas sistema atual'!T379)</f>
        <v>FULVIO ANDRES CALLEGARI</v>
      </c>
      <c r="Y380" s="26" t="str">
        <f>UPPER(' turmas sistema atual'!V379)</f>
        <v/>
      </c>
    </row>
    <row r="381" spans="1:25" ht="47.25" customHeight="1" thickBot="1">
      <c r="A381" s="26" t="str">
        <f>' turmas sistema atual'!A380</f>
        <v>ENGENHARIA DE ENERGIA</v>
      </c>
      <c r="B381" s="26" t="str">
        <f>' turmas sistema atual'!B380</f>
        <v>DA1ESTE033-17SA</v>
      </c>
      <c r="C381" s="35" t="s">
        <v>5121</v>
      </c>
      <c r="D381" s="26" t="str">
        <f>' turmas sistema atual'!C380</f>
        <v>Engenharia Solar Fotovoltaica A1-diurno (Santo André)</v>
      </c>
      <c r="E381" s="26" t="str">
        <f>' turmas sistema atual'!E380</f>
        <v>Engenharia Solar Fotovoltaica</v>
      </c>
      <c r="F381" s="26" t="str">
        <f>' turmas sistema atual'!G380</f>
        <v>ESTE033-17</v>
      </c>
      <c r="G381" s="26" t="str">
        <f>' turmas sistema atual'!H380</f>
        <v>A1</v>
      </c>
      <c r="H381" s="26" t="str">
        <f>' turmas sistema atual'!AB380</f>
        <v xml:space="preserve">segunda das 16:00 às 18:00, semanal ; quarta das 14:00 às 16:00, semanal </v>
      </c>
      <c r="I381" s="27" t="str">
        <f>' turmas sistema atual'!AC380</f>
        <v/>
      </c>
      <c r="J381" s="27" t="str">
        <f>' turmas sistema atual'!I380</f>
        <v xml:space="preserve">segunda das 16:00 às 18:00, sala S-301-3, semanal , quarta das 14:00 às 16:00, sala S-301-3, semanal </v>
      </c>
      <c r="K381" s="27">
        <f>' turmas sistema atual'!J380</f>
        <v>0</v>
      </c>
      <c r="L381" s="27" t="str">
        <f>' turmas sistema atual'!K380</f>
        <v>Santo André</v>
      </c>
      <c r="M381" s="27" t="str">
        <f>' turmas sistema atual'!L380</f>
        <v>diurno</v>
      </c>
      <c r="N381" s="27" t="str">
        <f>' turmas sistema atual'!M380</f>
        <v>4-0-4</v>
      </c>
      <c r="O381" s="27">
        <f>' turmas sistema atual'!N380</f>
        <v>60</v>
      </c>
      <c r="P381" s="27">
        <f>' turmas sistema atual'!O380</f>
        <v>0</v>
      </c>
      <c r="Q381" s="27">
        <f t="shared" si="5"/>
        <v>60</v>
      </c>
      <c r="R381" s="47" t="str">
        <f>VLOOKUP(B381,preenchimento!$A$2:$G$1067,7,FALSE)</f>
        <v>-</v>
      </c>
      <c r="S381" s="27">
        <f>' turmas sistema atual'!N380</f>
        <v>60</v>
      </c>
      <c r="T381" s="27">
        <f>' turmas sistema atual'!O380</f>
        <v>0</v>
      </c>
      <c r="U381" s="47">
        <f>VLOOKUP(B381,preenchimento!$A$2:$J$1067,10,FALSE)</f>
        <v>51</v>
      </c>
      <c r="V381" s="26" t="str">
        <f>UPPER(' turmas sistema atual'!P380)</f>
        <v>FEDERICO BERNARDINO MORANTE TRIGOSO</v>
      </c>
      <c r="W381" s="26" t="str">
        <f>UPPER(' turmas sistema atual'!R380)</f>
        <v/>
      </c>
      <c r="X381" s="26" t="str">
        <f>UPPER(' turmas sistema atual'!T380)</f>
        <v/>
      </c>
      <c r="Y381" s="26" t="str">
        <f>UPPER(' turmas sistema atual'!V380)</f>
        <v/>
      </c>
    </row>
    <row r="382" spans="1:25" ht="47.25" customHeight="1" thickBot="1">
      <c r="A382" s="26" t="str">
        <f>' turmas sistema atual'!A381</f>
        <v>ENGENHARIAS</v>
      </c>
      <c r="B382" s="26" t="str">
        <f>' turmas sistema atual'!B381</f>
        <v>DA1ESTO902-17SA</v>
      </c>
      <c r="C382" s="35" t="s">
        <v>5121</v>
      </c>
      <c r="D382" s="26" t="str">
        <f>' turmas sistema atual'!C381</f>
        <v>Engenharia Unificada I A1-diurno (Santo André)</v>
      </c>
      <c r="E382" s="26" t="str">
        <f>' turmas sistema atual'!E381</f>
        <v>Engenharia Unificada I</v>
      </c>
      <c r="F382" s="26" t="str">
        <f>' turmas sistema atual'!G381</f>
        <v>ESTO902-17</v>
      </c>
      <c r="G382" s="26" t="str">
        <f>' turmas sistema atual'!H381</f>
        <v>A1</v>
      </c>
      <c r="H382" s="26" t="str">
        <f>' turmas sistema atual'!AB381</f>
        <v/>
      </c>
      <c r="I382" s="27" t="str">
        <f>' turmas sistema atual'!AC381</f>
        <v xml:space="preserve">quarta das 17:00 às 19:00, semanal </v>
      </c>
      <c r="J382" s="27">
        <f>' turmas sistema atual'!I381</f>
        <v>0</v>
      </c>
      <c r="K382" s="27" t="str">
        <f>' turmas sistema atual'!J381</f>
        <v xml:space="preserve">quarta das 17:00 às 19:00, sala 406-2, semanal </v>
      </c>
      <c r="L382" s="27" t="str">
        <f>' turmas sistema atual'!K381</f>
        <v>Santo André</v>
      </c>
      <c r="M382" s="27" t="str">
        <f>' turmas sistema atual'!L381</f>
        <v>diurno</v>
      </c>
      <c r="N382" s="27" t="str">
        <f>' turmas sistema atual'!M381</f>
        <v>0-2-5</v>
      </c>
      <c r="O382" s="27">
        <f>' turmas sistema atual'!N381</f>
        <v>30</v>
      </c>
      <c r="P382" s="27">
        <f>' turmas sistema atual'!O381</f>
        <v>0</v>
      </c>
      <c r="Q382" s="27">
        <f t="shared" si="5"/>
        <v>30</v>
      </c>
      <c r="R382" s="47" t="str">
        <f>VLOOKUP(B382,preenchimento!$A$2:$G$1067,7,FALSE)</f>
        <v>SIM</v>
      </c>
      <c r="S382" s="27">
        <f>' turmas sistema atual'!N381</f>
        <v>30</v>
      </c>
      <c r="T382" s="27">
        <f>' turmas sistema atual'!O381</f>
        <v>0</v>
      </c>
      <c r="U382" s="47">
        <f>VLOOKUP(B382,preenchimento!$A$2:$J$1067,10,FALSE)</f>
        <v>0</v>
      </c>
      <c r="V382" s="26" t="str">
        <f>UPPER(' turmas sistema atual'!P381)</f>
        <v/>
      </c>
      <c r="W382" s="26" t="str">
        <f>UPPER(' turmas sistema atual'!R381)</f>
        <v/>
      </c>
      <c r="X382" s="26" t="str">
        <f>UPPER(' turmas sistema atual'!T381)</f>
        <v>EDUARDO LUCAS SUBTIL</v>
      </c>
      <c r="Y382" s="26" t="str">
        <f>UPPER(' turmas sistema atual'!V381)</f>
        <v/>
      </c>
    </row>
    <row r="383" spans="1:25" ht="47.25" customHeight="1" thickBot="1">
      <c r="A383" s="26" t="str">
        <f>' turmas sistema atual'!A382</f>
        <v>ENGENHARIAS</v>
      </c>
      <c r="B383" s="26" t="str">
        <f>' turmas sistema atual'!B382</f>
        <v>NA1ESTO902-17SA</v>
      </c>
      <c r="C383" s="35" t="s">
        <v>5121</v>
      </c>
      <c r="D383" s="26" t="str">
        <f>' turmas sistema atual'!C382</f>
        <v>Engenharia Unificada I A1-noturno (Santo André)</v>
      </c>
      <c r="E383" s="26" t="str">
        <f>' turmas sistema atual'!E382</f>
        <v>Engenharia Unificada I</v>
      </c>
      <c r="F383" s="26" t="str">
        <f>' turmas sistema atual'!G382</f>
        <v>ESTO902-17</v>
      </c>
      <c r="G383" s="26" t="str">
        <f>' turmas sistema atual'!H382</f>
        <v>A1</v>
      </c>
      <c r="H383" s="26" t="str">
        <f>' turmas sistema atual'!AB382</f>
        <v/>
      </c>
      <c r="I383" s="27" t="str">
        <f>' turmas sistema atual'!AC382</f>
        <v xml:space="preserve">quarta das 21:00 às 23:00, semanal </v>
      </c>
      <c r="J383" s="27">
        <f>' turmas sistema atual'!I382</f>
        <v>0</v>
      </c>
      <c r="K383" s="27" t="str">
        <f>' turmas sistema atual'!J382</f>
        <v xml:space="preserve">quarta das 21:00 às 23:00, sala 406-2, semanal </v>
      </c>
      <c r="L383" s="27" t="str">
        <f>' turmas sistema atual'!K382</f>
        <v>Santo André</v>
      </c>
      <c r="M383" s="27" t="str">
        <f>' turmas sistema atual'!L382</f>
        <v>noturno</v>
      </c>
      <c r="N383" s="27" t="str">
        <f>' turmas sistema atual'!M382</f>
        <v>0-2-5</v>
      </c>
      <c r="O383" s="27">
        <f>' turmas sistema atual'!N382</f>
        <v>30</v>
      </c>
      <c r="P383" s="27">
        <f>' turmas sistema atual'!O382</f>
        <v>0</v>
      </c>
      <c r="Q383" s="27">
        <f t="shared" si="5"/>
        <v>30</v>
      </c>
      <c r="R383" s="47" t="str">
        <f>VLOOKUP(B383,preenchimento!$A$2:$G$1067,7,FALSE)</f>
        <v>SIM</v>
      </c>
      <c r="S383" s="27">
        <f>' turmas sistema atual'!N382</f>
        <v>30</v>
      </c>
      <c r="T383" s="27">
        <f>' turmas sistema atual'!O382</f>
        <v>0</v>
      </c>
      <c r="U383" s="47">
        <f>VLOOKUP(B383,preenchimento!$A$2:$J$1067,10,FALSE)</f>
        <v>0</v>
      </c>
      <c r="V383" s="26" t="str">
        <f>UPPER(' turmas sistema atual'!P382)</f>
        <v/>
      </c>
      <c r="W383" s="26" t="str">
        <f>UPPER(' turmas sistema atual'!R382)</f>
        <v/>
      </c>
      <c r="X383" s="26" t="str">
        <f>UPPER(' turmas sistema atual'!T382)</f>
        <v>MARIO ALEXANDRE GAZZIRO</v>
      </c>
      <c r="Y383" s="26" t="str">
        <f>UPPER(' turmas sistema atual'!V382)</f>
        <v/>
      </c>
    </row>
    <row r="384" spans="1:25" ht="47.25" customHeight="1" thickBot="1">
      <c r="A384" s="26" t="str">
        <f>' turmas sistema atual'!A383</f>
        <v>ENGENHARIAS</v>
      </c>
      <c r="B384" s="26" t="str">
        <f>' turmas sistema atual'!B383</f>
        <v>NA2ESTO902-17SA</v>
      </c>
      <c r="C384" s="35" t="s">
        <v>5121</v>
      </c>
      <c r="D384" s="26" t="str">
        <f>' turmas sistema atual'!C383</f>
        <v>Engenharia Unificada I A2-noturno (Santo André)</v>
      </c>
      <c r="E384" s="26" t="str">
        <f>' turmas sistema atual'!E383</f>
        <v>Engenharia Unificada I</v>
      </c>
      <c r="F384" s="26" t="str">
        <f>' turmas sistema atual'!G383</f>
        <v>ESTO902-17</v>
      </c>
      <c r="G384" s="26" t="str">
        <f>' turmas sistema atual'!H383</f>
        <v>A2</v>
      </c>
      <c r="H384" s="26" t="str">
        <f>' turmas sistema atual'!AB383</f>
        <v/>
      </c>
      <c r="I384" s="27" t="str">
        <f>' turmas sistema atual'!AC383</f>
        <v xml:space="preserve">quarta das 19:00 às 21:00, semanal </v>
      </c>
      <c r="J384" s="27">
        <f>' turmas sistema atual'!I383</f>
        <v>0</v>
      </c>
      <c r="K384" s="27" t="str">
        <f>' turmas sistema atual'!J383</f>
        <v xml:space="preserve">quarta das 19:00 às 21:00, sala 406-2, semanal </v>
      </c>
      <c r="L384" s="27" t="str">
        <f>' turmas sistema atual'!K383</f>
        <v>Santo André</v>
      </c>
      <c r="M384" s="27" t="str">
        <f>' turmas sistema atual'!L383</f>
        <v>noturno</v>
      </c>
      <c r="N384" s="27" t="str">
        <f>' turmas sistema atual'!M383</f>
        <v>0-2-5</v>
      </c>
      <c r="O384" s="27">
        <f>' turmas sistema atual'!N383</f>
        <v>30</v>
      </c>
      <c r="P384" s="27">
        <f>' turmas sistema atual'!O383</f>
        <v>0</v>
      </c>
      <c r="Q384" s="27">
        <f t="shared" si="5"/>
        <v>30</v>
      </c>
      <c r="R384" s="47" t="str">
        <f>VLOOKUP(B384,preenchimento!$A$2:$G$1067,7,FALSE)</f>
        <v>SIM</v>
      </c>
      <c r="S384" s="27">
        <f>' turmas sistema atual'!N383</f>
        <v>30</v>
      </c>
      <c r="T384" s="27">
        <f>' turmas sistema atual'!O383</f>
        <v>0</v>
      </c>
      <c r="U384" s="47">
        <f>VLOOKUP(B384,preenchimento!$A$2:$J$1067,10,FALSE)</f>
        <v>0</v>
      </c>
      <c r="V384" s="26" t="str">
        <f>UPPER(' turmas sistema atual'!P383)</f>
        <v>MARIO ALEXANDRE GAZZIRO</v>
      </c>
      <c r="W384" s="26" t="str">
        <f>UPPER(' turmas sistema atual'!R383)</f>
        <v/>
      </c>
      <c r="X384" s="26" t="str">
        <f>UPPER(' turmas sistema atual'!T383)</f>
        <v>MARIO ALEXANDRE GAZZIRO</v>
      </c>
      <c r="Y384" s="26" t="str">
        <f>UPPER(' turmas sistema atual'!V383)</f>
        <v/>
      </c>
    </row>
    <row r="385" spans="1:25" ht="47.25" customHeight="1" thickBot="1">
      <c r="A385" s="26" t="str">
        <f>' turmas sistema atual'!A384</f>
        <v>ENGENHARIAS</v>
      </c>
      <c r="B385" s="26" t="str">
        <f>' turmas sistema atual'!B384</f>
        <v>DA2ESTO902-17SA</v>
      </c>
      <c r="C385" s="35" t="s">
        <v>5121</v>
      </c>
      <c r="D385" s="26" t="str">
        <f>' turmas sistema atual'!C384</f>
        <v>Engenharia Unificada I A2-diurno (Santo André)</v>
      </c>
      <c r="E385" s="26" t="str">
        <f>' turmas sistema atual'!E384</f>
        <v>Engenharia Unificada I</v>
      </c>
      <c r="F385" s="26" t="str">
        <f>' turmas sistema atual'!G384</f>
        <v>ESTO902-17</v>
      </c>
      <c r="G385" s="26" t="str">
        <f>' turmas sistema atual'!H384</f>
        <v>A2</v>
      </c>
      <c r="H385" s="26" t="str">
        <f>' turmas sistema atual'!AB384</f>
        <v/>
      </c>
      <c r="I385" s="27" t="str">
        <f>' turmas sistema atual'!AC384</f>
        <v xml:space="preserve">quarta das 08:00 às 10:00, semanal </v>
      </c>
      <c r="J385" s="27">
        <f>' turmas sistema atual'!I384</f>
        <v>0</v>
      </c>
      <c r="K385" s="27" t="str">
        <f>' turmas sistema atual'!J384</f>
        <v xml:space="preserve">quarta das 08:00 às 10:00, sala 406-2, semanal </v>
      </c>
      <c r="L385" s="27" t="str">
        <f>' turmas sistema atual'!K384</f>
        <v>Santo André</v>
      </c>
      <c r="M385" s="27" t="str">
        <f>' turmas sistema atual'!L384</f>
        <v>diurno</v>
      </c>
      <c r="N385" s="27" t="str">
        <f>' turmas sistema atual'!M384</f>
        <v>0-2-5</v>
      </c>
      <c r="O385" s="27">
        <f>' turmas sistema atual'!N384</f>
        <v>30</v>
      </c>
      <c r="P385" s="27">
        <f>' turmas sistema atual'!O384</f>
        <v>0</v>
      </c>
      <c r="Q385" s="27">
        <f t="shared" si="5"/>
        <v>30</v>
      </c>
      <c r="R385" s="47" t="str">
        <f>VLOOKUP(B385,preenchimento!$A$2:$G$1067,7,FALSE)</f>
        <v>SIM</v>
      </c>
      <c r="S385" s="27">
        <f>' turmas sistema atual'!N384</f>
        <v>30</v>
      </c>
      <c r="T385" s="27">
        <f>' turmas sistema atual'!O384</f>
        <v>0</v>
      </c>
      <c r="U385" s="47">
        <f>VLOOKUP(B385,preenchimento!$A$2:$J$1067,10,FALSE)</f>
        <v>0</v>
      </c>
      <c r="V385" s="26" t="str">
        <f>UPPER(' turmas sistema atual'!P384)</f>
        <v/>
      </c>
      <c r="W385" s="26" t="str">
        <f>UPPER(' turmas sistema atual'!R384)</f>
        <v/>
      </c>
      <c r="X385" s="26" t="str">
        <f>UPPER(' turmas sistema atual'!T384)</f>
        <v>KATIA FRANKLIN ALBERTIN TORRES</v>
      </c>
      <c r="Y385" s="26" t="str">
        <f>UPPER(' turmas sistema atual'!V384)</f>
        <v/>
      </c>
    </row>
    <row r="386" spans="1:25" ht="47.25" customHeight="1" thickBot="1">
      <c r="A386" s="26" t="str">
        <f>' turmas sistema atual'!A385</f>
        <v>ENGENHARIAS</v>
      </c>
      <c r="B386" s="26" t="str">
        <f>' turmas sistema atual'!B385</f>
        <v>DA3ESTO902-17SA</v>
      </c>
      <c r="C386" s="35" t="s">
        <v>5121</v>
      </c>
      <c r="D386" s="26" t="str">
        <f>' turmas sistema atual'!C385</f>
        <v>Engenharia Unificada I A3-diurno (Santo André)</v>
      </c>
      <c r="E386" s="26" t="str">
        <f>' turmas sistema atual'!E385</f>
        <v>Engenharia Unificada I</v>
      </c>
      <c r="F386" s="26" t="str">
        <f>' turmas sistema atual'!G385</f>
        <v>ESTO902-17</v>
      </c>
      <c r="G386" s="26" t="str">
        <f>' turmas sistema atual'!H385</f>
        <v>A3</v>
      </c>
      <c r="H386" s="26" t="str">
        <f>' turmas sistema atual'!AB385</f>
        <v/>
      </c>
      <c r="I386" s="27" t="str">
        <f>' turmas sistema atual'!AC385</f>
        <v xml:space="preserve">quarta das 17:00 às 19:00, semanal </v>
      </c>
      <c r="J386" s="27">
        <f>' turmas sistema atual'!I385</f>
        <v>0</v>
      </c>
      <c r="K386" s="27" t="str">
        <f>' turmas sistema atual'!J385</f>
        <v xml:space="preserve">quarta das 17:00 às 19:00, sala 504-1, semanal </v>
      </c>
      <c r="L386" s="27" t="str">
        <f>' turmas sistema atual'!K385</f>
        <v>Santo André</v>
      </c>
      <c r="M386" s="27" t="str">
        <f>' turmas sistema atual'!L385</f>
        <v>diurno</v>
      </c>
      <c r="N386" s="27" t="str">
        <f>' turmas sistema atual'!M385</f>
        <v>0-2-5</v>
      </c>
      <c r="O386" s="27">
        <f>' turmas sistema atual'!N385</f>
        <v>30</v>
      </c>
      <c r="P386" s="27">
        <f>' turmas sistema atual'!O385</f>
        <v>0</v>
      </c>
      <c r="Q386" s="27">
        <f t="shared" si="5"/>
        <v>30</v>
      </c>
      <c r="R386" s="47" t="str">
        <f>VLOOKUP(B386,preenchimento!$A$2:$G$1067,7,FALSE)</f>
        <v>SIM</v>
      </c>
      <c r="S386" s="27">
        <f>' turmas sistema atual'!N385</f>
        <v>30</v>
      </c>
      <c r="T386" s="27">
        <f>' turmas sistema atual'!O385</f>
        <v>0</v>
      </c>
      <c r="U386" s="47">
        <f>VLOOKUP(B386,preenchimento!$A$2:$J$1067,10,FALSE)</f>
        <v>0</v>
      </c>
      <c r="V386" s="26" t="str">
        <f>UPPER(' turmas sistema atual'!P385)</f>
        <v/>
      </c>
      <c r="W386" s="26" t="str">
        <f>UPPER(' turmas sistema atual'!R385)</f>
        <v/>
      </c>
      <c r="X386" s="26" t="str">
        <f>UPPER(' turmas sistema atual'!T385)</f>
        <v>KATIA FRANKLIN ALBERTIN TORRES</v>
      </c>
      <c r="Y386" s="26" t="str">
        <f>UPPER(' turmas sistema atual'!V385)</f>
        <v/>
      </c>
    </row>
    <row r="387" spans="1:25" ht="47.25" customHeight="1" thickBot="1">
      <c r="A387" s="26" t="str">
        <f>' turmas sistema atual'!A386</f>
        <v>ENGENHARIAS</v>
      </c>
      <c r="B387" s="26" t="str">
        <f>' turmas sistema atual'!B386</f>
        <v>NA3ESTO902-17SA</v>
      </c>
      <c r="C387" s="35" t="s">
        <v>5121</v>
      </c>
      <c r="D387" s="26" t="str">
        <f>' turmas sistema atual'!C386</f>
        <v>Engenharia Unificada I A3-noturno (Santo André)</v>
      </c>
      <c r="E387" s="26" t="str">
        <f>' turmas sistema atual'!E386</f>
        <v>Engenharia Unificada I</v>
      </c>
      <c r="F387" s="26" t="str">
        <f>' turmas sistema atual'!G386</f>
        <v>ESTO902-17</v>
      </c>
      <c r="G387" s="26" t="str">
        <f>' turmas sistema atual'!H386</f>
        <v>A3</v>
      </c>
      <c r="H387" s="26" t="str">
        <f>' turmas sistema atual'!AB386</f>
        <v/>
      </c>
      <c r="I387" s="27" t="str">
        <f>' turmas sistema atual'!AC386</f>
        <v xml:space="preserve">quarta das 19:00 às 21:00, semanal </v>
      </c>
      <c r="J387" s="27">
        <f>' turmas sistema atual'!I386</f>
        <v>0</v>
      </c>
      <c r="K387" s="27" t="str">
        <f>' turmas sistema atual'!J386</f>
        <v xml:space="preserve">quarta das 19:00 às 21:00, sala 504-1, semanal </v>
      </c>
      <c r="L387" s="27" t="str">
        <f>' turmas sistema atual'!K386</f>
        <v>Santo André</v>
      </c>
      <c r="M387" s="27" t="str">
        <f>' turmas sistema atual'!L386</f>
        <v>noturno</v>
      </c>
      <c r="N387" s="27" t="str">
        <f>' turmas sistema atual'!M386</f>
        <v>0-2-5</v>
      </c>
      <c r="O387" s="27">
        <f>' turmas sistema atual'!N386</f>
        <v>30</v>
      </c>
      <c r="P387" s="27">
        <f>' turmas sistema atual'!O386</f>
        <v>0</v>
      </c>
      <c r="Q387" s="27">
        <f t="shared" si="5"/>
        <v>30</v>
      </c>
      <c r="R387" s="47" t="str">
        <f>VLOOKUP(B387,preenchimento!$A$2:$G$1067,7,FALSE)</f>
        <v>SIM</v>
      </c>
      <c r="S387" s="27">
        <f>' turmas sistema atual'!N386</f>
        <v>30</v>
      </c>
      <c r="T387" s="27">
        <f>' turmas sistema atual'!O386</f>
        <v>0</v>
      </c>
      <c r="U387" s="47">
        <f>VLOOKUP(B387,preenchimento!$A$2:$J$1067,10,FALSE)</f>
        <v>0</v>
      </c>
      <c r="V387" s="26" t="str">
        <f>UPPER(' turmas sistema atual'!P386)</f>
        <v/>
      </c>
      <c r="W387" s="26" t="str">
        <f>UPPER(' turmas sistema atual'!R386)</f>
        <v/>
      </c>
      <c r="X387" s="26" t="str">
        <f>UPPER(' turmas sistema atual'!T386)</f>
        <v>LUIZ ANTONIO CELIBERTO JUNIOR</v>
      </c>
      <c r="Y387" s="26" t="str">
        <f>UPPER(' turmas sistema atual'!V386)</f>
        <v/>
      </c>
    </row>
    <row r="388" spans="1:25" ht="47.25" customHeight="1" thickBot="1">
      <c r="A388" s="26" t="str">
        <f>' turmas sistema atual'!A387</f>
        <v>ENGENHARIAS</v>
      </c>
      <c r="B388" s="26" t="str">
        <f>' turmas sistema atual'!B387</f>
        <v>DA4ESTO902-17SA</v>
      </c>
      <c r="C388" s="35" t="s">
        <v>5121</v>
      </c>
      <c r="D388" s="26" t="str">
        <f>' turmas sistema atual'!C387</f>
        <v>Engenharia Unificada I A4-diurno (Santo André)</v>
      </c>
      <c r="E388" s="26" t="str">
        <f>' turmas sistema atual'!E387</f>
        <v>Engenharia Unificada I</v>
      </c>
      <c r="F388" s="26" t="str">
        <f>' turmas sistema atual'!G387</f>
        <v>ESTO902-17</v>
      </c>
      <c r="G388" s="26" t="str">
        <f>' turmas sistema atual'!H387</f>
        <v>A4</v>
      </c>
      <c r="H388" s="26" t="str">
        <f>' turmas sistema atual'!AB387</f>
        <v/>
      </c>
      <c r="I388" s="27" t="str">
        <f>' turmas sistema atual'!AC387</f>
        <v xml:space="preserve">quarta das 10:00 às 12:00, semanal </v>
      </c>
      <c r="J388" s="27">
        <f>' turmas sistema atual'!I387</f>
        <v>0</v>
      </c>
      <c r="K388" s="27" t="str">
        <f>' turmas sistema atual'!J387</f>
        <v xml:space="preserve">quarta das 10:00 às 12:00, sala 406-2, semanal </v>
      </c>
      <c r="L388" s="27" t="str">
        <f>' turmas sistema atual'!K387</f>
        <v>Santo André</v>
      </c>
      <c r="M388" s="27" t="str">
        <f>' turmas sistema atual'!L387</f>
        <v>diurno</v>
      </c>
      <c r="N388" s="27" t="str">
        <f>' turmas sistema atual'!M387</f>
        <v>0-2-5</v>
      </c>
      <c r="O388" s="27">
        <f>' turmas sistema atual'!N387</f>
        <v>30</v>
      </c>
      <c r="P388" s="27">
        <f>' turmas sistema atual'!O387</f>
        <v>0</v>
      </c>
      <c r="Q388" s="27">
        <f t="shared" ref="Q388:Q451" si="6">O388-P388</f>
        <v>30</v>
      </c>
      <c r="R388" s="47" t="str">
        <f>VLOOKUP(B388,preenchimento!$A$2:$G$1067,7,FALSE)</f>
        <v>-</v>
      </c>
      <c r="S388" s="27">
        <f>' turmas sistema atual'!N387</f>
        <v>30</v>
      </c>
      <c r="T388" s="27">
        <f>' turmas sistema atual'!O387</f>
        <v>0</v>
      </c>
      <c r="U388" s="47">
        <f>VLOOKUP(B388,preenchimento!$A$2:$J$1067,10,FALSE)</f>
        <v>0</v>
      </c>
      <c r="V388" s="26" t="str">
        <f>UPPER(' turmas sistema atual'!P387)</f>
        <v/>
      </c>
      <c r="W388" s="26" t="str">
        <f>UPPER(' turmas sistema atual'!R387)</f>
        <v/>
      </c>
      <c r="X388" s="26" t="str">
        <f>UPPER(' turmas sistema atual'!T387)</f>
        <v>ELVIRA RAFIKOVA</v>
      </c>
      <c r="Y388" s="26" t="str">
        <f>UPPER(' turmas sistema atual'!V387)</f>
        <v/>
      </c>
    </row>
    <row r="389" spans="1:25" ht="47.25" customHeight="1" thickBot="1">
      <c r="A389" s="26" t="str">
        <f>' turmas sistema atual'!A388</f>
        <v>ENGENHARIAS</v>
      </c>
      <c r="B389" s="26" t="str">
        <f>' turmas sistema atual'!B388</f>
        <v>NA4ESTO902-17SA</v>
      </c>
      <c r="C389" s="35" t="s">
        <v>5121</v>
      </c>
      <c r="D389" s="26" t="str">
        <f>' turmas sistema atual'!C388</f>
        <v>Engenharia Unificada I A4-noturno (Santo André)</v>
      </c>
      <c r="E389" s="26" t="str">
        <f>' turmas sistema atual'!E388</f>
        <v>Engenharia Unificada I</v>
      </c>
      <c r="F389" s="26" t="str">
        <f>' turmas sistema atual'!G388</f>
        <v>ESTO902-17</v>
      </c>
      <c r="G389" s="26" t="str">
        <f>' turmas sistema atual'!H388</f>
        <v>A4</v>
      </c>
      <c r="H389" s="26" t="str">
        <f>' turmas sistema atual'!AB388</f>
        <v/>
      </c>
      <c r="I389" s="27" t="str">
        <f>' turmas sistema atual'!AC388</f>
        <v xml:space="preserve">quarta das 21:00 às 23:00, semanal </v>
      </c>
      <c r="J389" s="27">
        <f>' turmas sistema atual'!I388</f>
        <v>0</v>
      </c>
      <c r="K389" s="27" t="str">
        <f>' turmas sistema atual'!J388</f>
        <v xml:space="preserve">quarta das 21:00 às 23:00, sala 502-1, semanal </v>
      </c>
      <c r="L389" s="27" t="str">
        <f>' turmas sistema atual'!K388</f>
        <v>Santo André</v>
      </c>
      <c r="M389" s="27" t="str">
        <f>' turmas sistema atual'!L388</f>
        <v>noturno</v>
      </c>
      <c r="N389" s="27" t="str">
        <f>' turmas sistema atual'!M388</f>
        <v>0-2-5</v>
      </c>
      <c r="O389" s="27">
        <f>' turmas sistema atual'!N388</f>
        <v>30</v>
      </c>
      <c r="P389" s="27">
        <f>' turmas sistema atual'!O388</f>
        <v>0</v>
      </c>
      <c r="Q389" s="27">
        <f t="shared" si="6"/>
        <v>30</v>
      </c>
      <c r="R389" s="47" t="str">
        <f>VLOOKUP(B389,preenchimento!$A$2:$G$1067,7,FALSE)</f>
        <v>SIM</v>
      </c>
      <c r="S389" s="27">
        <f>' turmas sistema atual'!N388</f>
        <v>30</v>
      </c>
      <c r="T389" s="27">
        <f>' turmas sistema atual'!O388</f>
        <v>0</v>
      </c>
      <c r="U389" s="47">
        <f>VLOOKUP(B389,preenchimento!$A$2:$J$1067,10,FALSE)</f>
        <v>0</v>
      </c>
      <c r="V389" s="26" t="str">
        <f>UPPER(' turmas sistema atual'!P388)</f>
        <v/>
      </c>
      <c r="W389" s="26" t="str">
        <f>UPPER(' turmas sistema atual'!R388)</f>
        <v/>
      </c>
      <c r="X389" s="26" t="str">
        <f>UPPER(' turmas sistema atual'!T388)</f>
        <v>CRHISTIAN RAFFAELO BALDO</v>
      </c>
      <c r="Y389" s="26" t="str">
        <f>UPPER(' turmas sistema atual'!V388)</f>
        <v/>
      </c>
    </row>
    <row r="390" spans="1:25" ht="47.25" customHeight="1" thickBot="1">
      <c r="A390" s="26" t="str">
        <f>' turmas sistema atual'!A389</f>
        <v>ENGENHARIAS</v>
      </c>
      <c r="B390" s="26" t="str">
        <f>' turmas sistema atual'!B389</f>
        <v>NA5ESTO902-17SA</v>
      </c>
      <c r="C390" s="35" t="s">
        <v>5121</v>
      </c>
      <c r="D390" s="26" t="str">
        <f>' turmas sistema atual'!C389</f>
        <v>Engenharia Unificada I A5-noturno (Santo André)</v>
      </c>
      <c r="E390" s="26" t="str">
        <f>' turmas sistema atual'!E389</f>
        <v>Engenharia Unificada I</v>
      </c>
      <c r="F390" s="26" t="str">
        <f>' turmas sistema atual'!G389</f>
        <v>ESTO902-17</v>
      </c>
      <c r="G390" s="26" t="str">
        <f>' turmas sistema atual'!H389</f>
        <v>A5</v>
      </c>
      <c r="H390" s="26" t="str">
        <f>' turmas sistema atual'!AB389</f>
        <v/>
      </c>
      <c r="I390" s="27" t="str">
        <f>' turmas sistema atual'!AC389</f>
        <v xml:space="preserve">quarta das 19:00 às 21:00, semanal </v>
      </c>
      <c r="J390" s="27">
        <f>' turmas sistema atual'!I389</f>
        <v>0</v>
      </c>
      <c r="K390" s="27" t="str">
        <f>' turmas sistema atual'!J389</f>
        <v xml:space="preserve">quarta das 19:00 às 21:00, sala 502-1, semanal </v>
      </c>
      <c r="L390" s="27" t="str">
        <f>' turmas sistema atual'!K389</f>
        <v>Santo André</v>
      </c>
      <c r="M390" s="27" t="str">
        <f>' turmas sistema atual'!L389</f>
        <v>noturno</v>
      </c>
      <c r="N390" s="27" t="str">
        <f>' turmas sistema atual'!M389</f>
        <v>0-2-5</v>
      </c>
      <c r="O390" s="27">
        <f>' turmas sistema atual'!N389</f>
        <v>30</v>
      </c>
      <c r="P390" s="27">
        <f>' turmas sistema atual'!O389</f>
        <v>0</v>
      </c>
      <c r="Q390" s="27">
        <f t="shared" si="6"/>
        <v>30</v>
      </c>
      <c r="R390" s="47" t="str">
        <f>VLOOKUP(B390,preenchimento!$A$2:$G$1067,7,FALSE)</f>
        <v>SIM</v>
      </c>
      <c r="S390" s="27">
        <f>' turmas sistema atual'!N389</f>
        <v>30</v>
      </c>
      <c r="T390" s="27">
        <f>' turmas sistema atual'!O389</f>
        <v>0</v>
      </c>
      <c r="U390" s="47">
        <f>VLOOKUP(B390,preenchimento!$A$2:$J$1067,10,FALSE)</f>
        <v>0</v>
      </c>
      <c r="V390" s="26" t="str">
        <f>UPPER(' turmas sistema atual'!P389)</f>
        <v/>
      </c>
      <c r="W390" s="26" t="str">
        <f>UPPER(' turmas sistema atual'!R389)</f>
        <v/>
      </c>
      <c r="X390" s="26" t="str">
        <f>UPPER(' turmas sistema atual'!T389)</f>
        <v>ELVIRA RAFIKOVA</v>
      </c>
      <c r="Y390" s="26" t="str">
        <f>UPPER(' turmas sistema atual'!V389)</f>
        <v/>
      </c>
    </row>
    <row r="391" spans="1:25" ht="47.25" customHeight="1" thickBot="1">
      <c r="A391" s="26" t="str">
        <f>' turmas sistema atual'!A390</f>
        <v>ENGENHARIAS</v>
      </c>
      <c r="B391" s="26" t="str">
        <f>' turmas sistema atual'!B390</f>
        <v>DA1ESTO903-17SA</v>
      </c>
      <c r="C391" s="35" t="s">
        <v>5121</v>
      </c>
      <c r="D391" s="26" t="str">
        <f>' turmas sistema atual'!C390</f>
        <v>Engenharia Unificada II A1-diurno (Santo André)</v>
      </c>
      <c r="E391" s="26" t="str">
        <f>' turmas sistema atual'!E390</f>
        <v>Engenharia Unificada II</v>
      </c>
      <c r="F391" s="26" t="str">
        <f>' turmas sistema atual'!G390</f>
        <v>ESTO903-17</v>
      </c>
      <c r="G391" s="26" t="str">
        <f>' turmas sistema atual'!H390</f>
        <v>A1</v>
      </c>
      <c r="H391" s="26" t="str">
        <f>' turmas sistema atual'!AB390</f>
        <v/>
      </c>
      <c r="I391" s="27" t="str">
        <f>' turmas sistema atual'!AC390</f>
        <v xml:space="preserve">terça das 08:00 às 10:00, semanal </v>
      </c>
      <c r="J391" s="27">
        <f>' turmas sistema atual'!I390</f>
        <v>0</v>
      </c>
      <c r="K391" s="27" t="str">
        <f>' turmas sistema atual'!J390</f>
        <v xml:space="preserve">terça das 08:00 às 10:00, sala 406-2, semanal </v>
      </c>
      <c r="L391" s="27" t="str">
        <f>' turmas sistema atual'!K390</f>
        <v>Santo André</v>
      </c>
      <c r="M391" s="27" t="str">
        <f>' turmas sistema atual'!L390</f>
        <v>diurno</v>
      </c>
      <c r="N391" s="27" t="str">
        <f>' turmas sistema atual'!M390</f>
        <v>0-2-5</v>
      </c>
      <c r="O391" s="27">
        <f>' turmas sistema atual'!N390</f>
        <v>30</v>
      </c>
      <c r="P391" s="27">
        <f>' turmas sistema atual'!O390</f>
        <v>0</v>
      </c>
      <c r="Q391" s="27">
        <f t="shared" si="6"/>
        <v>30</v>
      </c>
      <c r="R391" s="47" t="str">
        <f>VLOOKUP(B391,preenchimento!$A$2:$G$1067,7,FALSE)</f>
        <v>-</v>
      </c>
      <c r="S391" s="27">
        <f>' turmas sistema atual'!N390</f>
        <v>30</v>
      </c>
      <c r="T391" s="27">
        <f>' turmas sistema atual'!O390</f>
        <v>0</v>
      </c>
      <c r="U391" s="47">
        <f>VLOOKUP(B391,preenchimento!$A$2:$J$1067,10,FALSE)</f>
        <v>19</v>
      </c>
      <c r="V391" s="26" t="str">
        <f>UPPER(' turmas sistema atual'!P390)</f>
        <v>FERNANDA BORGES MONTEIRO ALVES</v>
      </c>
      <c r="W391" s="26" t="str">
        <f>UPPER(' turmas sistema atual'!R390)</f>
        <v/>
      </c>
      <c r="X391" s="26" t="str">
        <f>UPPER(' turmas sistema atual'!T390)</f>
        <v>FERNANDA BORGES MONTEIRO ALVES</v>
      </c>
      <c r="Y391" s="26" t="str">
        <f>UPPER(' turmas sistema atual'!V390)</f>
        <v/>
      </c>
    </row>
    <row r="392" spans="1:25" ht="47.25" customHeight="1" thickBot="1">
      <c r="A392" s="26" t="str">
        <f>' turmas sistema atual'!A391</f>
        <v>ENGENHARIAS</v>
      </c>
      <c r="B392" s="26" t="str">
        <f>' turmas sistema atual'!B391</f>
        <v>NA1ESTO903-17SA</v>
      </c>
      <c r="C392" s="35" t="s">
        <v>5121</v>
      </c>
      <c r="D392" s="26" t="str">
        <f>' turmas sistema atual'!C391</f>
        <v>Engenharia Unificada II A1-noturno (Santo André)</v>
      </c>
      <c r="E392" s="26" t="str">
        <f>' turmas sistema atual'!E391</f>
        <v>Engenharia Unificada II</v>
      </c>
      <c r="F392" s="26" t="str">
        <f>' turmas sistema atual'!G391</f>
        <v>ESTO903-17</v>
      </c>
      <c r="G392" s="26" t="str">
        <f>' turmas sistema atual'!H391</f>
        <v>A1</v>
      </c>
      <c r="H392" s="26" t="str">
        <f>' turmas sistema atual'!AB391</f>
        <v/>
      </c>
      <c r="I392" s="27" t="str">
        <f>' turmas sistema atual'!AC391</f>
        <v xml:space="preserve">terça das 21:00 às 23:00, semanal </v>
      </c>
      <c r="J392" s="27">
        <f>' turmas sistema atual'!I391</f>
        <v>0</v>
      </c>
      <c r="K392" s="27" t="str">
        <f>' turmas sistema atual'!J391</f>
        <v xml:space="preserve">terça das 21:00 às 23:00, sala 406-2, semanal </v>
      </c>
      <c r="L392" s="27" t="str">
        <f>' turmas sistema atual'!K391</f>
        <v>Santo André</v>
      </c>
      <c r="M392" s="27" t="str">
        <f>' turmas sistema atual'!L391</f>
        <v>noturno</v>
      </c>
      <c r="N392" s="27" t="str">
        <f>' turmas sistema atual'!M391</f>
        <v>0-2-5</v>
      </c>
      <c r="O392" s="27">
        <f>' turmas sistema atual'!N391</f>
        <v>30</v>
      </c>
      <c r="P392" s="27">
        <f>' turmas sistema atual'!O391</f>
        <v>0</v>
      </c>
      <c r="Q392" s="27">
        <f t="shared" si="6"/>
        <v>30</v>
      </c>
      <c r="R392" s="47" t="str">
        <f>VLOOKUP(B392,preenchimento!$A$2:$G$1067,7,FALSE)</f>
        <v>SIM</v>
      </c>
      <c r="S392" s="27">
        <f>' turmas sistema atual'!N391</f>
        <v>30</v>
      </c>
      <c r="T392" s="27">
        <f>' turmas sistema atual'!O391</f>
        <v>0</v>
      </c>
      <c r="U392" s="47">
        <f>VLOOKUP(B392,preenchimento!$A$2:$J$1067,10,FALSE)</f>
        <v>0</v>
      </c>
      <c r="V392" s="26" t="str">
        <f>UPPER(' turmas sistema atual'!P391)</f>
        <v>RICARDO GASPAR</v>
      </c>
      <c r="W392" s="26" t="str">
        <f>UPPER(' turmas sistema atual'!R391)</f>
        <v/>
      </c>
      <c r="X392" s="26" t="str">
        <f>UPPER(' turmas sistema atual'!T391)</f>
        <v>RICARDO GASPAR</v>
      </c>
      <c r="Y392" s="26" t="str">
        <f>UPPER(' turmas sistema atual'!V391)</f>
        <v/>
      </c>
    </row>
    <row r="393" spans="1:25" ht="47.25" customHeight="1" thickBot="1">
      <c r="A393" s="26" t="str">
        <f>' turmas sistema atual'!A392</f>
        <v>ENGENHARIAS</v>
      </c>
      <c r="B393" s="26" t="str">
        <f>' turmas sistema atual'!B392</f>
        <v>NA2ESTO903-17SA</v>
      </c>
      <c r="C393" s="35" t="s">
        <v>5121</v>
      </c>
      <c r="D393" s="26" t="str">
        <f>' turmas sistema atual'!C392</f>
        <v>Engenharia Unificada II A2-noturno (Santo André)</v>
      </c>
      <c r="E393" s="26" t="str">
        <f>' turmas sistema atual'!E392</f>
        <v>Engenharia Unificada II</v>
      </c>
      <c r="F393" s="26" t="str">
        <f>' turmas sistema atual'!G392</f>
        <v>ESTO903-17</v>
      </c>
      <c r="G393" s="26" t="str">
        <f>' turmas sistema atual'!H392</f>
        <v>A2</v>
      </c>
      <c r="H393" s="26" t="str">
        <f>' turmas sistema atual'!AB392</f>
        <v/>
      </c>
      <c r="I393" s="27" t="str">
        <f>' turmas sistema atual'!AC392</f>
        <v xml:space="preserve">terça das 19:00 às 21:00, semanal </v>
      </c>
      <c r="J393" s="27">
        <f>' turmas sistema atual'!I392</f>
        <v>0</v>
      </c>
      <c r="K393" s="27" t="str">
        <f>' turmas sistema atual'!J392</f>
        <v xml:space="preserve">terça das 19:00 às 21:00, sala 406-2, semanal </v>
      </c>
      <c r="L393" s="27" t="str">
        <f>' turmas sistema atual'!K392</f>
        <v>Santo André</v>
      </c>
      <c r="M393" s="27" t="str">
        <f>' turmas sistema atual'!L392</f>
        <v>noturno</v>
      </c>
      <c r="N393" s="27" t="str">
        <f>' turmas sistema atual'!M392</f>
        <v>0-2-5</v>
      </c>
      <c r="O393" s="27">
        <f>' turmas sistema atual'!N392</f>
        <v>30</v>
      </c>
      <c r="P393" s="27">
        <f>' turmas sistema atual'!O392</f>
        <v>0</v>
      </c>
      <c r="Q393" s="27">
        <f t="shared" si="6"/>
        <v>30</v>
      </c>
      <c r="R393" s="47" t="str">
        <f>VLOOKUP(B393,preenchimento!$A$2:$G$1067,7,FALSE)</f>
        <v>-</v>
      </c>
      <c r="S393" s="27">
        <f>' turmas sistema atual'!N392</f>
        <v>30</v>
      </c>
      <c r="T393" s="27">
        <f>' turmas sistema atual'!O392</f>
        <v>0</v>
      </c>
      <c r="U393" s="47">
        <f>VLOOKUP(B393,preenchimento!$A$2:$J$1067,10,FALSE)</f>
        <v>0</v>
      </c>
      <c r="V393" s="26" t="str">
        <f>UPPER(' turmas sistema atual'!P392)</f>
        <v>VICTOR FERNANDEZ NASCIMENTO</v>
      </c>
      <c r="W393" s="26" t="str">
        <f>UPPER(' turmas sistema atual'!R392)</f>
        <v/>
      </c>
      <c r="X393" s="26" t="str">
        <f>UPPER(' turmas sistema atual'!T392)</f>
        <v>VICTOR FERNANDEZ NASCIMENTO</v>
      </c>
      <c r="Y393" s="26" t="str">
        <f>UPPER(' turmas sistema atual'!V392)</f>
        <v/>
      </c>
    </row>
    <row r="394" spans="1:25" ht="47.25" customHeight="1" thickBot="1">
      <c r="A394" s="26" t="str">
        <f>' turmas sistema atual'!A393</f>
        <v>ENGENHARIAS</v>
      </c>
      <c r="B394" s="26" t="str">
        <f>' turmas sistema atual'!B393</f>
        <v>DA2ESTO903-17SA</v>
      </c>
      <c r="C394" s="35" t="s">
        <v>5121</v>
      </c>
      <c r="D394" s="26" t="str">
        <f>' turmas sistema atual'!C393</f>
        <v>Engenharia Unificada II A2-diurno (Santo André)</v>
      </c>
      <c r="E394" s="26" t="str">
        <f>' turmas sistema atual'!E393</f>
        <v>Engenharia Unificada II</v>
      </c>
      <c r="F394" s="26" t="str">
        <f>' turmas sistema atual'!G393</f>
        <v>ESTO903-17</v>
      </c>
      <c r="G394" s="26" t="str">
        <f>' turmas sistema atual'!H393</f>
        <v>A2</v>
      </c>
      <c r="H394" s="26" t="str">
        <f>' turmas sistema atual'!AB393</f>
        <v/>
      </c>
      <c r="I394" s="27" t="str">
        <f>' turmas sistema atual'!AC393</f>
        <v xml:space="preserve">terça das 10:00 às 12:00, semanal </v>
      </c>
      <c r="J394" s="27">
        <f>' turmas sistema atual'!I393</f>
        <v>0</v>
      </c>
      <c r="K394" s="27" t="str">
        <f>' turmas sistema atual'!J393</f>
        <v xml:space="preserve">terça das 10:00 às 12:00, sala 406-2, semanal </v>
      </c>
      <c r="L394" s="27" t="str">
        <f>' turmas sistema atual'!K393</f>
        <v>Santo André</v>
      </c>
      <c r="M394" s="27" t="str">
        <f>' turmas sistema atual'!L393</f>
        <v>diurno</v>
      </c>
      <c r="N394" s="27" t="str">
        <f>' turmas sistema atual'!M393</f>
        <v>0-2-5</v>
      </c>
      <c r="O394" s="27">
        <f>' turmas sistema atual'!N393</f>
        <v>30</v>
      </c>
      <c r="P394" s="27">
        <f>' turmas sistema atual'!O393</f>
        <v>0</v>
      </c>
      <c r="Q394" s="27">
        <f t="shared" si="6"/>
        <v>30</v>
      </c>
      <c r="R394" s="47" t="str">
        <f>VLOOKUP(B394,preenchimento!$A$2:$G$1067,7,FALSE)</f>
        <v>-</v>
      </c>
      <c r="S394" s="27">
        <f>' turmas sistema atual'!N393</f>
        <v>30</v>
      </c>
      <c r="T394" s="27">
        <f>' turmas sistema atual'!O393</f>
        <v>0</v>
      </c>
      <c r="U394" s="47">
        <f>VLOOKUP(B394,preenchimento!$A$2:$J$1067,10,FALSE)</f>
        <v>17</v>
      </c>
      <c r="V394" s="26" t="str">
        <f>UPPER(' turmas sistema atual'!P393)</f>
        <v>FERNANDA BORGES MONTEIRO ALVES</v>
      </c>
      <c r="W394" s="26" t="str">
        <f>UPPER(' turmas sistema atual'!R393)</f>
        <v/>
      </c>
      <c r="X394" s="26" t="str">
        <f>UPPER(' turmas sistema atual'!T393)</f>
        <v>FERNANDA BORGES MONTEIRO ALVES</v>
      </c>
      <c r="Y394" s="26" t="str">
        <f>UPPER(' turmas sistema atual'!V393)</f>
        <v/>
      </c>
    </row>
    <row r="395" spans="1:25" ht="47.25" customHeight="1" thickBot="1">
      <c r="A395" s="26" t="str">
        <f>' turmas sistema atual'!A394</f>
        <v>ENGENHARIAS</v>
      </c>
      <c r="B395" s="26" t="str">
        <f>' turmas sistema atual'!B394</f>
        <v>NA3ESTO903-17SA</v>
      </c>
      <c r="C395" s="35" t="s">
        <v>5121</v>
      </c>
      <c r="D395" s="26" t="str">
        <f>' turmas sistema atual'!C394</f>
        <v>Engenharia Unificada II A3-noturno (Santo André)</v>
      </c>
      <c r="E395" s="26" t="str">
        <f>' turmas sistema atual'!E394</f>
        <v>Engenharia Unificada II</v>
      </c>
      <c r="F395" s="26" t="str">
        <f>' turmas sistema atual'!G394</f>
        <v>ESTO903-17</v>
      </c>
      <c r="G395" s="26" t="str">
        <f>' turmas sistema atual'!H394</f>
        <v>A3</v>
      </c>
      <c r="H395" s="26" t="str">
        <f>' turmas sistema atual'!AB394</f>
        <v/>
      </c>
      <c r="I395" s="27" t="str">
        <f>' turmas sistema atual'!AC394</f>
        <v xml:space="preserve">terça das 21:00 às 23:00, semanal </v>
      </c>
      <c r="J395" s="27">
        <f>' turmas sistema atual'!I394</f>
        <v>0</v>
      </c>
      <c r="K395" s="27" t="str">
        <f>' turmas sistema atual'!J394</f>
        <v xml:space="preserve">terça das 21:00 às 23:00, sala 504-1, semanal </v>
      </c>
      <c r="L395" s="27" t="str">
        <f>' turmas sistema atual'!K394</f>
        <v>Santo André</v>
      </c>
      <c r="M395" s="27" t="str">
        <f>' turmas sistema atual'!L394</f>
        <v>noturno</v>
      </c>
      <c r="N395" s="27" t="str">
        <f>' turmas sistema atual'!M394</f>
        <v>0-2-5</v>
      </c>
      <c r="O395" s="27">
        <f>' turmas sistema atual'!N394</f>
        <v>30</v>
      </c>
      <c r="P395" s="27">
        <f>' turmas sistema atual'!O394</f>
        <v>0</v>
      </c>
      <c r="Q395" s="27">
        <f t="shared" si="6"/>
        <v>30</v>
      </c>
      <c r="R395" s="47" t="str">
        <f>VLOOKUP(B395,preenchimento!$A$2:$G$1067,7,FALSE)</f>
        <v>-</v>
      </c>
      <c r="S395" s="27">
        <f>' turmas sistema atual'!N394</f>
        <v>30</v>
      </c>
      <c r="T395" s="27">
        <f>' turmas sistema atual'!O394</f>
        <v>0</v>
      </c>
      <c r="U395" s="47">
        <f>VLOOKUP(B395,preenchimento!$A$2:$J$1067,10,FALSE)</f>
        <v>0</v>
      </c>
      <c r="V395" s="26" t="str">
        <f>UPPER(' turmas sistema atual'!P394)</f>
        <v>VICTOR FERNANDEZ NASCIMENTO</v>
      </c>
      <c r="W395" s="26" t="str">
        <f>UPPER(' turmas sistema atual'!R394)</f>
        <v/>
      </c>
      <c r="X395" s="26" t="str">
        <f>UPPER(' turmas sistema atual'!T394)</f>
        <v>VICTOR FERNANDEZ NASCIMENTO</v>
      </c>
      <c r="Y395" s="26" t="str">
        <f>UPPER(' turmas sistema atual'!V394)</f>
        <v/>
      </c>
    </row>
    <row r="396" spans="1:25" ht="47.25" customHeight="1" thickBot="1">
      <c r="A396" s="26" t="str">
        <f>' turmas sistema atual'!A395</f>
        <v>ENGENHARIAS</v>
      </c>
      <c r="B396" s="26" t="str">
        <f>' turmas sistema atual'!B395</f>
        <v>DA4ESTO903-17SA</v>
      </c>
      <c r="C396" s="35" t="s">
        <v>5121</v>
      </c>
      <c r="D396" s="26" t="str">
        <f>' turmas sistema atual'!C395</f>
        <v>Engenharia Unificada II A4-diurno (Santo André)</v>
      </c>
      <c r="E396" s="26" t="str">
        <f>' turmas sistema atual'!E395</f>
        <v>Engenharia Unificada II</v>
      </c>
      <c r="F396" s="26" t="str">
        <f>' turmas sistema atual'!G395</f>
        <v>ESTO903-17</v>
      </c>
      <c r="G396" s="26" t="str">
        <f>' turmas sistema atual'!H395</f>
        <v>A4</v>
      </c>
      <c r="H396" s="26" t="str">
        <f>' turmas sistema atual'!AB395</f>
        <v/>
      </c>
      <c r="I396" s="27" t="str">
        <f>' turmas sistema atual'!AC395</f>
        <v xml:space="preserve">terça das 10:00 às 12:00, semanal </v>
      </c>
      <c r="J396" s="27">
        <f>' turmas sistema atual'!I395</f>
        <v>0</v>
      </c>
      <c r="K396" s="27" t="str">
        <f>' turmas sistema atual'!J395</f>
        <v xml:space="preserve">terça das 10:00 às 12:00, sala 502-1, semanal </v>
      </c>
      <c r="L396" s="27" t="str">
        <f>' turmas sistema atual'!K395</f>
        <v>Santo André</v>
      </c>
      <c r="M396" s="27" t="str">
        <f>' turmas sistema atual'!L395</f>
        <v>diurno</v>
      </c>
      <c r="N396" s="27" t="str">
        <f>' turmas sistema atual'!M395</f>
        <v>0-2-5</v>
      </c>
      <c r="O396" s="27">
        <f>' turmas sistema atual'!N395</f>
        <v>30</v>
      </c>
      <c r="P396" s="27">
        <f>' turmas sistema atual'!O395</f>
        <v>0</v>
      </c>
      <c r="Q396" s="27">
        <f t="shared" si="6"/>
        <v>30</v>
      </c>
      <c r="R396" s="47" t="str">
        <f>VLOOKUP(B396,preenchimento!$A$2:$G$1067,7,FALSE)</f>
        <v>-</v>
      </c>
      <c r="S396" s="27">
        <f>' turmas sistema atual'!N395</f>
        <v>30</v>
      </c>
      <c r="T396" s="27">
        <f>' turmas sistema atual'!O395</f>
        <v>0</v>
      </c>
      <c r="U396" s="47">
        <f>VLOOKUP(B396,preenchimento!$A$2:$J$1067,10,FALSE)</f>
        <v>18</v>
      </c>
      <c r="V396" s="26" t="str">
        <f>UPPER(' turmas sistema atual'!P395)</f>
        <v>RICARDO HIDEO TANIWAKI</v>
      </c>
      <c r="W396" s="26" t="str">
        <f>UPPER(' turmas sistema atual'!R395)</f>
        <v/>
      </c>
      <c r="X396" s="26" t="str">
        <f>UPPER(' turmas sistema atual'!T395)</f>
        <v>RICARDO HIDEO TANIWAKI</v>
      </c>
      <c r="Y396" s="26" t="str">
        <f>UPPER(' turmas sistema atual'!V395)</f>
        <v/>
      </c>
    </row>
    <row r="397" spans="1:25" ht="47.25" customHeight="1" thickBot="1">
      <c r="A397" s="26" t="str">
        <f>' turmas sistema atual'!A396</f>
        <v>ENGENHARIAS</v>
      </c>
      <c r="B397" s="26" t="str">
        <f>' turmas sistema atual'!B396</f>
        <v>DA5ESTO903-17SA</v>
      </c>
      <c r="C397" s="35" t="s">
        <v>5121</v>
      </c>
      <c r="D397" s="26" t="str">
        <f>' turmas sistema atual'!C396</f>
        <v>Engenharia Unificada II A5-diurno (Santo André)</v>
      </c>
      <c r="E397" s="26" t="str">
        <f>' turmas sistema atual'!E396</f>
        <v>Engenharia Unificada II</v>
      </c>
      <c r="F397" s="26" t="str">
        <f>' turmas sistema atual'!G396</f>
        <v>ESTO903-17</v>
      </c>
      <c r="G397" s="26" t="str">
        <f>' turmas sistema atual'!H396</f>
        <v>A5</v>
      </c>
      <c r="H397" s="26" t="str">
        <f>' turmas sistema atual'!AB396</f>
        <v/>
      </c>
      <c r="I397" s="27" t="str">
        <f>' turmas sistema atual'!AC396</f>
        <v xml:space="preserve">terça das 17:00 às 19:00, semanal </v>
      </c>
      <c r="J397" s="27">
        <f>' turmas sistema atual'!I396</f>
        <v>0</v>
      </c>
      <c r="K397" s="27" t="str">
        <f>' turmas sistema atual'!J396</f>
        <v xml:space="preserve">terça das 17:00 às 19:00, sala 504-1, semanal </v>
      </c>
      <c r="L397" s="27" t="str">
        <f>' turmas sistema atual'!K396</f>
        <v>Santo André</v>
      </c>
      <c r="M397" s="27" t="str">
        <f>' turmas sistema atual'!L396</f>
        <v>diurno</v>
      </c>
      <c r="N397" s="27" t="str">
        <f>' turmas sistema atual'!M396</f>
        <v>0-2-5</v>
      </c>
      <c r="O397" s="27">
        <f>' turmas sistema atual'!N396</f>
        <v>30</v>
      </c>
      <c r="P397" s="27">
        <f>' turmas sistema atual'!O396</f>
        <v>0</v>
      </c>
      <c r="Q397" s="27">
        <f t="shared" si="6"/>
        <v>30</v>
      </c>
      <c r="R397" s="47" t="str">
        <f>VLOOKUP(B397,preenchimento!$A$2:$G$1067,7,FALSE)</f>
        <v>-</v>
      </c>
      <c r="S397" s="27">
        <f>' turmas sistema atual'!N396</f>
        <v>30</v>
      </c>
      <c r="T397" s="27">
        <f>' turmas sistema atual'!O396</f>
        <v>0</v>
      </c>
      <c r="U397" s="47">
        <f>VLOOKUP(B397,preenchimento!$A$2:$J$1067,10,FALSE)</f>
        <v>0</v>
      </c>
      <c r="V397" s="26" t="str">
        <f>UPPER(' turmas sistema atual'!P396)</f>
        <v>RITA DE CASSIA CIPRIANO RANGEL</v>
      </c>
      <c r="W397" s="26" t="str">
        <f>UPPER(' turmas sistema atual'!R396)</f>
        <v/>
      </c>
      <c r="X397" s="26" t="str">
        <f>UPPER(' turmas sistema atual'!T396)</f>
        <v>RITA DE CASSIA CIPRIANO RANGEL</v>
      </c>
      <c r="Y397" s="26" t="str">
        <f>UPPER(' turmas sistema atual'!V396)</f>
        <v/>
      </c>
    </row>
    <row r="398" spans="1:25" ht="47.25" customHeight="1" thickBot="1">
      <c r="A398" s="26" t="str">
        <f>' turmas sistema atual'!A397</f>
        <v>ENGENHARIAS</v>
      </c>
      <c r="B398" s="26" t="str">
        <f>' turmas sistema atual'!B397</f>
        <v>NA4ESTO903-17SA</v>
      </c>
      <c r="C398" s="35" t="s">
        <v>5121</v>
      </c>
      <c r="D398" s="26" t="str">
        <f>' turmas sistema atual'!C397</f>
        <v>Engenharia Unificada II A4-noturno (Santo André)</v>
      </c>
      <c r="E398" s="26" t="str">
        <f>' turmas sistema atual'!E397</f>
        <v>Engenharia Unificada II</v>
      </c>
      <c r="F398" s="26" t="str">
        <f>' turmas sistema atual'!G397</f>
        <v>ESTO903-17</v>
      </c>
      <c r="G398" s="26" t="str">
        <f>' turmas sistema atual'!H397</f>
        <v>A4</v>
      </c>
      <c r="H398" s="26" t="str">
        <f>' turmas sistema atual'!AB397</f>
        <v/>
      </c>
      <c r="I398" s="27" t="str">
        <f>' turmas sistema atual'!AC397</f>
        <v xml:space="preserve">terça das 21:00 às 23:00, semanal </v>
      </c>
      <c r="J398" s="27">
        <f>' turmas sistema atual'!I397</f>
        <v>0</v>
      </c>
      <c r="K398" s="27" t="str">
        <f>' turmas sistema atual'!J397</f>
        <v xml:space="preserve">terça das 21:00 às 23:00, sala 502-1, semanal </v>
      </c>
      <c r="L398" s="27" t="str">
        <f>' turmas sistema atual'!K397</f>
        <v>Santo André</v>
      </c>
      <c r="M398" s="27" t="str">
        <f>' turmas sistema atual'!L397</f>
        <v>noturno</v>
      </c>
      <c r="N398" s="27" t="str">
        <f>' turmas sistema atual'!M397</f>
        <v>0-2-5</v>
      </c>
      <c r="O398" s="27">
        <f>' turmas sistema atual'!N397</f>
        <v>30</v>
      </c>
      <c r="P398" s="27">
        <f>' turmas sistema atual'!O397</f>
        <v>0</v>
      </c>
      <c r="Q398" s="27">
        <f t="shared" si="6"/>
        <v>30</v>
      </c>
      <c r="R398" s="47" t="str">
        <f>VLOOKUP(B398,preenchimento!$A$2:$G$1067,7,FALSE)</f>
        <v>-</v>
      </c>
      <c r="S398" s="27">
        <f>' turmas sistema atual'!N397</f>
        <v>30</v>
      </c>
      <c r="T398" s="27">
        <f>' turmas sistema atual'!O397</f>
        <v>0</v>
      </c>
      <c r="U398" s="47">
        <f>VLOOKUP(B398,preenchimento!$A$2:$J$1067,10,FALSE)</f>
        <v>0</v>
      </c>
      <c r="V398" s="26" t="str">
        <f>UPPER(' turmas sistema atual'!P397)</f>
        <v>RITA DE CASSIA CIPRIANO RANGEL</v>
      </c>
      <c r="W398" s="26" t="str">
        <f>UPPER(' turmas sistema atual'!R397)</f>
        <v/>
      </c>
      <c r="X398" s="26" t="str">
        <f>UPPER(' turmas sistema atual'!T397)</f>
        <v>RITA DE CASSIA CIPRIANO RANGEL</v>
      </c>
      <c r="Y398" s="26" t="str">
        <f>UPPER(' turmas sistema atual'!V397)</f>
        <v/>
      </c>
    </row>
    <row r="399" spans="1:25" ht="47.25" customHeight="1" thickBot="1">
      <c r="A399" s="26" t="str">
        <f>' turmas sistema atual'!A398</f>
        <v>ENGENHARIAS</v>
      </c>
      <c r="B399" s="26" t="str">
        <f>' turmas sistema atual'!B398</f>
        <v>NA5ESTO903-17SA</v>
      </c>
      <c r="C399" s="35" t="s">
        <v>5121</v>
      </c>
      <c r="D399" s="26" t="str">
        <f>' turmas sistema atual'!C398</f>
        <v>Engenharia Unificada II A5-noturno (Santo André)</v>
      </c>
      <c r="E399" s="26" t="str">
        <f>' turmas sistema atual'!E398</f>
        <v>Engenharia Unificada II</v>
      </c>
      <c r="F399" s="26" t="str">
        <f>' turmas sistema atual'!G398</f>
        <v>ESTO903-17</v>
      </c>
      <c r="G399" s="26" t="str">
        <f>' turmas sistema atual'!H398</f>
        <v>A5</v>
      </c>
      <c r="H399" s="26" t="str">
        <f>' turmas sistema atual'!AB398</f>
        <v/>
      </c>
      <c r="I399" s="27" t="str">
        <f>' turmas sistema atual'!AC398</f>
        <v xml:space="preserve">terça das 19:00 às 21:00, semanal </v>
      </c>
      <c r="J399" s="27">
        <f>' turmas sistema atual'!I398</f>
        <v>0</v>
      </c>
      <c r="K399" s="27" t="str">
        <f>' turmas sistema atual'!J398</f>
        <v xml:space="preserve">terça das 19:00 às 21:00, sala 504-1, semanal </v>
      </c>
      <c r="L399" s="27" t="str">
        <f>' turmas sistema atual'!K398</f>
        <v>Santo André</v>
      </c>
      <c r="M399" s="27" t="str">
        <f>' turmas sistema atual'!L398</f>
        <v>noturno</v>
      </c>
      <c r="N399" s="27" t="str">
        <f>' turmas sistema atual'!M398</f>
        <v>0-2-5</v>
      </c>
      <c r="O399" s="27">
        <f>' turmas sistema atual'!N398</f>
        <v>30</v>
      </c>
      <c r="P399" s="27">
        <f>' turmas sistema atual'!O398</f>
        <v>0</v>
      </c>
      <c r="Q399" s="27">
        <f t="shared" si="6"/>
        <v>30</v>
      </c>
      <c r="R399" s="47" t="str">
        <f>VLOOKUP(B399,preenchimento!$A$2:$G$1067,7,FALSE)</f>
        <v>SIM</v>
      </c>
      <c r="S399" s="27">
        <f>' turmas sistema atual'!N398</f>
        <v>30</v>
      </c>
      <c r="T399" s="27">
        <f>' turmas sistema atual'!O398</f>
        <v>0</v>
      </c>
      <c r="U399" s="47">
        <f>VLOOKUP(B399,preenchimento!$A$2:$J$1067,10,FALSE)</f>
        <v>0</v>
      </c>
      <c r="V399" s="26" t="str">
        <f>UPPER(' turmas sistema atual'!P398)</f>
        <v>JOSE FERNANDO QUEIRUGA REY</v>
      </c>
      <c r="W399" s="26" t="str">
        <f>UPPER(' turmas sistema atual'!R398)</f>
        <v/>
      </c>
      <c r="X399" s="26" t="str">
        <f>UPPER(' turmas sistema atual'!T398)</f>
        <v>JOSE FERNANDO QUEIRUGA REY</v>
      </c>
      <c r="Y399" s="26" t="str">
        <f>UPPER(' turmas sistema atual'!V398)</f>
        <v/>
      </c>
    </row>
    <row r="400" spans="1:25" ht="47.25" customHeight="1" thickBot="1">
      <c r="A400" s="26" t="str">
        <f>' turmas sistema atual'!A399</f>
        <v>ENGENHARIAS</v>
      </c>
      <c r="B400" s="26" t="str">
        <f>' turmas sistema atual'!B399</f>
        <v>DA7ESTO903-17SA</v>
      </c>
      <c r="C400" s="35" t="s">
        <v>5121</v>
      </c>
      <c r="D400" s="26" t="str">
        <f>' turmas sistema atual'!C399</f>
        <v>Engenharia Unificada II A7-diurno (Santo André)</v>
      </c>
      <c r="E400" s="26" t="str">
        <f>' turmas sistema atual'!E399</f>
        <v>Engenharia Unificada II</v>
      </c>
      <c r="F400" s="26" t="str">
        <f>' turmas sistema atual'!G399</f>
        <v>ESTO903-17</v>
      </c>
      <c r="G400" s="26" t="str">
        <f>' turmas sistema atual'!H399</f>
        <v>A7</v>
      </c>
      <c r="H400" s="26" t="str">
        <f>' turmas sistema atual'!AB399</f>
        <v/>
      </c>
      <c r="I400" s="27" t="str">
        <f>' turmas sistema atual'!AC399</f>
        <v xml:space="preserve">terça das 08:00 às 10:00, semanal </v>
      </c>
      <c r="J400" s="27">
        <f>' turmas sistema atual'!I399</f>
        <v>0</v>
      </c>
      <c r="K400" s="27" t="str">
        <f>' turmas sistema atual'!J399</f>
        <v xml:space="preserve">terça das 08:00 às 10:00, sala 504-1, semanal </v>
      </c>
      <c r="L400" s="27" t="str">
        <f>' turmas sistema atual'!K399</f>
        <v>Santo André</v>
      </c>
      <c r="M400" s="27" t="str">
        <f>' turmas sistema atual'!L399</f>
        <v>diurno</v>
      </c>
      <c r="N400" s="27" t="str">
        <f>' turmas sistema atual'!M399</f>
        <v>0-2-5</v>
      </c>
      <c r="O400" s="27">
        <f>' turmas sistema atual'!N399</f>
        <v>30</v>
      </c>
      <c r="P400" s="27">
        <f>' turmas sistema atual'!O399</f>
        <v>0</v>
      </c>
      <c r="Q400" s="27">
        <f t="shared" si="6"/>
        <v>30</v>
      </c>
      <c r="R400" s="47" t="str">
        <f>VLOOKUP(B400,preenchimento!$A$2:$G$1067,7,FALSE)</f>
        <v>-</v>
      </c>
      <c r="S400" s="27">
        <f>' turmas sistema atual'!N399</f>
        <v>30</v>
      </c>
      <c r="T400" s="27">
        <f>' turmas sistema atual'!O399</f>
        <v>0</v>
      </c>
      <c r="U400" s="47">
        <f>VLOOKUP(B400,preenchimento!$A$2:$J$1067,10,FALSE)</f>
        <v>22</v>
      </c>
      <c r="V400" s="26" t="str">
        <f>UPPER(' turmas sistema atual'!P399)</f>
        <v>JOSE FERNANDO QUEIRUGA REY</v>
      </c>
      <c r="W400" s="26" t="str">
        <f>UPPER(' turmas sistema atual'!R399)</f>
        <v/>
      </c>
      <c r="X400" s="26" t="str">
        <f>UPPER(' turmas sistema atual'!T399)</f>
        <v>JOSE FERNANDO QUEIRUGA REY</v>
      </c>
      <c r="Y400" s="26" t="str">
        <f>UPPER(' turmas sistema atual'!V399)</f>
        <v/>
      </c>
    </row>
    <row r="401" spans="1:25" ht="47.25" customHeight="1" thickBot="1">
      <c r="A401" s="26" t="str">
        <f>' turmas sistema atual'!A400</f>
        <v>ENGENHARIAS</v>
      </c>
      <c r="B401" s="26" t="str">
        <f>' turmas sistema atual'!B400</f>
        <v>NA1ESTO903-17SB</v>
      </c>
      <c r="C401" s="35" t="s">
        <v>5121</v>
      </c>
      <c r="D401" s="26" t="str">
        <f>' turmas sistema atual'!C400</f>
        <v>Engenharia Unificada II A1-noturno (São Bernardo do Campo)</v>
      </c>
      <c r="E401" s="26" t="str">
        <f>' turmas sistema atual'!E400</f>
        <v>Engenharia Unificada II</v>
      </c>
      <c r="F401" s="26" t="str">
        <f>' turmas sistema atual'!G400</f>
        <v>ESTO903-17</v>
      </c>
      <c r="G401" s="26" t="str">
        <f>' turmas sistema atual'!H400</f>
        <v>A1</v>
      </c>
      <c r="H401" s="26" t="str">
        <f>' turmas sistema atual'!AB400</f>
        <v/>
      </c>
      <c r="I401" s="27" t="str">
        <f>' turmas sistema atual'!AC400</f>
        <v xml:space="preserve">terça das 21:00 às 23:00, semanal </v>
      </c>
      <c r="J401" s="27">
        <f>' turmas sistema atual'!I400</f>
        <v>0</v>
      </c>
      <c r="K401" s="27" t="str">
        <f>' turmas sistema atual'!J400</f>
        <v xml:space="preserve">terça das 21:00 às 23:00, sala A1-L306-SB, semanal </v>
      </c>
      <c r="L401" s="27" t="str">
        <f>' turmas sistema atual'!K400</f>
        <v>São Bernardo do Campo</v>
      </c>
      <c r="M401" s="27" t="str">
        <f>' turmas sistema atual'!L400</f>
        <v>noturno</v>
      </c>
      <c r="N401" s="27" t="str">
        <f>' turmas sistema atual'!M400</f>
        <v>0-2-5</v>
      </c>
      <c r="O401" s="27">
        <f>' turmas sistema atual'!N400</f>
        <v>30</v>
      </c>
      <c r="P401" s="27">
        <f>' turmas sistema atual'!O400</f>
        <v>0</v>
      </c>
      <c r="Q401" s="27">
        <f t="shared" si="6"/>
        <v>30</v>
      </c>
      <c r="R401" s="47" t="str">
        <f>VLOOKUP(B401,preenchimento!$A$2:$G$1067,7,FALSE)</f>
        <v>-</v>
      </c>
      <c r="S401" s="27">
        <f>' turmas sistema atual'!N400</f>
        <v>30</v>
      </c>
      <c r="T401" s="27">
        <f>' turmas sistema atual'!O400</f>
        <v>0</v>
      </c>
      <c r="U401" s="47">
        <f>VLOOKUP(B401,preenchimento!$A$2:$J$1067,10,FALSE)</f>
        <v>0</v>
      </c>
      <c r="V401" s="26" t="str">
        <f>UPPER(' turmas sistema atual'!P400)</f>
        <v>REINALDO MARCONDES ORSELLI</v>
      </c>
      <c r="W401" s="26" t="str">
        <f>UPPER(' turmas sistema atual'!R400)</f>
        <v/>
      </c>
      <c r="X401" s="26" t="str">
        <f>UPPER(' turmas sistema atual'!T400)</f>
        <v>REINALDO MARCONDES ORSELLI</v>
      </c>
      <c r="Y401" s="26" t="str">
        <f>UPPER(' turmas sistema atual'!V400)</f>
        <v/>
      </c>
    </row>
    <row r="402" spans="1:25" ht="47.25" customHeight="1" thickBot="1">
      <c r="A402" s="26" t="str">
        <f>' turmas sistema atual'!A401</f>
        <v>ENGENHARIAS</v>
      </c>
      <c r="B402" s="26" t="str">
        <f>' turmas sistema atual'!B401</f>
        <v>NA2ESTO903-17SB</v>
      </c>
      <c r="C402" s="35" t="s">
        <v>5121</v>
      </c>
      <c r="D402" s="26" t="str">
        <f>' turmas sistema atual'!C401</f>
        <v>Engenharia Unificada II A2-noturno (São Bernardo do Campo)</v>
      </c>
      <c r="E402" s="26" t="str">
        <f>' turmas sistema atual'!E401</f>
        <v>Engenharia Unificada II</v>
      </c>
      <c r="F402" s="26" t="str">
        <f>' turmas sistema atual'!G401</f>
        <v>ESTO903-17</v>
      </c>
      <c r="G402" s="26" t="str">
        <f>' turmas sistema atual'!H401</f>
        <v>A2</v>
      </c>
      <c r="H402" s="26" t="str">
        <f>' turmas sistema atual'!AB401</f>
        <v/>
      </c>
      <c r="I402" s="27" t="str">
        <f>' turmas sistema atual'!AC401</f>
        <v xml:space="preserve">terça das 19:00 às 21:00, semanal </v>
      </c>
      <c r="J402" s="27">
        <f>' turmas sistema atual'!I401</f>
        <v>0</v>
      </c>
      <c r="K402" s="27" t="str">
        <f>' turmas sistema atual'!J401</f>
        <v xml:space="preserve">terça das 19:00 às 21:00, sala A1-L306-SB, semanal </v>
      </c>
      <c r="L402" s="27" t="str">
        <f>' turmas sistema atual'!K401</f>
        <v>São Bernardo do Campo</v>
      </c>
      <c r="M402" s="27" t="str">
        <f>' turmas sistema atual'!L401</f>
        <v>noturno</v>
      </c>
      <c r="N402" s="27" t="str">
        <f>' turmas sistema atual'!M401</f>
        <v>0-2-5</v>
      </c>
      <c r="O402" s="27">
        <f>' turmas sistema atual'!N401</f>
        <v>30</v>
      </c>
      <c r="P402" s="27">
        <f>' turmas sistema atual'!O401</f>
        <v>0</v>
      </c>
      <c r="Q402" s="27">
        <f t="shared" si="6"/>
        <v>30</v>
      </c>
      <c r="R402" s="47" t="str">
        <f>VLOOKUP(B402,preenchimento!$A$2:$G$1067,7,FALSE)</f>
        <v>-</v>
      </c>
      <c r="S402" s="27">
        <f>' turmas sistema atual'!N401</f>
        <v>30</v>
      </c>
      <c r="T402" s="27">
        <f>' turmas sistema atual'!O401</f>
        <v>0</v>
      </c>
      <c r="U402" s="47">
        <f>VLOOKUP(B402,preenchimento!$A$2:$J$1067,10,FALSE)</f>
        <v>1</v>
      </c>
      <c r="V402" s="26" t="str">
        <f>UPPER(' turmas sistema atual'!P401)</f>
        <v>REINALDO MARCONDES ORSELLI</v>
      </c>
      <c r="W402" s="26" t="str">
        <f>UPPER(' turmas sistema atual'!R401)</f>
        <v/>
      </c>
      <c r="X402" s="26" t="str">
        <f>UPPER(' turmas sistema atual'!T401)</f>
        <v>REINALDO MARCONDES ORSELLI</v>
      </c>
      <c r="Y402" s="26" t="str">
        <f>UPPER(' turmas sistema atual'!V401)</f>
        <v/>
      </c>
    </row>
    <row r="403" spans="1:25" ht="47.25" customHeight="1" thickBot="1">
      <c r="A403" s="26" t="str">
        <f>' turmas sistema atual'!A402</f>
        <v>ENGENHARIAS</v>
      </c>
      <c r="B403" s="26" t="str">
        <f>' turmas sistema atual'!B402</f>
        <v>DA1ESTO903-17SB</v>
      </c>
      <c r="C403" s="35" t="s">
        <v>5121</v>
      </c>
      <c r="D403" s="26" t="str">
        <f>' turmas sistema atual'!C402</f>
        <v>Engenharia Unificada II A1-diurno (São Bernardo do Campo)</v>
      </c>
      <c r="E403" s="26" t="str">
        <f>' turmas sistema atual'!E402</f>
        <v>Engenharia Unificada II</v>
      </c>
      <c r="F403" s="26" t="str">
        <f>' turmas sistema atual'!G402</f>
        <v>ESTO903-17</v>
      </c>
      <c r="G403" s="26" t="str">
        <f>' turmas sistema atual'!H402</f>
        <v>A1</v>
      </c>
      <c r="H403" s="26" t="str">
        <f>' turmas sistema atual'!AB402</f>
        <v/>
      </c>
      <c r="I403" s="27" t="str">
        <f>' turmas sistema atual'!AC402</f>
        <v xml:space="preserve">terça das 17:00 às 19:00, semanal </v>
      </c>
      <c r="J403" s="27">
        <f>' turmas sistema atual'!I402</f>
        <v>0</v>
      </c>
      <c r="K403" s="27" t="str">
        <f>' turmas sistema atual'!J402</f>
        <v xml:space="preserve">terça das 17:00 às 19:00, sala A1-L306-SB, semanal </v>
      </c>
      <c r="L403" s="27" t="str">
        <f>' turmas sistema atual'!K402</f>
        <v>São Bernardo do Campo</v>
      </c>
      <c r="M403" s="27" t="str">
        <f>' turmas sistema atual'!L402</f>
        <v>diurno</v>
      </c>
      <c r="N403" s="27" t="str">
        <f>' turmas sistema atual'!M402</f>
        <v>0-2-5</v>
      </c>
      <c r="O403" s="27">
        <f>' turmas sistema atual'!N402</f>
        <v>30</v>
      </c>
      <c r="P403" s="27">
        <f>' turmas sistema atual'!O402</f>
        <v>0</v>
      </c>
      <c r="Q403" s="27">
        <f t="shared" si="6"/>
        <v>30</v>
      </c>
      <c r="R403" s="47" t="str">
        <f>VLOOKUP(B403,preenchimento!$A$2:$G$1067,7,FALSE)</f>
        <v>-</v>
      </c>
      <c r="S403" s="27">
        <f>' turmas sistema atual'!N402</f>
        <v>30</v>
      </c>
      <c r="T403" s="27">
        <f>' turmas sistema atual'!O402</f>
        <v>0</v>
      </c>
      <c r="U403" s="47">
        <f>VLOOKUP(B403,preenchimento!$A$2:$J$1067,10,FALSE)</f>
        <v>1</v>
      </c>
      <c r="V403" s="26" t="str">
        <f>UPPER(' turmas sistema atual'!P402)</f>
        <v>CLAUDIA CELESTE CELESTINO DE PAULA SANTOS</v>
      </c>
      <c r="W403" s="26" t="str">
        <f>UPPER(' turmas sistema atual'!R402)</f>
        <v/>
      </c>
      <c r="X403" s="26" t="str">
        <f>UPPER(' turmas sistema atual'!T402)</f>
        <v>CLAUDIA CELESTE CELESTINO DE PAULA SANTOS</v>
      </c>
      <c r="Y403" s="26" t="str">
        <f>UPPER(' turmas sistema atual'!V402)</f>
        <v/>
      </c>
    </row>
    <row r="404" spans="1:25" ht="47.25" customHeight="1" thickBot="1">
      <c r="A404" s="26" t="str">
        <f>' turmas sistema atual'!A403</f>
        <v>ENGENHARIAS</v>
      </c>
      <c r="B404" s="26" t="str">
        <f>' turmas sistema atual'!B403</f>
        <v>DB1ESTO903-17SB</v>
      </c>
      <c r="C404" s="35" t="s">
        <v>5121</v>
      </c>
      <c r="D404" s="26" t="str">
        <f>' turmas sistema atual'!C403</f>
        <v>Engenharia Unificada II B1-diurno (São Bernardo do Campo)</v>
      </c>
      <c r="E404" s="26" t="str">
        <f>' turmas sistema atual'!E403</f>
        <v>Engenharia Unificada II</v>
      </c>
      <c r="F404" s="26" t="str">
        <f>' turmas sistema atual'!G403</f>
        <v>ESTO903-17</v>
      </c>
      <c r="G404" s="26" t="str">
        <f>' turmas sistema atual'!H403</f>
        <v>B1</v>
      </c>
      <c r="H404" s="26" t="str">
        <f>' turmas sistema atual'!AB403</f>
        <v/>
      </c>
      <c r="I404" s="27" t="str">
        <f>' turmas sistema atual'!AC403</f>
        <v xml:space="preserve">segunda das 17:00 às 19:00, semanal </v>
      </c>
      <c r="J404" s="27">
        <f>' turmas sistema atual'!I403</f>
        <v>0</v>
      </c>
      <c r="K404" s="27" t="str">
        <f>' turmas sistema atual'!J403</f>
        <v xml:space="preserve">segunda das 17:00 às 19:00, sala A1-L306-SB, semanal </v>
      </c>
      <c r="L404" s="27" t="str">
        <f>' turmas sistema atual'!K403</f>
        <v>São Bernardo do Campo</v>
      </c>
      <c r="M404" s="27" t="str">
        <f>' turmas sistema atual'!L403</f>
        <v>diurno</v>
      </c>
      <c r="N404" s="27" t="str">
        <f>' turmas sistema atual'!M403</f>
        <v>0-2-5</v>
      </c>
      <c r="O404" s="27">
        <f>' turmas sistema atual'!N403</f>
        <v>30</v>
      </c>
      <c r="P404" s="27">
        <f>' turmas sistema atual'!O403</f>
        <v>0</v>
      </c>
      <c r="Q404" s="27">
        <f t="shared" si="6"/>
        <v>30</v>
      </c>
      <c r="R404" s="47" t="str">
        <f>VLOOKUP(B404,preenchimento!$A$2:$G$1067,7,FALSE)</f>
        <v>-</v>
      </c>
      <c r="S404" s="27">
        <f>' turmas sistema atual'!N403</f>
        <v>30</v>
      </c>
      <c r="T404" s="27">
        <f>' turmas sistema atual'!O403</f>
        <v>0</v>
      </c>
      <c r="U404" s="47">
        <f>VLOOKUP(B404,preenchimento!$A$2:$J$1067,10,FALSE)</f>
        <v>14</v>
      </c>
      <c r="V404" s="26" t="str">
        <f>UPPER(' turmas sistema atual'!P403)</f>
        <v>ALEXANDRE ALVES</v>
      </c>
      <c r="W404" s="26" t="str">
        <f>UPPER(' turmas sistema atual'!R403)</f>
        <v/>
      </c>
      <c r="X404" s="26" t="str">
        <f>UPPER(' turmas sistema atual'!T403)</f>
        <v>ALEXANDRE ALVES</v>
      </c>
      <c r="Y404" s="26" t="str">
        <f>UPPER(' turmas sistema atual'!V403)</f>
        <v/>
      </c>
    </row>
    <row r="405" spans="1:25" ht="47.25" customHeight="1" thickBot="1">
      <c r="A405" s="26" t="str">
        <f>' turmas sistema atual'!A404</f>
        <v>ENGENHARIAS</v>
      </c>
      <c r="B405" s="26" t="str">
        <f>' turmas sistema atual'!B404</f>
        <v>NB1ESTO903-17SB</v>
      </c>
      <c r="C405" s="35" t="s">
        <v>5121</v>
      </c>
      <c r="D405" s="26" t="str">
        <f>' turmas sistema atual'!C404</f>
        <v>Engenharia Unificada II B1-noturno (São Bernardo do Campo)</v>
      </c>
      <c r="E405" s="26" t="str">
        <f>' turmas sistema atual'!E404</f>
        <v>Engenharia Unificada II</v>
      </c>
      <c r="F405" s="26" t="str">
        <f>' turmas sistema atual'!G404</f>
        <v>ESTO903-17</v>
      </c>
      <c r="G405" s="26" t="str">
        <f>' turmas sistema atual'!H404</f>
        <v>B1</v>
      </c>
      <c r="H405" s="26" t="str">
        <f>' turmas sistema atual'!AB404</f>
        <v/>
      </c>
      <c r="I405" s="27" t="str">
        <f>' turmas sistema atual'!AC404</f>
        <v xml:space="preserve">segunda das 21:00 às 23:00, semanal </v>
      </c>
      <c r="J405" s="27">
        <f>' turmas sistema atual'!I404</f>
        <v>0</v>
      </c>
      <c r="K405" s="27" t="str">
        <f>' turmas sistema atual'!J404</f>
        <v xml:space="preserve">segunda das 21:00 às 23:00, sala A1-L306-SB, semanal </v>
      </c>
      <c r="L405" s="27" t="str">
        <f>' turmas sistema atual'!K404</f>
        <v>São Bernardo do Campo</v>
      </c>
      <c r="M405" s="27" t="str">
        <f>' turmas sistema atual'!L404</f>
        <v>noturno</v>
      </c>
      <c r="N405" s="27" t="str">
        <f>' turmas sistema atual'!M404</f>
        <v>0-2-5</v>
      </c>
      <c r="O405" s="27">
        <f>' turmas sistema atual'!N404</f>
        <v>30</v>
      </c>
      <c r="P405" s="27">
        <f>' turmas sistema atual'!O404</f>
        <v>0</v>
      </c>
      <c r="Q405" s="27">
        <f t="shared" si="6"/>
        <v>30</v>
      </c>
      <c r="R405" s="47" t="str">
        <f>VLOOKUP(B405,preenchimento!$A$2:$G$1067,7,FALSE)</f>
        <v>-</v>
      </c>
      <c r="S405" s="27">
        <f>' turmas sistema atual'!N404</f>
        <v>30</v>
      </c>
      <c r="T405" s="27">
        <f>' turmas sistema atual'!O404</f>
        <v>0</v>
      </c>
      <c r="U405" s="47">
        <f>VLOOKUP(B405,preenchimento!$A$2:$J$1067,10,FALSE)</f>
        <v>0</v>
      </c>
      <c r="V405" s="26" t="str">
        <f>UPPER(' turmas sistema atual'!P404)</f>
        <v/>
      </c>
      <c r="W405" s="26" t="str">
        <f>UPPER(' turmas sistema atual'!R404)</f>
        <v/>
      </c>
      <c r="X405" s="26" t="str">
        <f>UPPER(' turmas sistema atual'!T404)</f>
        <v/>
      </c>
      <c r="Y405" s="26" t="str">
        <f>UPPER(' turmas sistema atual'!V404)</f>
        <v/>
      </c>
    </row>
    <row r="406" spans="1:25" ht="47.25" customHeight="1" thickBot="1">
      <c r="A406" s="26" t="str">
        <f>' turmas sistema atual'!A405</f>
        <v>ENGENHARIAS</v>
      </c>
      <c r="B406" s="26" t="str">
        <f>' turmas sistema atual'!B405</f>
        <v>NB2ESTO903-17SB</v>
      </c>
      <c r="C406" s="35" t="s">
        <v>5121</v>
      </c>
      <c r="D406" s="26" t="str">
        <f>' turmas sistema atual'!C405</f>
        <v>Engenharia Unificada II B2-noturno (São Bernardo do Campo)</v>
      </c>
      <c r="E406" s="26" t="str">
        <f>' turmas sistema atual'!E405</f>
        <v>Engenharia Unificada II</v>
      </c>
      <c r="F406" s="26" t="str">
        <f>' turmas sistema atual'!G405</f>
        <v>ESTO903-17</v>
      </c>
      <c r="G406" s="26" t="str">
        <f>' turmas sistema atual'!H405</f>
        <v>B2</v>
      </c>
      <c r="H406" s="26" t="str">
        <f>' turmas sistema atual'!AB405</f>
        <v/>
      </c>
      <c r="I406" s="27" t="str">
        <f>' turmas sistema atual'!AC405</f>
        <v xml:space="preserve">segunda das 19:00 às 21:00, semanal </v>
      </c>
      <c r="J406" s="27">
        <f>' turmas sistema atual'!I405</f>
        <v>0</v>
      </c>
      <c r="K406" s="27" t="str">
        <f>' turmas sistema atual'!J405</f>
        <v xml:space="preserve">segunda das 19:00 às 21:00, sala A1-L306-SB, semanal </v>
      </c>
      <c r="L406" s="27" t="str">
        <f>' turmas sistema atual'!K405</f>
        <v>São Bernardo do Campo</v>
      </c>
      <c r="M406" s="27" t="str">
        <f>' turmas sistema atual'!L405</f>
        <v>noturno</v>
      </c>
      <c r="N406" s="27" t="str">
        <f>' turmas sistema atual'!M405</f>
        <v>0-2-5</v>
      </c>
      <c r="O406" s="27">
        <f>' turmas sistema atual'!N405</f>
        <v>30</v>
      </c>
      <c r="P406" s="27">
        <f>' turmas sistema atual'!O405</f>
        <v>0</v>
      </c>
      <c r="Q406" s="27">
        <f t="shared" si="6"/>
        <v>30</v>
      </c>
      <c r="R406" s="47" t="str">
        <f>VLOOKUP(B406,preenchimento!$A$2:$G$1067,7,FALSE)</f>
        <v>-</v>
      </c>
      <c r="S406" s="27">
        <f>' turmas sistema atual'!N405</f>
        <v>30</v>
      </c>
      <c r="T406" s="27">
        <f>' turmas sistema atual'!O405</f>
        <v>0</v>
      </c>
      <c r="U406" s="47">
        <f>VLOOKUP(B406,preenchimento!$A$2:$J$1067,10,FALSE)</f>
        <v>0</v>
      </c>
      <c r="V406" s="26" t="str">
        <f>UPPER(' turmas sistema atual'!P405)</f>
        <v>ANDERSON GABRIEL SANTIAGO CRAVO</v>
      </c>
      <c r="W406" s="26" t="str">
        <f>UPPER(' turmas sistema atual'!R405)</f>
        <v/>
      </c>
      <c r="X406" s="26" t="str">
        <f>UPPER(' turmas sistema atual'!T405)</f>
        <v>ANDERSON GABRIEL SANTIAGO CRAVO</v>
      </c>
      <c r="Y406" s="26" t="str">
        <f>UPPER(' turmas sistema atual'!V405)</f>
        <v/>
      </c>
    </row>
    <row r="407" spans="1:25" ht="47.25" customHeight="1" thickBot="1">
      <c r="A407" s="26" t="str">
        <f>' turmas sistema atual'!A406</f>
        <v>ENGENHARIAS</v>
      </c>
      <c r="B407" s="26" t="str">
        <f>' turmas sistema atual'!B406</f>
        <v>DA2ESTO903-17SB</v>
      </c>
      <c r="C407" s="35" t="s">
        <v>5121</v>
      </c>
      <c r="D407" s="26" t="str">
        <f>' turmas sistema atual'!C406</f>
        <v>Engenharia Unificada II A2-diurno (São Bernardo do Campo)</v>
      </c>
      <c r="E407" s="26" t="str">
        <f>' turmas sistema atual'!E406</f>
        <v>Engenharia Unificada II</v>
      </c>
      <c r="F407" s="26" t="str">
        <f>' turmas sistema atual'!G406</f>
        <v>ESTO903-17</v>
      </c>
      <c r="G407" s="26" t="str">
        <f>' turmas sistema atual'!H406</f>
        <v>A2</v>
      </c>
      <c r="H407" s="26" t="str">
        <f>' turmas sistema atual'!AB406</f>
        <v/>
      </c>
      <c r="I407" s="27" t="str">
        <f>' turmas sistema atual'!AC406</f>
        <v xml:space="preserve">terça das 14:00 às 16:00, semanal </v>
      </c>
      <c r="J407" s="27">
        <f>' turmas sistema atual'!I406</f>
        <v>0</v>
      </c>
      <c r="K407" s="27" t="str">
        <f>' turmas sistema atual'!J406</f>
        <v xml:space="preserve">terça das 14:00 às 16:00, sala A1-L306-SB, semanal </v>
      </c>
      <c r="L407" s="27" t="str">
        <f>' turmas sistema atual'!K406</f>
        <v>São Bernardo do Campo</v>
      </c>
      <c r="M407" s="27" t="str">
        <f>' turmas sistema atual'!L406</f>
        <v>diurno</v>
      </c>
      <c r="N407" s="27" t="str">
        <f>' turmas sistema atual'!M406</f>
        <v>0-2-5</v>
      </c>
      <c r="O407" s="27">
        <f>' turmas sistema atual'!N406</f>
        <v>30</v>
      </c>
      <c r="P407" s="27">
        <f>' turmas sistema atual'!O406</f>
        <v>0</v>
      </c>
      <c r="Q407" s="27">
        <f t="shared" si="6"/>
        <v>30</v>
      </c>
      <c r="R407" s="47" t="str">
        <f>VLOOKUP(B407,preenchimento!$A$2:$G$1067,7,FALSE)</f>
        <v>-</v>
      </c>
      <c r="S407" s="27">
        <f>' turmas sistema atual'!N406</f>
        <v>30</v>
      </c>
      <c r="T407" s="27">
        <f>' turmas sistema atual'!O406</f>
        <v>0</v>
      </c>
      <c r="U407" s="47">
        <f>VLOOKUP(B407,preenchimento!$A$2:$J$1067,10,FALSE)</f>
        <v>22</v>
      </c>
      <c r="V407" s="26" t="str">
        <f>UPPER(' turmas sistema atual'!P406)</f>
        <v>RENATO NAVILLE WATANABE</v>
      </c>
      <c r="W407" s="26" t="str">
        <f>UPPER(' turmas sistema atual'!R406)</f>
        <v/>
      </c>
      <c r="X407" s="26" t="str">
        <f>UPPER(' turmas sistema atual'!T406)</f>
        <v>RENATO NAVILLE WATANABE</v>
      </c>
      <c r="Y407" s="26" t="str">
        <f>UPPER(' turmas sistema atual'!V406)</f>
        <v/>
      </c>
    </row>
    <row r="408" spans="1:25" ht="47.25" customHeight="1" thickBot="1">
      <c r="A408" s="26" t="str">
        <f>' turmas sistema atual'!A407</f>
        <v>BACHARELADO EM FILOSOFIA</v>
      </c>
      <c r="B408" s="26" t="str">
        <f>' turmas sistema atual'!B407</f>
        <v>DA1NHZ2112-18SB</v>
      </c>
      <c r="C408" s="35" t="s">
        <v>5121</v>
      </c>
      <c r="D408" s="26" t="str">
        <f>' turmas sistema atual'!C407</f>
        <v>Epistemologia Feminista A1-diurno (São Bernardo do Campo)</v>
      </c>
      <c r="E408" s="26" t="str">
        <f>' turmas sistema atual'!E407</f>
        <v>Epistemologia Feminista</v>
      </c>
      <c r="F408" s="26" t="str">
        <f>' turmas sistema atual'!G407</f>
        <v>NHZ2112-18</v>
      </c>
      <c r="G408" s="26" t="str">
        <f>' turmas sistema atual'!H407</f>
        <v>A1</v>
      </c>
      <c r="H408" s="26" t="str">
        <f>' turmas sistema atual'!AB407</f>
        <v xml:space="preserve">quarta das 10:00 às 12:00, semanal ; sexta das 08:00 às 10:00, semanal </v>
      </c>
      <c r="I408" s="27" t="str">
        <f>' turmas sistema atual'!AC407</f>
        <v/>
      </c>
      <c r="J408" s="27" t="str">
        <f>' turmas sistema atual'!I407</f>
        <v xml:space="preserve">quarta das 10:00 às 12:00, sala A1-S104-SB, semanal , sexta das 08:00 às 10:00, sala A1-S104-SB, semanal </v>
      </c>
      <c r="K408" s="27">
        <f>' turmas sistema atual'!J407</f>
        <v>0</v>
      </c>
      <c r="L408" s="27" t="str">
        <f>' turmas sistema atual'!K407</f>
        <v>São Bernardo do Campo</v>
      </c>
      <c r="M408" s="27" t="str">
        <f>' turmas sistema atual'!L407</f>
        <v>diurno</v>
      </c>
      <c r="N408" s="27" t="str">
        <f>' turmas sistema atual'!M407</f>
        <v>4-0-4</v>
      </c>
      <c r="O408" s="27">
        <f>' turmas sistema atual'!N407</f>
        <v>40</v>
      </c>
      <c r="P408" s="27">
        <f>' turmas sistema atual'!O407</f>
        <v>0</v>
      </c>
      <c r="Q408" s="27">
        <f t="shared" si="6"/>
        <v>40</v>
      </c>
      <c r="R408" s="47" t="str">
        <f>VLOOKUP(B408,preenchimento!$A$2:$G$1067,7,FALSE)</f>
        <v>-</v>
      </c>
      <c r="S408" s="27">
        <f>' turmas sistema atual'!N407</f>
        <v>40</v>
      </c>
      <c r="T408" s="27">
        <f>' turmas sistema atual'!O407</f>
        <v>0</v>
      </c>
      <c r="U408" s="47">
        <f>VLOOKUP(B408,preenchimento!$A$2:$J$1067,10,FALSE)</f>
        <v>29</v>
      </c>
      <c r="V408" s="26" t="str">
        <f>UPPER(' turmas sistema atual'!P407)</f>
        <v>BRUNA MENDES DE VASCONCELLOS</v>
      </c>
      <c r="W408" s="26" t="str">
        <f>UPPER(' turmas sistema atual'!R407)</f>
        <v/>
      </c>
      <c r="X408" s="26" t="str">
        <f>UPPER(' turmas sistema atual'!T407)</f>
        <v/>
      </c>
      <c r="Y408" s="26" t="str">
        <f>UPPER(' turmas sistema atual'!V407)</f>
        <v/>
      </c>
    </row>
    <row r="409" spans="1:25" ht="47.25" customHeight="1" thickBot="1">
      <c r="A409" s="26" t="str">
        <f>' turmas sistema atual'!A408</f>
        <v>BACHARELADO EM MATEMÁTICA</v>
      </c>
      <c r="B409" s="26" t="str">
        <f>' turmas sistema atual'!B408</f>
        <v>DA1MCTB011-17SA</v>
      </c>
      <c r="C409" s="35" t="s">
        <v>5121</v>
      </c>
      <c r="D409" s="26" t="str">
        <f>' turmas sistema atual'!C408</f>
        <v>Equações Diferenciais Ordinárias A1-diurno (Santo André)</v>
      </c>
      <c r="E409" s="26" t="str">
        <f>' turmas sistema atual'!E408</f>
        <v>Equações Diferenciais Ordinárias</v>
      </c>
      <c r="F409" s="26" t="str">
        <f>' turmas sistema atual'!G408</f>
        <v>MCTB011-17</v>
      </c>
      <c r="G409" s="26" t="str">
        <f>' turmas sistema atual'!H408</f>
        <v>A1</v>
      </c>
      <c r="H409" s="26" t="str">
        <f>' turmas sistema atual'!AB408</f>
        <v xml:space="preserve">terça das 08:00 às 10:00, semanal ; sexta das 10:00 às 12:00, semanal </v>
      </c>
      <c r="I409" s="27" t="str">
        <f>' turmas sistema atual'!AC408</f>
        <v/>
      </c>
      <c r="J409" s="27" t="str">
        <f>' turmas sistema atual'!I408</f>
        <v xml:space="preserve">terça das 08:00 às 10:00, sala S-306-2, semanal , sexta das 10:00 às 12:00, sala S-306-2, semanal </v>
      </c>
      <c r="K409" s="27">
        <f>' turmas sistema atual'!J408</f>
        <v>0</v>
      </c>
      <c r="L409" s="27" t="str">
        <f>' turmas sistema atual'!K408</f>
        <v>Santo André</v>
      </c>
      <c r="M409" s="27" t="str">
        <f>' turmas sistema atual'!L408</f>
        <v>diurno</v>
      </c>
      <c r="N409" s="27" t="str">
        <f>' turmas sistema atual'!M408</f>
        <v>4-0-4</v>
      </c>
      <c r="O409" s="27">
        <f>' turmas sistema atual'!N408</f>
        <v>45</v>
      </c>
      <c r="P409" s="27">
        <f>' turmas sistema atual'!O408</f>
        <v>0</v>
      </c>
      <c r="Q409" s="27">
        <f t="shared" si="6"/>
        <v>45</v>
      </c>
      <c r="R409" s="47" t="str">
        <f>VLOOKUP(B409,preenchimento!$A$2:$G$1067,7,FALSE)</f>
        <v>-</v>
      </c>
      <c r="S409" s="27">
        <f>' turmas sistema atual'!N408</f>
        <v>45</v>
      </c>
      <c r="T409" s="27">
        <f>' turmas sistema atual'!O408</f>
        <v>0</v>
      </c>
      <c r="U409" s="47">
        <f>VLOOKUP(B409,preenchimento!$A$2:$J$1067,10,FALSE)</f>
        <v>40</v>
      </c>
      <c r="V409" s="26" t="str">
        <f>UPPER(' turmas sistema atual'!P408)</f>
        <v>WELINGTON VIEIRA ASSUNCAO</v>
      </c>
      <c r="W409" s="26" t="str">
        <f>UPPER(' turmas sistema atual'!R408)</f>
        <v/>
      </c>
      <c r="X409" s="26" t="str">
        <f>UPPER(' turmas sistema atual'!T408)</f>
        <v/>
      </c>
      <c r="Y409" s="26" t="str">
        <f>UPPER(' turmas sistema atual'!V408)</f>
        <v/>
      </c>
    </row>
    <row r="410" spans="1:25" ht="47.25" customHeight="1" thickBot="1">
      <c r="A410" s="26" t="str">
        <f>' turmas sistema atual'!A409</f>
        <v>BACHARELADO EM MATEMÁTICA</v>
      </c>
      <c r="B410" s="26" t="str">
        <f>' turmas sistema atual'!B409</f>
        <v>NA1MCTB011-17SA</v>
      </c>
      <c r="C410" s="35" t="s">
        <v>5121</v>
      </c>
      <c r="D410" s="26" t="str">
        <f>' turmas sistema atual'!C409</f>
        <v>Equações Diferenciais Ordinárias A1-noturno (Santo André)</v>
      </c>
      <c r="E410" s="26" t="str">
        <f>' turmas sistema atual'!E409</f>
        <v>Equações Diferenciais Ordinárias</v>
      </c>
      <c r="F410" s="26" t="str">
        <f>' turmas sistema atual'!G409</f>
        <v>MCTB011-17</v>
      </c>
      <c r="G410" s="26" t="str">
        <f>' turmas sistema atual'!H409</f>
        <v>A1</v>
      </c>
      <c r="H410" s="26" t="str">
        <f>' turmas sistema atual'!AB409</f>
        <v xml:space="preserve">terça das 19:00 às 21:00, semanal ; sexta das 21:00 às 23:00, semanal </v>
      </c>
      <c r="I410" s="27" t="str">
        <f>' turmas sistema atual'!AC409</f>
        <v/>
      </c>
      <c r="J410" s="27" t="str">
        <f>' turmas sistema atual'!I409</f>
        <v xml:space="preserve">terça das 19:00 às 21:00, sala S-306-2, semanal , sexta das 21:00 às 23:00, sala S-306-2, semanal </v>
      </c>
      <c r="K410" s="27">
        <f>' turmas sistema atual'!J409</f>
        <v>0</v>
      </c>
      <c r="L410" s="27" t="str">
        <f>' turmas sistema atual'!K409</f>
        <v>Santo André</v>
      </c>
      <c r="M410" s="27" t="str">
        <f>' turmas sistema atual'!L409</f>
        <v>noturno</v>
      </c>
      <c r="N410" s="27" t="str">
        <f>' turmas sistema atual'!M409</f>
        <v>4-0-4</v>
      </c>
      <c r="O410" s="27">
        <f>' turmas sistema atual'!N409</f>
        <v>45</v>
      </c>
      <c r="P410" s="27">
        <f>' turmas sistema atual'!O409</f>
        <v>0</v>
      </c>
      <c r="Q410" s="27">
        <f t="shared" si="6"/>
        <v>45</v>
      </c>
      <c r="R410" s="47" t="str">
        <f>VLOOKUP(B410,preenchimento!$A$2:$G$1067,7,FALSE)</f>
        <v>-</v>
      </c>
      <c r="S410" s="27">
        <f>' turmas sistema atual'!N409</f>
        <v>45</v>
      </c>
      <c r="T410" s="27">
        <f>' turmas sistema atual'!O409</f>
        <v>0</v>
      </c>
      <c r="U410" s="47">
        <f>VLOOKUP(B410,preenchimento!$A$2:$J$1067,10,FALSE)</f>
        <v>34</v>
      </c>
      <c r="V410" s="26" t="str">
        <f>UPPER(' turmas sistema atual'!P409)</f>
        <v>VLADIMIR PERCHINE</v>
      </c>
      <c r="W410" s="26" t="str">
        <f>UPPER(' turmas sistema atual'!R409)</f>
        <v/>
      </c>
      <c r="X410" s="26" t="str">
        <f>UPPER(' turmas sistema atual'!T409)</f>
        <v/>
      </c>
      <c r="Y410" s="26" t="str">
        <f>UPPER(' turmas sistema atual'!V409)</f>
        <v/>
      </c>
    </row>
    <row r="411" spans="1:25" ht="47.25" customHeight="1" thickBot="1">
      <c r="A411" s="26" t="str">
        <f>' turmas sistema atual'!A410</f>
        <v>BACHARELADO EM QUÍMICA</v>
      </c>
      <c r="B411" s="26" t="str">
        <f>' turmas sistema atual'!B410</f>
        <v>NA1NHT4007-15SA</v>
      </c>
      <c r="C411" s="35" t="s">
        <v>5121</v>
      </c>
      <c r="D411" s="26" t="str">
        <f>' turmas sistema atual'!C410</f>
        <v>Espectroscopia A1-noturno (Santo André)</v>
      </c>
      <c r="E411" s="26" t="str">
        <f>' turmas sistema atual'!E410</f>
        <v>Espectroscopia</v>
      </c>
      <c r="F411" s="26" t="str">
        <f>' turmas sistema atual'!G410</f>
        <v>NHT4007-15</v>
      </c>
      <c r="G411" s="26" t="str">
        <f>' turmas sistema atual'!H410</f>
        <v>A1</v>
      </c>
      <c r="H411" s="26" t="str">
        <f>' turmas sistema atual'!AB410</f>
        <v xml:space="preserve">segunda das 19:00 às 21:00, semanal ; quinta das 21:00 às 23:00, semanal </v>
      </c>
      <c r="I411" s="27" t="str">
        <f>' turmas sistema atual'!AC410</f>
        <v xml:space="preserve">segunda das 21:00 às 23:00, semanal </v>
      </c>
      <c r="J411" s="27" t="str">
        <f>' turmas sistema atual'!I410</f>
        <v xml:space="preserve">segunda das 19:00 às 21:00, sala S - 305-3, semanal , quinta das 21:00 às 23:00, sala S - 303-1, semanal </v>
      </c>
      <c r="K411" s="27" t="str">
        <f>' turmas sistema atual'!J410</f>
        <v xml:space="preserve">segunda das 21:00 às 23:00, sala 406-3, semanal </v>
      </c>
      <c r="L411" s="27" t="str">
        <f>' turmas sistema atual'!K410</f>
        <v>Santo André</v>
      </c>
      <c r="M411" s="27" t="str">
        <f>' turmas sistema atual'!L410</f>
        <v>noturno</v>
      </c>
      <c r="N411" s="27" t="str">
        <f>' turmas sistema atual'!M410</f>
        <v>4-2-6</v>
      </c>
      <c r="O411" s="27">
        <f>' turmas sistema atual'!N410</f>
        <v>20</v>
      </c>
      <c r="P411" s="27">
        <f>' turmas sistema atual'!O410</f>
        <v>0</v>
      </c>
      <c r="Q411" s="27">
        <f t="shared" si="6"/>
        <v>20</v>
      </c>
      <c r="R411" s="47" t="str">
        <f>VLOOKUP(B411,preenchimento!$A$2:$G$1067,7,FALSE)</f>
        <v>-</v>
      </c>
      <c r="S411" s="27">
        <f>' turmas sistema atual'!N410</f>
        <v>20</v>
      </c>
      <c r="T411" s="27">
        <f>' turmas sistema atual'!O410</f>
        <v>0</v>
      </c>
      <c r="U411" s="47">
        <f>VLOOKUP(B411,preenchimento!$A$2:$J$1067,10,FALSE)</f>
        <v>4</v>
      </c>
      <c r="V411" s="26" t="str">
        <f>UPPER(' turmas sistema atual'!P410)</f>
        <v>ANDERSON ORZARI RIBEIRO</v>
      </c>
      <c r="W411" s="26" t="str">
        <f>UPPER(' turmas sistema atual'!R410)</f>
        <v/>
      </c>
      <c r="X411" s="26" t="str">
        <f>UPPER(' turmas sistema atual'!T410)</f>
        <v>ANDERSON ORZARI RIBEIRO</v>
      </c>
      <c r="Y411" s="26" t="str">
        <f>UPPER(' turmas sistema atual'!V410)</f>
        <v/>
      </c>
    </row>
    <row r="412" spans="1:25" ht="47.25" customHeight="1" thickBot="1">
      <c r="A412" s="26" t="str">
        <f>' turmas sistema atual'!A411</f>
        <v>ENGENHARIA AEROESPACIAL</v>
      </c>
      <c r="B412" s="26" t="str">
        <f>' turmas sistema atual'!B411</f>
        <v>DA1ESTS007-17SB</v>
      </c>
      <c r="C412" s="35" t="s">
        <v>5121</v>
      </c>
      <c r="D412" s="26" t="str">
        <f>' turmas sistema atual'!C411</f>
        <v>Estabilidade e Controle de Aeronaves A1-diurno (São Bernardo do Campo)</v>
      </c>
      <c r="E412" s="26" t="str">
        <f>' turmas sistema atual'!E411</f>
        <v>Estabilidade e Controle de Aeronaves</v>
      </c>
      <c r="F412" s="26" t="str">
        <f>' turmas sistema atual'!G411</f>
        <v>ESTS007-17</v>
      </c>
      <c r="G412" s="26" t="str">
        <f>' turmas sistema atual'!H411</f>
        <v>A1</v>
      </c>
      <c r="H412" s="26" t="str">
        <f>' turmas sistema atual'!AB411</f>
        <v xml:space="preserve">segunda das 13:00 às 15:00, semanal ; quarta das 13:00 às 15:00, semanal </v>
      </c>
      <c r="I412" s="27" t="str">
        <f>' turmas sistema atual'!AC411</f>
        <v/>
      </c>
      <c r="J412" s="27" t="str">
        <f>' turmas sistema atual'!I411</f>
        <v xml:space="preserve">segunda das 13:00 às 15:00, sala A1-S101-SB, semanal , quarta das 13:00 às 15:00, sala A1-S101-SB, semanal </v>
      </c>
      <c r="K412" s="27">
        <f>' turmas sistema atual'!J411</f>
        <v>0</v>
      </c>
      <c r="L412" s="27" t="str">
        <f>' turmas sistema atual'!K411</f>
        <v>São Bernardo do Campo</v>
      </c>
      <c r="M412" s="27" t="str">
        <f>' turmas sistema atual'!L411</f>
        <v>diurno</v>
      </c>
      <c r="N412" s="27" t="str">
        <f>' turmas sistema atual'!M411</f>
        <v>4-0-4</v>
      </c>
      <c r="O412" s="27">
        <f>' turmas sistema atual'!N411</f>
        <v>40</v>
      </c>
      <c r="P412" s="27">
        <f>' turmas sistema atual'!O411</f>
        <v>0</v>
      </c>
      <c r="Q412" s="27">
        <f t="shared" si="6"/>
        <v>40</v>
      </c>
      <c r="R412" s="47" t="str">
        <f>VLOOKUP(B412,preenchimento!$A$2:$G$1067,7,FALSE)</f>
        <v>-</v>
      </c>
      <c r="S412" s="27">
        <f>' turmas sistema atual'!N411</f>
        <v>40</v>
      </c>
      <c r="T412" s="27">
        <f>' turmas sistema atual'!O411</f>
        <v>0</v>
      </c>
      <c r="U412" s="47">
        <f>VLOOKUP(B412,preenchimento!$A$2:$J$1067,10,FALSE)</f>
        <v>24</v>
      </c>
      <c r="V412" s="26" t="str">
        <f>UPPER(' turmas sistema atual'!P411)</f>
        <v>FERNANDO MADEIRA</v>
      </c>
      <c r="W412" s="26" t="str">
        <f>UPPER(' turmas sistema atual'!R411)</f>
        <v/>
      </c>
      <c r="X412" s="26" t="str">
        <f>UPPER(' turmas sistema atual'!T411)</f>
        <v/>
      </c>
      <c r="Y412" s="26" t="str">
        <f>UPPER(' turmas sistema atual'!V411)</f>
        <v/>
      </c>
    </row>
    <row r="413" spans="1:25" ht="47.25" customHeight="1" thickBot="1">
      <c r="A413" s="26" t="str">
        <f>' turmas sistema atual'!A412</f>
        <v>BACHARELADO EM CIÊNCIAS E HUMANIDADES</v>
      </c>
      <c r="B413" s="26" t="str">
        <f>' turmas sistema atual'!B412</f>
        <v>DA1BHO0101-15SB</v>
      </c>
      <c r="C413" s="35" t="s">
        <v>5121</v>
      </c>
      <c r="D413" s="26" t="str">
        <f>' turmas sistema atual'!C412</f>
        <v>Estado e Relações de Poder A1-diurno (São Bernardo do Campo)</v>
      </c>
      <c r="E413" s="26" t="str">
        <f>' turmas sistema atual'!E412</f>
        <v>Estado e Relações de Poder</v>
      </c>
      <c r="F413" s="26" t="str">
        <f>' turmas sistema atual'!G412</f>
        <v>BHO0101-15</v>
      </c>
      <c r="G413" s="26" t="str">
        <f>' turmas sistema atual'!H412</f>
        <v>A1</v>
      </c>
      <c r="H413" s="26" t="str">
        <f>' turmas sistema atual'!AB412</f>
        <v xml:space="preserve">quarta das 08:00 às 10:00, semanal ; sexta das 10:00 às 12:00, semanal </v>
      </c>
      <c r="I413" s="27" t="str">
        <f>' turmas sistema atual'!AC412</f>
        <v/>
      </c>
      <c r="J413" s="27" t="str">
        <f>' turmas sistema atual'!I412</f>
        <v xml:space="preserve">quarta das 08:00 às 10:00, sala A1-S205-SB, semanal , sexta das 10:00 às 12:00, sala A1-S205-SB, semanal </v>
      </c>
      <c r="K413" s="27">
        <f>' turmas sistema atual'!J412</f>
        <v>0</v>
      </c>
      <c r="L413" s="27" t="str">
        <f>' turmas sistema atual'!K412</f>
        <v>São Bernardo do Campo</v>
      </c>
      <c r="M413" s="27" t="str">
        <f>' turmas sistema atual'!L412</f>
        <v>diurno</v>
      </c>
      <c r="N413" s="27" t="str">
        <f>' turmas sistema atual'!M412</f>
        <v>4-0-4</v>
      </c>
      <c r="O413" s="27">
        <f>' turmas sistema atual'!N412</f>
        <v>90</v>
      </c>
      <c r="P413" s="27">
        <f>' turmas sistema atual'!O412</f>
        <v>0</v>
      </c>
      <c r="Q413" s="27">
        <f t="shared" si="6"/>
        <v>90</v>
      </c>
      <c r="R413" s="47" t="str">
        <f>VLOOKUP(B413,preenchimento!$A$2:$G$1067,7,FALSE)</f>
        <v>-</v>
      </c>
      <c r="S413" s="27">
        <f>' turmas sistema atual'!N412</f>
        <v>90</v>
      </c>
      <c r="T413" s="27">
        <f>' turmas sistema atual'!O412</f>
        <v>0</v>
      </c>
      <c r="U413" s="47">
        <f>VLOOKUP(B413,preenchimento!$A$2:$J$1067,10,FALSE)</f>
        <v>58</v>
      </c>
      <c r="V413" s="26" t="str">
        <f>UPPER(' turmas sistema atual'!P412)</f>
        <v>VITOR EMANUEL MARCHETTI FERRAZ JUNIOR</v>
      </c>
      <c r="W413" s="26" t="str">
        <f>UPPER(' turmas sistema atual'!R412)</f>
        <v/>
      </c>
      <c r="X413" s="26" t="str">
        <f>UPPER(' turmas sistema atual'!T412)</f>
        <v/>
      </c>
      <c r="Y413" s="26" t="str">
        <f>UPPER(' turmas sistema atual'!V412)</f>
        <v/>
      </c>
    </row>
    <row r="414" spans="1:25" ht="47.25" customHeight="1" thickBot="1">
      <c r="A414" s="26" t="str">
        <f>' turmas sistema atual'!A413</f>
        <v>BACHARELADO EM CIÊNCIAS E HUMANIDADES</v>
      </c>
      <c r="B414" s="26" t="str">
        <f>' turmas sistema atual'!B413</f>
        <v>NA1BHO0101-15SB</v>
      </c>
      <c r="C414" s="35" t="s">
        <v>5121</v>
      </c>
      <c r="D414" s="26" t="str">
        <f>' turmas sistema atual'!C413</f>
        <v>Estado e Relações de Poder A1-noturno (São Bernardo do Campo)</v>
      </c>
      <c r="E414" s="26" t="str">
        <f>' turmas sistema atual'!E413</f>
        <v>Estado e Relações de Poder</v>
      </c>
      <c r="F414" s="26" t="str">
        <f>' turmas sistema atual'!G413</f>
        <v>BHO0101-15</v>
      </c>
      <c r="G414" s="26" t="str">
        <f>' turmas sistema atual'!H413</f>
        <v>A1</v>
      </c>
      <c r="H414" s="26" t="str">
        <f>' turmas sistema atual'!AB413</f>
        <v xml:space="preserve">quarta das 19:00 às 21:00, semanal ; sexta das 21:00 às 23:00, semanal </v>
      </c>
      <c r="I414" s="27" t="str">
        <f>' turmas sistema atual'!AC413</f>
        <v/>
      </c>
      <c r="J414" s="27" t="str">
        <f>' turmas sistema atual'!I413</f>
        <v xml:space="preserve">quarta das 19:00 às 21:00, sala A1-S205-SB, semanal , sexta das 21:00 às 23:00, sala A1-S205-SB, semanal </v>
      </c>
      <c r="K414" s="27">
        <f>' turmas sistema atual'!J413</f>
        <v>0</v>
      </c>
      <c r="L414" s="27" t="str">
        <f>' turmas sistema atual'!K413</f>
        <v>São Bernardo do Campo</v>
      </c>
      <c r="M414" s="27" t="str">
        <f>' turmas sistema atual'!L413</f>
        <v>noturno</v>
      </c>
      <c r="N414" s="27" t="str">
        <f>' turmas sistema atual'!M413</f>
        <v>4-0-4</v>
      </c>
      <c r="O414" s="27">
        <f>' turmas sistema atual'!N413</f>
        <v>90</v>
      </c>
      <c r="P414" s="27">
        <f>' turmas sistema atual'!O413</f>
        <v>0</v>
      </c>
      <c r="Q414" s="27">
        <f t="shared" si="6"/>
        <v>90</v>
      </c>
      <c r="R414" s="47" t="str">
        <f>VLOOKUP(B414,preenchimento!$A$2:$G$1067,7,FALSE)</f>
        <v>-</v>
      </c>
      <c r="S414" s="27">
        <f>' turmas sistema atual'!N413</f>
        <v>90</v>
      </c>
      <c r="T414" s="27">
        <f>' turmas sistema atual'!O413</f>
        <v>0</v>
      </c>
      <c r="U414" s="47">
        <f>VLOOKUP(B414,preenchimento!$A$2:$J$1067,10,FALSE)</f>
        <v>34</v>
      </c>
      <c r="V414" s="26" t="str">
        <f>UPPER(' turmas sistema atual'!P413)</f>
        <v>VITOR EMANUEL MARCHETTI FERRAZ JUNIOR</v>
      </c>
      <c r="W414" s="26" t="str">
        <f>UPPER(' turmas sistema atual'!R413)</f>
        <v/>
      </c>
      <c r="X414" s="26" t="str">
        <f>UPPER(' turmas sistema atual'!T413)</f>
        <v/>
      </c>
      <c r="Y414" s="26" t="str">
        <f>UPPER(' turmas sistema atual'!V413)</f>
        <v/>
      </c>
    </row>
    <row r="415" spans="1:25" ht="47.25" customHeight="1" thickBot="1">
      <c r="A415" s="26" t="str">
        <f>' turmas sistema atual'!A414</f>
        <v>ENGENHARIA DE GESTÃO</v>
      </c>
      <c r="B415" s="26" t="str">
        <f>' turmas sistema atual'!B414</f>
        <v>DA1ESTG011-17SB</v>
      </c>
      <c r="C415" s="35" t="s">
        <v>5121</v>
      </c>
      <c r="D415" s="26" t="str">
        <f>' turmas sistema atual'!C414</f>
        <v>Estatística Aplicada a Sistemas de Gestão A1-diurno (São Bernardo do Campo)</v>
      </c>
      <c r="E415" s="26" t="str">
        <f>' turmas sistema atual'!E414</f>
        <v>Estatística Aplicada a Sistemas de Gestão</v>
      </c>
      <c r="F415" s="26" t="str">
        <f>' turmas sistema atual'!G414</f>
        <v>ESTG011-17</v>
      </c>
      <c r="G415" s="26" t="str">
        <f>' turmas sistema atual'!H414</f>
        <v>A1</v>
      </c>
      <c r="H415" s="26" t="str">
        <f>' turmas sistema atual'!AB414</f>
        <v xml:space="preserve">quinta das 08:00 às 10:00, semanal ; quinta das 10:00 às 12:00, semanal </v>
      </c>
      <c r="I415" s="27" t="str">
        <f>' turmas sistema atual'!AC414</f>
        <v/>
      </c>
      <c r="J415" s="27" t="str">
        <f>' turmas sistema atual'!I414</f>
        <v xml:space="preserve">quinta das 08:00 às 10:00, sala A2-S307-SB, semanal , quinta das 10:00 às 12:00, sala A2-S307-SB, semanal </v>
      </c>
      <c r="K415" s="27">
        <f>' turmas sistema atual'!J414</f>
        <v>0</v>
      </c>
      <c r="L415" s="27" t="str">
        <f>' turmas sistema atual'!K414</f>
        <v>São Bernardo do Campo</v>
      </c>
      <c r="M415" s="27" t="str">
        <f>' turmas sistema atual'!L414</f>
        <v>diurno</v>
      </c>
      <c r="N415" s="27" t="str">
        <f>' turmas sistema atual'!M414</f>
        <v>2-2-4</v>
      </c>
      <c r="O415" s="27">
        <f>' turmas sistema atual'!N414</f>
        <v>60</v>
      </c>
      <c r="P415" s="27">
        <f>' turmas sistema atual'!O414</f>
        <v>0</v>
      </c>
      <c r="Q415" s="27">
        <f t="shared" si="6"/>
        <v>60</v>
      </c>
      <c r="R415" s="47" t="str">
        <f>VLOOKUP(B415,preenchimento!$A$2:$G$1067,7,FALSE)</f>
        <v>SIM</v>
      </c>
      <c r="S415" s="27">
        <f>' turmas sistema atual'!N414</f>
        <v>60</v>
      </c>
      <c r="T415" s="27">
        <f>' turmas sistema atual'!O414</f>
        <v>0</v>
      </c>
      <c r="U415" s="47">
        <f>VLOOKUP(B415,preenchimento!$A$2:$J$1067,10,FALSE)</f>
        <v>0</v>
      </c>
      <c r="V415" s="26" t="str">
        <f>UPPER(' turmas sistema atual'!P414)</f>
        <v>PATRICIA BELFIORE FAVERO</v>
      </c>
      <c r="W415" s="26" t="str">
        <f>UPPER(' turmas sistema atual'!R414)</f>
        <v/>
      </c>
      <c r="X415" s="26" t="str">
        <f>UPPER(' turmas sistema atual'!T414)</f>
        <v>PATRICIA BELFIORE FAVERO</v>
      </c>
      <c r="Y415" s="26" t="str">
        <f>UPPER(' turmas sistema atual'!V414)</f>
        <v/>
      </c>
    </row>
    <row r="416" spans="1:25" ht="47.25" customHeight="1" thickBot="1">
      <c r="A416" s="26" t="str">
        <f>' turmas sistema atual'!A415</f>
        <v>BACHARELADO EM CIÊNCIA E TECNOLOGIA</v>
      </c>
      <c r="B416" s="26" t="str">
        <f>' turmas sistema atual'!B415</f>
        <v>DA1BIK0102-15SA</v>
      </c>
      <c r="C416" s="35" t="s">
        <v>5121</v>
      </c>
      <c r="D416" s="26" t="str">
        <f>' turmas sistema atual'!C415</f>
        <v>Estrutura da Matéria A1-diurno (Santo André)</v>
      </c>
      <c r="E416" s="26" t="str">
        <f>' turmas sistema atual'!E415</f>
        <v>Estrutura da Matéria</v>
      </c>
      <c r="F416" s="26" t="str">
        <f>' turmas sistema atual'!G415</f>
        <v>BIK0102-15</v>
      </c>
      <c r="G416" s="26" t="str">
        <f>' turmas sistema atual'!H415</f>
        <v>A1</v>
      </c>
      <c r="H416" s="26" t="str">
        <f>' turmas sistema atual'!AB415</f>
        <v xml:space="preserve">terça das 08:00 às 10:00, quinzenal I; sexta das 08:00 às 10:00, semanal </v>
      </c>
      <c r="I416" s="27" t="str">
        <f>' turmas sistema atual'!AC415</f>
        <v/>
      </c>
      <c r="J416" s="27" t="str">
        <f>' turmas sistema atual'!I415</f>
        <v xml:space="preserve">terça das 08:00 às 10:00, sala A-102-0, quinzenal I, sexta das 08:00 às 10:00, sala A-102-0, semanal </v>
      </c>
      <c r="K416" s="27">
        <f>' turmas sistema atual'!J415</f>
        <v>0</v>
      </c>
      <c r="L416" s="27" t="str">
        <f>' turmas sistema atual'!K415</f>
        <v>Santo André</v>
      </c>
      <c r="M416" s="27" t="str">
        <f>' turmas sistema atual'!L415</f>
        <v>diurno</v>
      </c>
      <c r="N416" s="27" t="str">
        <f>' turmas sistema atual'!M415</f>
        <v>3-0-4</v>
      </c>
      <c r="O416" s="27">
        <f>' turmas sistema atual'!N415</f>
        <v>90</v>
      </c>
      <c r="P416" s="27">
        <f>' turmas sistema atual'!O415</f>
        <v>84</v>
      </c>
      <c r="Q416" s="27">
        <f t="shared" si="6"/>
        <v>6</v>
      </c>
      <c r="R416" s="47" t="str">
        <f>VLOOKUP(B416,preenchimento!$A$2:$G$1067,7,FALSE)</f>
        <v>-</v>
      </c>
      <c r="S416" s="27">
        <f>' turmas sistema atual'!N415</f>
        <v>90</v>
      </c>
      <c r="T416" s="27">
        <f>' turmas sistema atual'!O415</f>
        <v>84</v>
      </c>
      <c r="U416" s="47">
        <f>VLOOKUP(B416,preenchimento!$A$2:$J$1067,10,FALSE)</f>
        <v>0</v>
      </c>
      <c r="V416" s="26" t="str">
        <f>UPPER(' turmas sistema atual'!P415)</f>
        <v>MARISELMA FERREIRA</v>
      </c>
      <c r="W416" s="26" t="str">
        <f>UPPER(' turmas sistema atual'!R415)</f>
        <v/>
      </c>
      <c r="X416" s="26" t="str">
        <f>UPPER(' turmas sistema atual'!T415)</f>
        <v/>
      </c>
      <c r="Y416" s="26" t="str">
        <f>UPPER(' turmas sistema atual'!V415)</f>
        <v/>
      </c>
    </row>
    <row r="417" spans="1:25" ht="47.25" customHeight="1" thickBot="1">
      <c r="A417" s="26" t="str">
        <f>' turmas sistema atual'!A416</f>
        <v>BACHARELADO EM CIÊNCIA E TECNOLOGIA</v>
      </c>
      <c r="B417" s="26" t="str">
        <f>' turmas sistema atual'!B416</f>
        <v>DA2BIK0102-15SA</v>
      </c>
      <c r="C417" s="35" t="s">
        <v>5121</v>
      </c>
      <c r="D417" s="26" t="str">
        <f>' turmas sistema atual'!C416</f>
        <v>Estrutura da Matéria A2-diurno (Santo André)</v>
      </c>
      <c r="E417" s="26" t="str">
        <f>' turmas sistema atual'!E416</f>
        <v>Estrutura da Matéria</v>
      </c>
      <c r="F417" s="26" t="str">
        <f>' turmas sistema atual'!G416</f>
        <v>BIK0102-15</v>
      </c>
      <c r="G417" s="26" t="str">
        <f>' turmas sistema atual'!H416</f>
        <v>A2</v>
      </c>
      <c r="H417" s="26" t="str">
        <f>' turmas sistema atual'!AB416</f>
        <v xml:space="preserve">terça das 08:00 às 10:00, quinzenal I; sexta das 08:00 às 10:00, semanal </v>
      </c>
      <c r="I417" s="27" t="str">
        <f>' turmas sistema atual'!AC416</f>
        <v/>
      </c>
      <c r="J417" s="27" t="str">
        <f>' turmas sistema atual'!I416</f>
        <v xml:space="preserve">terça das 08:00 às 10:00, sala S-207-0, quinzenal I, sexta das 08:00 às 10:00, sala A-104-0, semanal </v>
      </c>
      <c r="K417" s="27">
        <f>' turmas sistema atual'!J416</f>
        <v>0</v>
      </c>
      <c r="L417" s="27" t="str">
        <f>' turmas sistema atual'!K416</f>
        <v>Santo André</v>
      </c>
      <c r="M417" s="27" t="str">
        <f>' turmas sistema atual'!L416</f>
        <v>diurno</v>
      </c>
      <c r="N417" s="27" t="str">
        <f>' turmas sistema atual'!M416</f>
        <v>3-0-4</v>
      </c>
      <c r="O417" s="27">
        <f>' turmas sistema atual'!N416</f>
        <v>90</v>
      </c>
      <c r="P417" s="27">
        <f>' turmas sistema atual'!O416</f>
        <v>84</v>
      </c>
      <c r="Q417" s="27">
        <f t="shared" si="6"/>
        <v>6</v>
      </c>
      <c r="R417" s="47" t="str">
        <f>VLOOKUP(B417,preenchimento!$A$2:$G$1067,7,FALSE)</f>
        <v>-</v>
      </c>
      <c r="S417" s="27">
        <f>' turmas sistema atual'!N416</f>
        <v>90</v>
      </c>
      <c r="T417" s="27">
        <f>' turmas sistema atual'!O416</f>
        <v>84</v>
      </c>
      <c r="U417" s="47">
        <f>VLOOKUP(B417,preenchimento!$A$2:$J$1067,10,FALSE)</f>
        <v>0</v>
      </c>
      <c r="V417" s="26" t="str">
        <f>UPPER(' turmas sistema atual'!P416)</f>
        <v>LUANA SUCUPIRA PEDROZA</v>
      </c>
      <c r="W417" s="26" t="str">
        <f>UPPER(' turmas sistema atual'!R416)</f>
        <v/>
      </c>
      <c r="X417" s="26" t="str">
        <f>UPPER(' turmas sistema atual'!T416)</f>
        <v/>
      </c>
      <c r="Y417" s="26" t="str">
        <f>UPPER(' turmas sistema atual'!V416)</f>
        <v/>
      </c>
    </row>
    <row r="418" spans="1:25" ht="47.25" customHeight="1" thickBot="1">
      <c r="A418" s="26" t="str">
        <f>' turmas sistema atual'!A417</f>
        <v>BACHARELADO EM CIÊNCIA E TECNOLOGIA</v>
      </c>
      <c r="B418" s="26" t="str">
        <f>' turmas sistema atual'!B417</f>
        <v>DB1BIK0102-15SA</v>
      </c>
      <c r="C418" s="35" t="s">
        <v>5121</v>
      </c>
      <c r="D418" s="26" t="str">
        <f>' turmas sistema atual'!C417</f>
        <v>Estrutura da Matéria B1-diurno (Santo André)</v>
      </c>
      <c r="E418" s="26" t="str">
        <f>' turmas sistema atual'!E417</f>
        <v>Estrutura da Matéria</v>
      </c>
      <c r="F418" s="26" t="str">
        <f>' turmas sistema atual'!G417</f>
        <v>BIK0102-15</v>
      </c>
      <c r="G418" s="26" t="str">
        <f>' turmas sistema atual'!H417</f>
        <v>B1</v>
      </c>
      <c r="H418" s="26" t="str">
        <f>' turmas sistema atual'!AB417</f>
        <v xml:space="preserve">terça das 10:00 às 12:00, quinzenal I; sexta das 10:00 às 12:00, semanal </v>
      </c>
      <c r="I418" s="27" t="str">
        <f>' turmas sistema atual'!AC417</f>
        <v/>
      </c>
      <c r="J418" s="27" t="str">
        <f>' turmas sistema atual'!I417</f>
        <v xml:space="preserve">terça das 10:00 às 12:00, sala A-102-0, quinzenal I, sexta das 10:00 às 12:00, sala A-102-0, semanal </v>
      </c>
      <c r="K418" s="27">
        <f>' turmas sistema atual'!J417</f>
        <v>0</v>
      </c>
      <c r="L418" s="27" t="str">
        <f>' turmas sistema atual'!K417</f>
        <v>Santo André</v>
      </c>
      <c r="M418" s="27" t="str">
        <f>' turmas sistema atual'!L417</f>
        <v>diurno</v>
      </c>
      <c r="N418" s="27" t="str">
        <f>' turmas sistema atual'!M417</f>
        <v>3-0-4</v>
      </c>
      <c r="O418" s="27">
        <f>' turmas sistema atual'!N417</f>
        <v>90</v>
      </c>
      <c r="P418" s="27">
        <f>' turmas sistema atual'!O417</f>
        <v>84</v>
      </c>
      <c r="Q418" s="27">
        <f t="shared" si="6"/>
        <v>6</v>
      </c>
      <c r="R418" s="47" t="str">
        <f>VLOOKUP(B418,preenchimento!$A$2:$G$1067,7,FALSE)</f>
        <v>-</v>
      </c>
      <c r="S418" s="27">
        <f>' turmas sistema atual'!N417</f>
        <v>90</v>
      </c>
      <c r="T418" s="27">
        <f>' turmas sistema atual'!O417</f>
        <v>84</v>
      </c>
      <c r="U418" s="47">
        <f>VLOOKUP(B418,preenchimento!$A$2:$J$1067,10,FALSE)</f>
        <v>0</v>
      </c>
      <c r="V418" s="26" t="str">
        <f>UPPER(' turmas sistema atual'!P417)</f>
        <v>MARISELMA FERREIRA</v>
      </c>
      <c r="W418" s="26" t="str">
        <f>UPPER(' turmas sistema atual'!R417)</f>
        <v/>
      </c>
      <c r="X418" s="26" t="str">
        <f>UPPER(' turmas sistema atual'!T417)</f>
        <v/>
      </c>
      <c r="Y418" s="26" t="str">
        <f>UPPER(' turmas sistema atual'!V417)</f>
        <v/>
      </c>
    </row>
    <row r="419" spans="1:25" ht="47.25" customHeight="1" thickBot="1">
      <c r="A419" s="26" t="str">
        <f>' turmas sistema atual'!A418</f>
        <v>BACHARELADO EM CIÊNCIA E TECNOLOGIA</v>
      </c>
      <c r="B419" s="26" t="str">
        <f>' turmas sistema atual'!B418</f>
        <v>DB2BIK0102-15SA</v>
      </c>
      <c r="C419" s="35" t="s">
        <v>5121</v>
      </c>
      <c r="D419" s="26" t="str">
        <f>' turmas sistema atual'!C418</f>
        <v>Estrutura da Matéria B2-diurno (Santo André)</v>
      </c>
      <c r="E419" s="26" t="str">
        <f>' turmas sistema atual'!E418</f>
        <v>Estrutura da Matéria</v>
      </c>
      <c r="F419" s="26" t="str">
        <f>' turmas sistema atual'!G418</f>
        <v>BIK0102-15</v>
      </c>
      <c r="G419" s="26" t="str">
        <f>' turmas sistema atual'!H418</f>
        <v>B2</v>
      </c>
      <c r="H419" s="26" t="str">
        <f>' turmas sistema atual'!AB418</f>
        <v xml:space="preserve">terça das 10:00 às 12:00, quinzenal I; sexta das 10:00 às 12:00, semanal </v>
      </c>
      <c r="I419" s="27" t="str">
        <f>' turmas sistema atual'!AC418</f>
        <v/>
      </c>
      <c r="J419" s="27" t="str">
        <f>' turmas sistema atual'!I418</f>
        <v xml:space="preserve">terça das 10:00 às 12:00, sala A-104-0, quinzenal I, sexta das 10:00 às 12:00, sala A-104-0, semanal </v>
      </c>
      <c r="K419" s="27">
        <f>' turmas sistema atual'!J418</f>
        <v>0</v>
      </c>
      <c r="L419" s="27" t="str">
        <f>' turmas sistema atual'!K418</f>
        <v>Santo André</v>
      </c>
      <c r="M419" s="27" t="str">
        <f>' turmas sistema atual'!L418</f>
        <v>diurno</v>
      </c>
      <c r="N419" s="27" t="str">
        <f>' turmas sistema atual'!M418</f>
        <v>3-0-4</v>
      </c>
      <c r="O419" s="27">
        <f>' turmas sistema atual'!N418</f>
        <v>90</v>
      </c>
      <c r="P419" s="27">
        <f>' turmas sistema atual'!O418</f>
        <v>84</v>
      </c>
      <c r="Q419" s="27">
        <f t="shared" si="6"/>
        <v>6</v>
      </c>
      <c r="R419" s="47" t="str">
        <f>VLOOKUP(B419,preenchimento!$A$2:$G$1067,7,FALSE)</f>
        <v>-</v>
      </c>
      <c r="S419" s="27">
        <f>' turmas sistema atual'!N418</f>
        <v>90</v>
      </c>
      <c r="T419" s="27">
        <f>' turmas sistema atual'!O418</f>
        <v>84</v>
      </c>
      <c r="U419" s="47">
        <f>VLOOKUP(B419,preenchimento!$A$2:$J$1067,10,FALSE)</f>
        <v>3</v>
      </c>
      <c r="V419" s="26" t="str">
        <f>UPPER(' turmas sistema atual'!P418)</f>
        <v>LUANA SUCUPIRA PEDROZA</v>
      </c>
      <c r="W419" s="26" t="str">
        <f>UPPER(' turmas sistema atual'!R418)</f>
        <v/>
      </c>
      <c r="X419" s="26" t="str">
        <f>UPPER(' turmas sistema atual'!T418)</f>
        <v/>
      </c>
      <c r="Y419" s="26" t="str">
        <f>UPPER(' turmas sistema atual'!V418)</f>
        <v/>
      </c>
    </row>
    <row r="420" spans="1:25" ht="47.25" customHeight="1" thickBot="1">
      <c r="A420" s="26" t="str">
        <f>' turmas sistema atual'!A419</f>
        <v>BACHARELADO EM CIÊNCIA E TECNOLOGIA</v>
      </c>
      <c r="B420" s="26" t="str">
        <f>' turmas sistema atual'!B419</f>
        <v>DC1BIK0102-15SA</v>
      </c>
      <c r="C420" s="35" t="s">
        <v>5121</v>
      </c>
      <c r="D420" s="26" t="str">
        <f>' turmas sistema atual'!C419</f>
        <v>Estrutura da Matéria C1-diurno (Santo André)</v>
      </c>
      <c r="E420" s="26" t="str">
        <f>' turmas sistema atual'!E419</f>
        <v>Estrutura da Matéria</v>
      </c>
      <c r="F420" s="26" t="str">
        <f>' turmas sistema atual'!G419</f>
        <v>BIK0102-15</v>
      </c>
      <c r="G420" s="26" t="str">
        <f>' turmas sistema atual'!H419</f>
        <v>C1</v>
      </c>
      <c r="H420" s="26" t="str">
        <f>' turmas sistema atual'!AB419</f>
        <v xml:space="preserve">terça das 08:00 às 10:00, quinzenal I; sexta das 10:00 às 12:00, semanal </v>
      </c>
      <c r="I420" s="27" t="str">
        <f>' turmas sistema atual'!AC419</f>
        <v/>
      </c>
      <c r="J420" s="27" t="str">
        <f>' turmas sistema atual'!I419</f>
        <v xml:space="preserve">terça das 08:00 às 10:00, sala A-107-0, quinzenal I, sexta das 10:00 às 12:00, sala A-103-0, semanal </v>
      </c>
      <c r="K420" s="27">
        <f>' turmas sistema atual'!J419</f>
        <v>0</v>
      </c>
      <c r="L420" s="27" t="str">
        <f>' turmas sistema atual'!K419</f>
        <v>Santo André</v>
      </c>
      <c r="M420" s="27" t="str">
        <f>' turmas sistema atual'!L419</f>
        <v>diurno</v>
      </c>
      <c r="N420" s="27" t="str">
        <f>' turmas sistema atual'!M419</f>
        <v>3-0-4</v>
      </c>
      <c r="O420" s="27">
        <f>' turmas sistema atual'!N419</f>
        <v>90</v>
      </c>
      <c r="P420" s="27">
        <f>' turmas sistema atual'!O419</f>
        <v>84</v>
      </c>
      <c r="Q420" s="27">
        <f t="shared" si="6"/>
        <v>6</v>
      </c>
      <c r="R420" s="47" t="str">
        <f>VLOOKUP(B420,preenchimento!$A$2:$G$1067,7,FALSE)</f>
        <v>-</v>
      </c>
      <c r="S420" s="27">
        <f>' turmas sistema atual'!N419</f>
        <v>90</v>
      </c>
      <c r="T420" s="27">
        <f>' turmas sistema atual'!O419</f>
        <v>84</v>
      </c>
      <c r="U420" s="47">
        <f>VLOOKUP(B420,preenchimento!$A$2:$J$1067,10,FALSE)</f>
        <v>1</v>
      </c>
      <c r="V420" s="26" t="str">
        <f>UPPER(' turmas sistema atual'!P419)</f>
        <v>PAULA HOMEM DE MELLO</v>
      </c>
      <c r="W420" s="26" t="str">
        <f>UPPER(' turmas sistema atual'!R419)</f>
        <v/>
      </c>
      <c r="X420" s="26" t="str">
        <f>UPPER(' turmas sistema atual'!T419)</f>
        <v/>
      </c>
      <c r="Y420" s="26" t="str">
        <f>UPPER(' turmas sistema atual'!V419)</f>
        <v/>
      </c>
    </row>
    <row r="421" spans="1:25" ht="47.25" customHeight="1" thickBot="1">
      <c r="A421" s="26" t="str">
        <f>' turmas sistema atual'!A420</f>
        <v>BACHARELADO EM CIÊNCIA E TECNOLOGIA</v>
      </c>
      <c r="B421" s="26" t="str">
        <f>' turmas sistema atual'!B420</f>
        <v>DC2BIK0102-15SA</v>
      </c>
      <c r="C421" s="35" t="s">
        <v>5121</v>
      </c>
      <c r="D421" s="26" t="str">
        <f>' turmas sistema atual'!C420</f>
        <v>Estrutura da Matéria C2-diurno (Santo André)</v>
      </c>
      <c r="E421" s="26" t="str">
        <f>' turmas sistema atual'!E420</f>
        <v>Estrutura da Matéria</v>
      </c>
      <c r="F421" s="26" t="str">
        <f>' turmas sistema atual'!G420</f>
        <v>BIK0102-15</v>
      </c>
      <c r="G421" s="26" t="str">
        <f>' turmas sistema atual'!H420</f>
        <v>C2</v>
      </c>
      <c r="H421" s="26" t="str">
        <f>' turmas sistema atual'!AB420</f>
        <v xml:space="preserve">terça das 08:00 às 10:00, quinzenal I; sexta das 10:00 às 12:00, semanal </v>
      </c>
      <c r="I421" s="27" t="str">
        <f>' turmas sistema atual'!AC420</f>
        <v/>
      </c>
      <c r="J421" s="27" t="str">
        <f>' turmas sistema atual'!I420</f>
        <v xml:space="preserve">terça das 08:00 às 10:00, sala A-106-0, quinzenal I, sexta das 10:00 às 12:00, sala A-105-0, semanal </v>
      </c>
      <c r="K421" s="27">
        <f>' turmas sistema atual'!J420</f>
        <v>0</v>
      </c>
      <c r="L421" s="27" t="str">
        <f>' turmas sistema atual'!K420</f>
        <v>Santo André</v>
      </c>
      <c r="M421" s="27" t="str">
        <f>' turmas sistema atual'!L420</f>
        <v>diurno</v>
      </c>
      <c r="N421" s="27" t="str">
        <f>' turmas sistema atual'!M420</f>
        <v>3-0-4</v>
      </c>
      <c r="O421" s="27">
        <f>' turmas sistema atual'!N420</f>
        <v>90</v>
      </c>
      <c r="P421" s="27">
        <f>' turmas sistema atual'!O420</f>
        <v>84</v>
      </c>
      <c r="Q421" s="27">
        <f t="shared" si="6"/>
        <v>6</v>
      </c>
      <c r="R421" s="47" t="str">
        <f>VLOOKUP(B421,preenchimento!$A$2:$G$1067,7,FALSE)</f>
        <v>-</v>
      </c>
      <c r="S421" s="27">
        <f>' turmas sistema atual'!N420</f>
        <v>90</v>
      </c>
      <c r="T421" s="27">
        <f>' turmas sistema atual'!O420</f>
        <v>84</v>
      </c>
      <c r="U421" s="47">
        <f>VLOOKUP(B421,preenchimento!$A$2:$J$1067,10,FALSE)</f>
        <v>6</v>
      </c>
      <c r="V421" s="26" t="str">
        <f>UPPER(' turmas sistema atual'!P420)</f>
        <v>JOSE CARLOS RODRIGUES SILVA</v>
      </c>
      <c r="W421" s="26" t="str">
        <f>UPPER(' turmas sistema atual'!R420)</f>
        <v/>
      </c>
      <c r="X421" s="26" t="str">
        <f>UPPER(' turmas sistema atual'!T420)</f>
        <v/>
      </c>
      <c r="Y421" s="26" t="str">
        <f>UPPER(' turmas sistema atual'!V420)</f>
        <v/>
      </c>
    </row>
    <row r="422" spans="1:25" ht="47.25" customHeight="1" thickBot="1">
      <c r="A422" s="26" t="str">
        <f>' turmas sistema atual'!A421</f>
        <v>BACHARELADO EM CIÊNCIA E TECNOLOGIA</v>
      </c>
      <c r="B422" s="26" t="str">
        <f>' turmas sistema atual'!B421</f>
        <v>NA1BIK0102-15SA</v>
      </c>
      <c r="C422" s="35" t="s">
        <v>5121</v>
      </c>
      <c r="D422" s="26" t="str">
        <f>' turmas sistema atual'!C421</f>
        <v>Estrutura da Matéria A1-noturno (Santo André)</v>
      </c>
      <c r="E422" s="26" t="str">
        <f>' turmas sistema atual'!E421</f>
        <v>Estrutura da Matéria</v>
      </c>
      <c r="F422" s="26" t="str">
        <f>' turmas sistema atual'!G421</f>
        <v>BIK0102-15</v>
      </c>
      <c r="G422" s="26" t="str">
        <f>' turmas sistema atual'!H421</f>
        <v>A1</v>
      </c>
      <c r="H422" s="26" t="str">
        <f>' turmas sistema atual'!AB421</f>
        <v xml:space="preserve">terça das 19:00 às 21:00, quinzenal I; sexta das 19:00 às 21:00, semanal </v>
      </c>
      <c r="I422" s="27" t="str">
        <f>' turmas sistema atual'!AC421</f>
        <v/>
      </c>
      <c r="J422" s="27" t="str">
        <f>' turmas sistema atual'!I421</f>
        <v xml:space="preserve">terça das 19:00 às 21:00, sala A-102-0, quinzenal I, sexta das 19:00 às 21:00, sala A-102-0, semanal </v>
      </c>
      <c r="K422" s="27">
        <f>' turmas sistema atual'!J421</f>
        <v>0</v>
      </c>
      <c r="L422" s="27" t="str">
        <f>' turmas sistema atual'!K421</f>
        <v>Santo André</v>
      </c>
      <c r="M422" s="27" t="str">
        <f>' turmas sistema atual'!L421</f>
        <v>noturno</v>
      </c>
      <c r="N422" s="27" t="str">
        <f>' turmas sistema atual'!M421</f>
        <v>3-0-4</v>
      </c>
      <c r="O422" s="27">
        <f>' turmas sistema atual'!N421</f>
        <v>90</v>
      </c>
      <c r="P422" s="27">
        <f>' turmas sistema atual'!O421</f>
        <v>84</v>
      </c>
      <c r="Q422" s="27">
        <f t="shared" si="6"/>
        <v>6</v>
      </c>
      <c r="R422" s="47" t="str">
        <f>VLOOKUP(B422,preenchimento!$A$2:$G$1067,7,FALSE)</f>
        <v>-</v>
      </c>
      <c r="S422" s="27">
        <f>' turmas sistema atual'!N421</f>
        <v>90</v>
      </c>
      <c r="T422" s="27">
        <f>' turmas sistema atual'!O421</f>
        <v>84</v>
      </c>
      <c r="U422" s="47">
        <f>VLOOKUP(B422,preenchimento!$A$2:$J$1067,10,FALSE)</f>
        <v>0</v>
      </c>
      <c r="V422" s="26" t="str">
        <f>UPPER(' turmas sistema atual'!P421)</f>
        <v>PIETER WILLEM WESTERA</v>
      </c>
      <c r="W422" s="26" t="str">
        <f>UPPER(' turmas sistema atual'!R421)</f>
        <v/>
      </c>
      <c r="X422" s="26" t="str">
        <f>UPPER(' turmas sistema atual'!T421)</f>
        <v/>
      </c>
      <c r="Y422" s="26" t="str">
        <f>UPPER(' turmas sistema atual'!V421)</f>
        <v/>
      </c>
    </row>
    <row r="423" spans="1:25" ht="47.25" customHeight="1" thickBot="1">
      <c r="A423" s="26" t="str">
        <f>' turmas sistema atual'!A422</f>
        <v>BACHARELADO EM CIÊNCIA E TECNOLOGIA</v>
      </c>
      <c r="B423" s="26" t="str">
        <f>' turmas sistema atual'!B422</f>
        <v>NA2BIK0102-15SA</v>
      </c>
      <c r="C423" s="35" t="s">
        <v>5121</v>
      </c>
      <c r="D423" s="26" t="str">
        <f>' turmas sistema atual'!C422</f>
        <v>Estrutura da Matéria A2-noturno (Santo André)</v>
      </c>
      <c r="E423" s="26" t="str">
        <f>' turmas sistema atual'!E422</f>
        <v>Estrutura da Matéria</v>
      </c>
      <c r="F423" s="26" t="str">
        <f>' turmas sistema atual'!G422</f>
        <v>BIK0102-15</v>
      </c>
      <c r="G423" s="26" t="str">
        <f>' turmas sistema atual'!H422</f>
        <v>A2</v>
      </c>
      <c r="H423" s="26" t="str">
        <f>' turmas sistema atual'!AB422</f>
        <v xml:space="preserve">terça das 19:00 às 21:00, quinzenal I; sexta das 19:00 às 21:00, semanal </v>
      </c>
      <c r="I423" s="27" t="str">
        <f>' turmas sistema atual'!AC422</f>
        <v/>
      </c>
      <c r="J423" s="27" t="str">
        <f>' turmas sistema atual'!I422</f>
        <v xml:space="preserve">terça das 19:00 às 21:00, sala S-207-0, quinzenal I, sexta das 19:00 às 21:00, sala A-104-0, semanal </v>
      </c>
      <c r="K423" s="27">
        <f>' turmas sistema atual'!J422</f>
        <v>0</v>
      </c>
      <c r="L423" s="27" t="str">
        <f>' turmas sistema atual'!K422</f>
        <v>Santo André</v>
      </c>
      <c r="M423" s="27" t="str">
        <f>' turmas sistema atual'!L422</f>
        <v>noturno</v>
      </c>
      <c r="N423" s="27" t="str">
        <f>' turmas sistema atual'!M422</f>
        <v>3-0-4</v>
      </c>
      <c r="O423" s="27">
        <f>' turmas sistema atual'!N422</f>
        <v>90</v>
      </c>
      <c r="P423" s="27">
        <f>' turmas sistema atual'!O422</f>
        <v>84</v>
      </c>
      <c r="Q423" s="27">
        <f t="shared" si="6"/>
        <v>6</v>
      </c>
      <c r="R423" s="47" t="str">
        <f>VLOOKUP(B423,preenchimento!$A$2:$G$1067,7,FALSE)</f>
        <v>-</v>
      </c>
      <c r="S423" s="27">
        <f>' turmas sistema atual'!N422</f>
        <v>90</v>
      </c>
      <c r="T423" s="27">
        <f>' turmas sistema atual'!O422</f>
        <v>84</v>
      </c>
      <c r="U423" s="47">
        <f>VLOOKUP(B423,preenchimento!$A$2:$J$1067,10,FALSE)</f>
        <v>0</v>
      </c>
      <c r="V423" s="26" t="str">
        <f>UPPER(' turmas sistema atual'!P422)</f>
        <v>WENDEL ANDRADE ALVES</v>
      </c>
      <c r="W423" s="26" t="str">
        <f>UPPER(' turmas sistema atual'!R422)</f>
        <v/>
      </c>
      <c r="X423" s="26" t="str">
        <f>UPPER(' turmas sistema atual'!T422)</f>
        <v/>
      </c>
      <c r="Y423" s="26" t="str">
        <f>UPPER(' turmas sistema atual'!V422)</f>
        <v/>
      </c>
    </row>
    <row r="424" spans="1:25" ht="47.25" customHeight="1" thickBot="1">
      <c r="A424" s="26" t="str">
        <f>' turmas sistema atual'!A423</f>
        <v>BACHARELADO EM CIÊNCIA E TECNOLOGIA</v>
      </c>
      <c r="B424" s="26" t="str">
        <f>' turmas sistema atual'!B423</f>
        <v>NB1BIK0102-15SA</v>
      </c>
      <c r="C424" s="35" t="s">
        <v>5121</v>
      </c>
      <c r="D424" s="26" t="str">
        <f>' turmas sistema atual'!C423</f>
        <v>Estrutura da Matéria B1-noturno (Santo André)</v>
      </c>
      <c r="E424" s="26" t="str">
        <f>' turmas sistema atual'!E423</f>
        <v>Estrutura da Matéria</v>
      </c>
      <c r="F424" s="26" t="str">
        <f>' turmas sistema atual'!G423</f>
        <v>BIK0102-15</v>
      </c>
      <c r="G424" s="26" t="str">
        <f>' turmas sistema atual'!H423</f>
        <v>B1</v>
      </c>
      <c r="H424" s="26" t="str">
        <f>' turmas sistema atual'!AB423</f>
        <v xml:space="preserve">terça das 21:00 às 23:00, quinzenal I; sexta das 21:00 às 23:00, semanal </v>
      </c>
      <c r="I424" s="27" t="str">
        <f>' turmas sistema atual'!AC423</f>
        <v/>
      </c>
      <c r="J424" s="27" t="str">
        <f>' turmas sistema atual'!I423</f>
        <v xml:space="preserve">terça das 21:00 às 23:00, sala A-102-0, quinzenal I, sexta das 21:00 às 23:00, sala A-102-0, semanal </v>
      </c>
      <c r="K424" s="27">
        <f>' turmas sistema atual'!J423</f>
        <v>0</v>
      </c>
      <c r="L424" s="27" t="str">
        <f>' turmas sistema atual'!K423</f>
        <v>Santo André</v>
      </c>
      <c r="M424" s="27" t="str">
        <f>' turmas sistema atual'!L423</f>
        <v>noturno</v>
      </c>
      <c r="N424" s="27" t="str">
        <f>' turmas sistema atual'!M423</f>
        <v>3-0-4</v>
      </c>
      <c r="O424" s="27">
        <f>' turmas sistema atual'!N423</f>
        <v>90</v>
      </c>
      <c r="P424" s="27">
        <f>' turmas sistema atual'!O423</f>
        <v>84</v>
      </c>
      <c r="Q424" s="27">
        <f t="shared" si="6"/>
        <v>6</v>
      </c>
      <c r="R424" s="47" t="str">
        <f>VLOOKUP(B424,preenchimento!$A$2:$G$1067,7,FALSE)</f>
        <v>-</v>
      </c>
      <c r="S424" s="27">
        <f>' turmas sistema atual'!N423</f>
        <v>90</v>
      </c>
      <c r="T424" s="27">
        <f>' turmas sistema atual'!O423</f>
        <v>84</v>
      </c>
      <c r="U424" s="47">
        <f>VLOOKUP(B424,preenchimento!$A$2:$J$1067,10,FALSE)</f>
        <v>0</v>
      </c>
      <c r="V424" s="26" t="str">
        <f>UPPER(' turmas sistema atual'!P423)</f>
        <v>WENDEL ANDRADE ALVES</v>
      </c>
      <c r="W424" s="26" t="str">
        <f>UPPER(' turmas sistema atual'!R423)</f>
        <v/>
      </c>
      <c r="X424" s="26" t="str">
        <f>UPPER(' turmas sistema atual'!T423)</f>
        <v/>
      </c>
      <c r="Y424" s="26" t="str">
        <f>UPPER(' turmas sistema atual'!V423)</f>
        <v/>
      </c>
    </row>
    <row r="425" spans="1:25" ht="47.25" customHeight="1" thickBot="1">
      <c r="A425" s="26" t="str">
        <f>' turmas sistema atual'!A424</f>
        <v>BACHARELADO EM CIÊNCIA E TECNOLOGIA</v>
      </c>
      <c r="B425" s="26" t="str">
        <f>' turmas sistema atual'!B424</f>
        <v>NB2BIK0102-15SA</v>
      </c>
      <c r="C425" s="35" t="s">
        <v>5121</v>
      </c>
      <c r="D425" s="26" t="str">
        <f>' turmas sistema atual'!C424</f>
        <v>Estrutura da Matéria B2-noturno (Santo André)</v>
      </c>
      <c r="E425" s="26" t="str">
        <f>' turmas sistema atual'!E424</f>
        <v>Estrutura da Matéria</v>
      </c>
      <c r="F425" s="26" t="str">
        <f>' turmas sistema atual'!G424</f>
        <v>BIK0102-15</v>
      </c>
      <c r="G425" s="26" t="str">
        <f>' turmas sistema atual'!H424</f>
        <v>B2</v>
      </c>
      <c r="H425" s="26" t="str">
        <f>' turmas sistema atual'!AB424</f>
        <v xml:space="preserve">terça das 21:00 às 23:00, quinzenal I; sexta das 21:00 às 23:00, semanal </v>
      </c>
      <c r="I425" s="27" t="str">
        <f>' turmas sistema atual'!AC424</f>
        <v/>
      </c>
      <c r="J425" s="27" t="str">
        <f>' turmas sistema atual'!I424</f>
        <v xml:space="preserve">terça das 21:00 às 23:00, sala A-104-0, quinzenal I, sexta das 21:00 às 23:00, sala A-104-0, semanal </v>
      </c>
      <c r="K425" s="27">
        <f>' turmas sistema atual'!J424</f>
        <v>0</v>
      </c>
      <c r="L425" s="27" t="str">
        <f>' turmas sistema atual'!K424</f>
        <v>Santo André</v>
      </c>
      <c r="M425" s="27" t="str">
        <f>' turmas sistema atual'!L424</f>
        <v>noturno</v>
      </c>
      <c r="N425" s="27" t="str">
        <f>' turmas sistema atual'!M424</f>
        <v>3-0-4</v>
      </c>
      <c r="O425" s="27">
        <f>' turmas sistema atual'!N424</f>
        <v>90</v>
      </c>
      <c r="P425" s="27">
        <f>' turmas sistema atual'!O424</f>
        <v>84</v>
      </c>
      <c r="Q425" s="27">
        <f t="shared" si="6"/>
        <v>6</v>
      </c>
      <c r="R425" s="47" t="str">
        <f>VLOOKUP(B425,preenchimento!$A$2:$G$1067,7,FALSE)</f>
        <v>-</v>
      </c>
      <c r="S425" s="27">
        <f>' turmas sistema atual'!N424</f>
        <v>90</v>
      </c>
      <c r="T425" s="27">
        <f>' turmas sistema atual'!O424</f>
        <v>84</v>
      </c>
      <c r="U425" s="47">
        <f>VLOOKUP(B425,preenchimento!$A$2:$J$1067,10,FALSE)</f>
        <v>0</v>
      </c>
      <c r="V425" s="26" t="str">
        <f>UPPER(' turmas sistema atual'!P424)</f>
        <v>PIETER WILLEM WESTERA</v>
      </c>
      <c r="W425" s="26" t="str">
        <f>UPPER(' turmas sistema atual'!R424)</f>
        <v/>
      </c>
      <c r="X425" s="26" t="str">
        <f>UPPER(' turmas sistema atual'!T424)</f>
        <v/>
      </c>
      <c r="Y425" s="26" t="str">
        <f>UPPER(' turmas sistema atual'!V424)</f>
        <v/>
      </c>
    </row>
    <row r="426" spans="1:25" ht="47.25" customHeight="1" thickBot="1">
      <c r="A426" s="26" t="str">
        <f>' turmas sistema atual'!A425</f>
        <v>BACHARELADO EM CIÊNCIA E TECNOLOGIA</v>
      </c>
      <c r="B426" s="26" t="str">
        <f>' turmas sistema atual'!B425</f>
        <v>NC1BIK0102-15SA</v>
      </c>
      <c r="C426" s="35" t="s">
        <v>5121</v>
      </c>
      <c r="D426" s="26" t="str">
        <f>' turmas sistema atual'!C425</f>
        <v>Estrutura da Matéria C1-noturno (Santo André)</v>
      </c>
      <c r="E426" s="26" t="str">
        <f>' turmas sistema atual'!E425</f>
        <v>Estrutura da Matéria</v>
      </c>
      <c r="F426" s="26" t="str">
        <f>' turmas sistema atual'!G425</f>
        <v>BIK0102-15</v>
      </c>
      <c r="G426" s="26" t="str">
        <f>' turmas sistema atual'!H425</f>
        <v>C1</v>
      </c>
      <c r="H426" s="26" t="str">
        <f>' turmas sistema atual'!AB425</f>
        <v xml:space="preserve">terça das 19:00 às 21:00, quinzenal I; sexta das 21:00 às 23:00, semanal </v>
      </c>
      <c r="I426" s="27" t="str">
        <f>' turmas sistema atual'!AC425</f>
        <v/>
      </c>
      <c r="J426" s="27" t="str">
        <f>' turmas sistema atual'!I425</f>
        <v xml:space="preserve">terça das 19:00 às 21:00, sala A-107-0, quinzenal I, sexta das 21:00 às 23:00, sala A-103-0, semanal </v>
      </c>
      <c r="K426" s="27">
        <f>' turmas sistema atual'!J425</f>
        <v>0</v>
      </c>
      <c r="L426" s="27" t="str">
        <f>' turmas sistema atual'!K425</f>
        <v>Santo André</v>
      </c>
      <c r="M426" s="27" t="str">
        <f>' turmas sistema atual'!L425</f>
        <v>noturno</v>
      </c>
      <c r="N426" s="27" t="str">
        <f>' turmas sistema atual'!M425</f>
        <v>3-0-4</v>
      </c>
      <c r="O426" s="27">
        <f>' turmas sistema atual'!N425</f>
        <v>90</v>
      </c>
      <c r="P426" s="27">
        <f>' turmas sistema atual'!O425</f>
        <v>88</v>
      </c>
      <c r="Q426" s="27">
        <f t="shared" si="6"/>
        <v>2</v>
      </c>
      <c r="R426" s="47" t="str">
        <f>VLOOKUP(B426,preenchimento!$A$2:$G$1067,7,FALSE)</f>
        <v>-</v>
      </c>
      <c r="S426" s="27">
        <f>' turmas sistema atual'!N425</f>
        <v>90</v>
      </c>
      <c r="T426" s="27">
        <f>' turmas sistema atual'!O425</f>
        <v>88</v>
      </c>
      <c r="U426" s="47">
        <f>VLOOKUP(B426,preenchimento!$A$2:$J$1067,10,FALSE)</f>
        <v>0</v>
      </c>
      <c r="V426" s="26" t="str">
        <f>UPPER(' turmas sistema atual'!P425)</f>
        <v>JOSE MIRANDA DE CARVALHO JUNIOR</v>
      </c>
      <c r="W426" s="26" t="str">
        <f>UPPER(' turmas sistema atual'!R425)</f>
        <v/>
      </c>
      <c r="X426" s="26" t="str">
        <f>UPPER(' turmas sistema atual'!T425)</f>
        <v/>
      </c>
      <c r="Y426" s="26" t="str">
        <f>UPPER(' turmas sistema atual'!V425)</f>
        <v/>
      </c>
    </row>
    <row r="427" spans="1:25" ht="47.25" customHeight="1" thickBot="1">
      <c r="A427" s="26" t="str">
        <f>' turmas sistema atual'!A426</f>
        <v>BACHARELADO EM CIÊNCIA E TECNOLOGIA</v>
      </c>
      <c r="B427" s="26" t="str">
        <f>' turmas sistema atual'!B426</f>
        <v>NC2BIK0102-15SA</v>
      </c>
      <c r="C427" s="35" t="s">
        <v>5121</v>
      </c>
      <c r="D427" s="26" t="str">
        <f>' turmas sistema atual'!C426</f>
        <v>Estrutura da Matéria C2-noturno (Santo André)</v>
      </c>
      <c r="E427" s="26" t="str">
        <f>' turmas sistema atual'!E426</f>
        <v>Estrutura da Matéria</v>
      </c>
      <c r="F427" s="26" t="str">
        <f>' turmas sistema atual'!G426</f>
        <v>BIK0102-15</v>
      </c>
      <c r="G427" s="26" t="str">
        <f>' turmas sistema atual'!H426</f>
        <v>C2</v>
      </c>
      <c r="H427" s="26" t="str">
        <f>' turmas sistema atual'!AB426</f>
        <v xml:space="preserve">terça das 19:00 às 21:00, quinzenal I; sexta das 21:00 às 23:00, semanal </v>
      </c>
      <c r="I427" s="27" t="str">
        <f>' turmas sistema atual'!AC426</f>
        <v/>
      </c>
      <c r="J427" s="27" t="str">
        <f>' turmas sistema atual'!I426</f>
        <v xml:space="preserve">terça das 19:00 às 21:00, sala A-106-0, quinzenal I, sexta das 21:00 às 23:00, sala A-105-0, semanal </v>
      </c>
      <c r="K427" s="27">
        <f>' turmas sistema atual'!J426</f>
        <v>0</v>
      </c>
      <c r="L427" s="27" t="str">
        <f>' turmas sistema atual'!K426</f>
        <v>Santo André</v>
      </c>
      <c r="M427" s="27" t="str">
        <f>' turmas sistema atual'!L426</f>
        <v>noturno</v>
      </c>
      <c r="N427" s="27" t="str">
        <f>' turmas sistema atual'!M426</f>
        <v>3-0-4</v>
      </c>
      <c r="O427" s="27">
        <f>' turmas sistema atual'!N426</f>
        <v>90</v>
      </c>
      <c r="P427" s="27">
        <f>' turmas sistema atual'!O426</f>
        <v>85</v>
      </c>
      <c r="Q427" s="27">
        <f t="shared" si="6"/>
        <v>5</v>
      </c>
      <c r="R427" s="47" t="str">
        <f>VLOOKUP(B427,preenchimento!$A$2:$G$1067,7,FALSE)</f>
        <v>-</v>
      </c>
      <c r="S427" s="27">
        <f>' turmas sistema atual'!N426</f>
        <v>90</v>
      </c>
      <c r="T427" s="27">
        <f>' turmas sistema atual'!O426</f>
        <v>85</v>
      </c>
      <c r="U427" s="47">
        <f>VLOOKUP(B427,preenchimento!$A$2:$J$1067,10,FALSE)</f>
        <v>0</v>
      </c>
      <c r="V427" s="26" t="str">
        <f>UPPER(' turmas sistema atual'!P426)</f>
        <v>CAROLINA JOSÉ MARIA</v>
      </c>
      <c r="W427" s="26" t="str">
        <f>UPPER(' turmas sistema atual'!R426)</f>
        <v/>
      </c>
      <c r="X427" s="26" t="str">
        <f>UPPER(' turmas sistema atual'!T426)</f>
        <v/>
      </c>
      <c r="Y427" s="26" t="str">
        <f>UPPER(' turmas sistema atual'!V426)</f>
        <v/>
      </c>
    </row>
    <row r="428" spans="1:25" ht="47.25" customHeight="1" thickBot="1">
      <c r="A428" s="26" t="str">
        <f>' turmas sistema atual'!A427</f>
        <v>BACHARELADO EM CIÊNCIA E TECNOLOGIA</v>
      </c>
      <c r="B428" s="26" t="str">
        <f>' turmas sistema atual'!B427</f>
        <v>DA1BIK0102-15SB</v>
      </c>
      <c r="C428" s="35" t="s">
        <v>5121</v>
      </c>
      <c r="D428" s="26" t="str">
        <f>' turmas sistema atual'!C427</f>
        <v>Estrutura da Matéria A1-diurno (São Bernardo do Campo)</v>
      </c>
      <c r="E428" s="26" t="str">
        <f>' turmas sistema atual'!E427</f>
        <v>Estrutura da Matéria</v>
      </c>
      <c r="F428" s="26" t="str">
        <f>' turmas sistema atual'!G427</f>
        <v>BIK0102-15</v>
      </c>
      <c r="G428" s="26" t="str">
        <f>' turmas sistema atual'!H427</f>
        <v>A1</v>
      </c>
      <c r="H428" s="26" t="str">
        <f>' turmas sistema atual'!AB427</f>
        <v xml:space="preserve">terça das 08:00 às 10:00, quinzenal I; sexta das 08:00 às 10:00, semanal </v>
      </c>
      <c r="I428" s="27" t="str">
        <f>' turmas sistema atual'!AC427</f>
        <v/>
      </c>
      <c r="J428" s="27" t="str">
        <f>' turmas sistema atual'!I427</f>
        <v xml:space="preserve">terça das 08:00 às 10:00, sala A2-S106-SB, quinzenal I, sexta das 08:00 às 10:00, sala A2-S106-SB, semanal </v>
      </c>
      <c r="K428" s="27">
        <f>' turmas sistema atual'!J427</f>
        <v>0</v>
      </c>
      <c r="L428" s="27" t="str">
        <f>' turmas sistema atual'!K427</f>
        <v>São Bernardo do Campo</v>
      </c>
      <c r="M428" s="27" t="str">
        <f>' turmas sistema atual'!L427</f>
        <v>diurno</v>
      </c>
      <c r="N428" s="27" t="str">
        <f>' turmas sistema atual'!M427</f>
        <v>3-0-4</v>
      </c>
      <c r="O428" s="27">
        <f>' turmas sistema atual'!N427</f>
        <v>90</v>
      </c>
      <c r="P428" s="27">
        <f>' turmas sistema atual'!O427</f>
        <v>81</v>
      </c>
      <c r="Q428" s="27">
        <f t="shared" si="6"/>
        <v>9</v>
      </c>
      <c r="R428" s="47" t="str">
        <f>VLOOKUP(B428,preenchimento!$A$2:$G$1067,7,FALSE)</f>
        <v>-</v>
      </c>
      <c r="S428" s="27">
        <f>' turmas sistema atual'!N427</f>
        <v>90</v>
      </c>
      <c r="T428" s="27">
        <f>' turmas sistema atual'!O427</f>
        <v>81</v>
      </c>
      <c r="U428" s="47">
        <f>VLOOKUP(B428,preenchimento!$A$2:$J$1067,10,FALSE)</f>
        <v>6</v>
      </c>
      <c r="V428" s="26" t="str">
        <f>UPPER(' turmas sistema atual'!P427)</f>
        <v>JOSE JAVIER SAEZ ACUNA</v>
      </c>
      <c r="W428" s="26" t="str">
        <f>UPPER(' turmas sistema atual'!R427)</f>
        <v/>
      </c>
      <c r="X428" s="26" t="str">
        <f>UPPER(' turmas sistema atual'!T427)</f>
        <v/>
      </c>
      <c r="Y428" s="26" t="str">
        <f>UPPER(' turmas sistema atual'!V427)</f>
        <v/>
      </c>
    </row>
    <row r="429" spans="1:25" ht="47.25" customHeight="1" thickBot="1">
      <c r="A429" s="26" t="str">
        <f>' turmas sistema atual'!A428</f>
        <v>BACHARELADO EM CIÊNCIA E TECNOLOGIA</v>
      </c>
      <c r="B429" s="26" t="str">
        <f>' turmas sistema atual'!B428</f>
        <v>DB1BIK0102-15SB</v>
      </c>
      <c r="C429" s="35" t="s">
        <v>5121</v>
      </c>
      <c r="D429" s="26" t="str">
        <f>' turmas sistema atual'!C428</f>
        <v>Estrutura da Matéria B1-diurno (São Bernardo do Campo)</v>
      </c>
      <c r="E429" s="26" t="str">
        <f>' turmas sistema atual'!E428</f>
        <v>Estrutura da Matéria</v>
      </c>
      <c r="F429" s="26" t="str">
        <f>' turmas sistema atual'!G428</f>
        <v>BIK0102-15</v>
      </c>
      <c r="G429" s="26" t="str">
        <f>' turmas sistema atual'!H428</f>
        <v>B1</v>
      </c>
      <c r="H429" s="26" t="str">
        <f>' turmas sistema atual'!AB428</f>
        <v xml:space="preserve">terça das 10:00 às 12:00, quinzenal I; sexta das 10:00 às 12:00, semanal </v>
      </c>
      <c r="I429" s="27" t="str">
        <f>' turmas sistema atual'!AC428</f>
        <v/>
      </c>
      <c r="J429" s="27" t="str">
        <f>' turmas sistema atual'!I428</f>
        <v xml:space="preserve">terça das 10:00 às 12:00, sala A2-S106-SB, quinzenal I, sexta das 10:00 às 12:00, sala A2-S106-SB, semanal </v>
      </c>
      <c r="K429" s="27">
        <f>' turmas sistema atual'!J428</f>
        <v>0</v>
      </c>
      <c r="L429" s="27" t="str">
        <f>' turmas sistema atual'!K428</f>
        <v>São Bernardo do Campo</v>
      </c>
      <c r="M429" s="27" t="str">
        <f>' turmas sistema atual'!L428</f>
        <v>diurno</v>
      </c>
      <c r="N429" s="27" t="str">
        <f>' turmas sistema atual'!M428</f>
        <v>3-0-4</v>
      </c>
      <c r="O429" s="27">
        <f>' turmas sistema atual'!N428</f>
        <v>90</v>
      </c>
      <c r="P429" s="27">
        <f>' turmas sistema atual'!O428</f>
        <v>81</v>
      </c>
      <c r="Q429" s="27">
        <f t="shared" si="6"/>
        <v>9</v>
      </c>
      <c r="R429" s="47" t="str">
        <f>VLOOKUP(B429,preenchimento!$A$2:$G$1067,7,FALSE)</f>
        <v>-</v>
      </c>
      <c r="S429" s="27">
        <f>' turmas sistema atual'!N428</f>
        <v>90</v>
      </c>
      <c r="T429" s="27">
        <f>' turmas sistema atual'!O428</f>
        <v>81</v>
      </c>
      <c r="U429" s="47">
        <f>VLOOKUP(B429,preenchimento!$A$2:$J$1067,10,FALSE)</f>
        <v>4</v>
      </c>
      <c r="V429" s="26" t="str">
        <f>UPPER(' turmas sistema atual'!P428)</f>
        <v>JOSE JAVIER SAEZ ACUNA</v>
      </c>
      <c r="W429" s="26" t="str">
        <f>UPPER(' turmas sistema atual'!R428)</f>
        <v/>
      </c>
      <c r="X429" s="26" t="str">
        <f>UPPER(' turmas sistema atual'!T428)</f>
        <v/>
      </c>
      <c r="Y429" s="26" t="str">
        <f>UPPER(' turmas sistema atual'!V428)</f>
        <v/>
      </c>
    </row>
    <row r="430" spans="1:25" ht="47.25" customHeight="1" thickBot="1">
      <c r="A430" s="26" t="str">
        <f>' turmas sistema atual'!A429</f>
        <v>BACHARELADO EM CIÊNCIA E TECNOLOGIA</v>
      </c>
      <c r="B430" s="26" t="str">
        <f>' turmas sistema atual'!B429</f>
        <v>DC1BIK0102-15SB</v>
      </c>
      <c r="C430" s="35" t="s">
        <v>5121</v>
      </c>
      <c r="D430" s="26" t="str">
        <f>' turmas sistema atual'!C429</f>
        <v>Estrutura da Matéria C1-diurno (São Bernardo do Campo)</v>
      </c>
      <c r="E430" s="26" t="str">
        <f>' turmas sistema atual'!E429</f>
        <v>Estrutura da Matéria</v>
      </c>
      <c r="F430" s="26" t="str">
        <f>' turmas sistema atual'!G429</f>
        <v>BIK0102-15</v>
      </c>
      <c r="G430" s="26" t="str">
        <f>' turmas sistema atual'!H429</f>
        <v>C1</v>
      </c>
      <c r="H430" s="26" t="str">
        <f>' turmas sistema atual'!AB429</f>
        <v xml:space="preserve">terça das 08:00 às 10:00, quinzenal I; sexta das 08:00 às 10:00, semanal </v>
      </c>
      <c r="I430" s="27" t="str">
        <f>' turmas sistema atual'!AC429</f>
        <v/>
      </c>
      <c r="J430" s="27" t="str">
        <f>' turmas sistema atual'!I429</f>
        <v xml:space="preserve">terça das 08:00 às 10:00, sala A1-S203-SB, quinzenal I, sexta das 08:00 às 10:00, sala A1-S203-SB, semanal </v>
      </c>
      <c r="K430" s="27">
        <f>' turmas sistema atual'!J429</f>
        <v>0</v>
      </c>
      <c r="L430" s="27" t="str">
        <f>' turmas sistema atual'!K429</f>
        <v>São Bernardo do Campo</v>
      </c>
      <c r="M430" s="27" t="str">
        <f>' turmas sistema atual'!L429</f>
        <v>diurno</v>
      </c>
      <c r="N430" s="27" t="str">
        <f>' turmas sistema atual'!M429</f>
        <v>3-0-4</v>
      </c>
      <c r="O430" s="27">
        <f>' turmas sistema atual'!N429</f>
        <v>90</v>
      </c>
      <c r="P430" s="27">
        <f>' turmas sistema atual'!O429</f>
        <v>54</v>
      </c>
      <c r="Q430" s="27">
        <f t="shared" si="6"/>
        <v>36</v>
      </c>
      <c r="R430" s="47" t="str">
        <f>VLOOKUP(B430,preenchimento!$A$2:$G$1067,7,FALSE)</f>
        <v>-</v>
      </c>
      <c r="S430" s="27">
        <f>' turmas sistema atual'!N429</f>
        <v>90</v>
      </c>
      <c r="T430" s="27">
        <f>' turmas sistema atual'!O429</f>
        <v>54</v>
      </c>
      <c r="U430" s="47">
        <f>VLOOKUP(B430,preenchimento!$A$2:$J$1067,10,FALSE)</f>
        <v>33</v>
      </c>
      <c r="V430" s="26" t="str">
        <f>UPPER(' turmas sistema atual'!P429)</f>
        <v>JOSE MIRANDA DE CARVALHO JUNIOR</v>
      </c>
      <c r="W430" s="26" t="str">
        <f>UPPER(' turmas sistema atual'!R429)</f>
        <v/>
      </c>
      <c r="X430" s="26" t="str">
        <f>UPPER(' turmas sistema atual'!T429)</f>
        <v/>
      </c>
      <c r="Y430" s="26" t="str">
        <f>UPPER(' turmas sistema atual'!V429)</f>
        <v/>
      </c>
    </row>
    <row r="431" spans="1:25" ht="47.25" customHeight="1" thickBot="1">
      <c r="A431" s="26" t="str">
        <f>' turmas sistema atual'!A430</f>
        <v>BACHARELADO EM CIÊNCIA E TECNOLOGIA</v>
      </c>
      <c r="B431" s="26" t="str">
        <f>' turmas sistema atual'!B430</f>
        <v>NA1BIK0102-15SB</v>
      </c>
      <c r="C431" s="35" t="s">
        <v>5121</v>
      </c>
      <c r="D431" s="26" t="str">
        <f>' turmas sistema atual'!C430</f>
        <v>Estrutura da Matéria A1-noturno (São Bernardo do Campo)</v>
      </c>
      <c r="E431" s="26" t="str">
        <f>' turmas sistema atual'!E430</f>
        <v>Estrutura da Matéria</v>
      </c>
      <c r="F431" s="26" t="str">
        <f>' turmas sistema atual'!G430</f>
        <v>BIK0102-15</v>
      </c>
      <c r="G431" s="26" t="str">
        <f>' turmas sistema atual'!H430</f>
        <v>A1</v>
      </c>
      <c r="H431" s="26" t="str">
        <f>' turmas sistema atual'!AB430</f>
        <v xml:space="preserve">terça das 19:00 às 21:00, quinzenal I; sexta das 19:00 às 21:00, semanal </v>
      </c>
      <c r="I431" s="27" t="str">
        <f>' turmas sistema atual'!AC430</f>
        <v/>
      </c>
      <c r="J431" s="27" t="str">
        <f>' turmas sistema atual'!I430</f>
        <v xml:space="preserve">terça das 19:00 às 21:00, sala A2-S201-SB, quinzenal I, sexta das 19:00 às 21:00, sala A2-S106-SB, semanal </v>
      </c>
      <c r="K431" s="27">
        <f>' turmas sistema atual'!J430</f>
        <v>0</v>
      </c>
      <c r="L431" s="27" t="str">
        <f>' turmas sistema atual'!K430</f>
        <v>São Bernardo do Campo</v>
      </c>
      <c r="M431" s="27" t="str">
        <f>' turmas sistema atual'!L430</f>
        <v>noturno</v>
      </c>
      <c r="N431" s="27" t="str">
        <f>' turmas sistema atual'!M430</f>
        <v>3-0-4</v>
      </c>
      <c r="O431" s="27">
        <f>' turmas sistema atual'!N430</f>
        <v>90</v>
      </c>
      <c r="P431" s="27">
        <f>' turmas sistema atual'!O430</f>
        <v>84</v>
      </c>
      <c r="Q431" s="27">
        <f t="shared" si="6"/>
        <v>6</v>
      </c>
      <c r="R431" s="47" t="str">
        <f>VLOOKUP(B431,preenchimento!$A$2:$G$1067,7,FALSE)</f>
        <v>-</v>
      </c>
      <c r="S431" s="27">
        <f>' turmas sistema atual'!N430</f>
        <v>90</v>
      </c>
      <c r="T431" s="27">
        <f>' turmas sistema atual'!O430</f>
        <v>84</v>
      </c>
      <c r="U431" s="47">
        <f>VLOOKUP(B431,preenchimento!$A$2:$J$1067,10,FALSE)</f>
        <v>0</v>
      </c>
      <c r="V431" s="26" t="str">
        <f>UPPER(' turmas sistema atual'!P430)</f>
        <v>RONEI MIOTTO</v>
      </c>
      <c r="W431" s="26" t="str">
        <f>UPPER(' turmas sistema atual'!R430)</f>
        <v/>
      </c>
      <c r="X431" s="26" t="str">
        <f>UPPER(' turmas sistema atual'!T430)</f>
        <v/>
      </c>
      <c r="Y431" s="26" t="str">
        <f>UPPER(' turmas sistema atual'!V430)</f>
        <v/>
      </c>
    </row>
    <row r="432" spans="1:25" ht="47.25" customHeight="1" thickBot="1">
      <c r="A432" s="26" t="str">
        <f>' turmas sistema atual'!A431</f>
        <v>BACHARELADO EM CIÊNCIA E TECNOLOGIA</v>
      </c>
      <c r="B432" s="26" t="str">
        <f>' turmas sistema atual'!B431</f>
        <v>NB1BIK0102-15SB</v>
      </c>
      <c r="C432" s="35" t="s">
        <v>5121</v>
      </c>
      <c r="D432" s="26" t="str">
        <f>' turmas sistema atual'!C431</f>
        <v>Estrutura da Matéria B1-noturno (São Bernardo do Campo)</v>
      </c>
      <c r="E432" s="26" t="str">
        <f>' turmas sistema atual'!E431</f>
        <v>Estrutura da Matéria</v>
      </c>
      <c r="F432" s="26" t="str">
        <f>' turmas sistema atual'!G431</f>
        <v>BIK0102-15</v>
      </c>
      <c r="G432" s="26" t="str">
        <f>' turmas sistema atual'!H431</f>
        <v>B1</v>
      </c>
      <c r="H432" s="26" t="str">
        <f>' turmas sistema atual'!AB431</f>
        <v xml:space="preserve">terça das 21:00 às 23:00, quinzenal I; sexta das 21:00 às 23:00, semanal </v>
      </c>
      <c r="I432" s="27" t="str">
        <f>' turmas sistema atual'!AC431</f>
        <v/>
      </c>
      <c r="J432" s="27" t="str">
        <f>' turmas sistema atual'!I431</f>
        <v xml:space="preserve">terça das 21:00 às 23:00, sala A2-S106-SB, quinzenal I, sexta das 21:00 às 23:00, sala A2-S106-SB, semanal </v>
      </c>
      <c r="K432" s="27">
        <f>' turmas sistema atual'!J431</f>
        <v>0</v>
      </c>
      <c r="L432" s="27" t="str">
        <f>' turmas sistema atual'!K431</f>
        <v>São Bernardo do Campo</v>
      </c>
      <c r="M432" s="27" t="str">
        <f>' turmas sistema atual'!L431</f>
        <v>noturno</v>
      </c>
      <c r="N432" s="27" t="str">
        <f>' turmas sistema atual'!M431</f>
        <v>3-0-4</v>
      </c>
      <c r="O432" s="27">
        <f>' turmas sistema atual'!N431</f>
        <v>90</v>
      </c>
      <c r="P432" s="27">
        <f>' turmas sistema atual'!O431</f>
        <v>81</v>
      </c>
      <c r="Q432" s="27">
        <f t="shared" si="6"/>
        <v>9</v>
      </c>
      <c r="R432" s="47" t="str">
        <f>VLOOKUP(B432,preenchimento!$A$2:$G$1067,7,FALSE)</f>
        <v>-</v>
      </c>
      <c r="S432" s="27">
        <f>' turmas sistema atual'!N431</f>
        <v>90</v>
      </c>
      <c r="T432" s="27">
        <f>' turmas sistema atual'!O431</f>
        <v>81</v>
      </c>
      <c r="U432" s="47">
        <f>VLOOKUP(B432,preenchimento!$A$2:$J$1067,10,FALSE)</f>
        <v>2</v>
      </c>
      <c r="V432" s="26" t="str">
        <f>UPPER(' turmas sistema atual'!P431)</f>
        <v>RODRIGO MAGHDISSIAN CORDEIRO</v>
      </c>
      <c r="W432" s="26" t="str">
        <f>UPPER(' turmas sistema atual'!R431)</f>
        <v/>
      </c>
      <c r="X432" s="26" t="str">
        <f>UPPER(' turmas sistema atual'!T431)</f>
        <v/>
      </c>
      <c r="Y432" s="26" t="str">
        <f>UPPER(' turmas sistema atual'!V431)</f>
        <v/>
      </c>
    </row>
    <row r="433" spans="1:25" ht="47.25" customHeight="1" thickBot="1">
      <c r="A433" s="26" t="str">
        <f>' turmas sistema atual'!A432</f>
        <v>BACHARELADO EM CIÊNCIA E TECNOLOGIA</v>
      </c>
      <c r="B433" s="26" t="str">
        <f>' turmas sistema atual'!B432</f>
        <v>NC1BIK0102-15SB</v>
      </c>
      <c r="C433" s="35" t="s">
        <v>5121</v>
      </c>
      <c r="D433" s="26" t="str">
        <f>' turmas sistema atual'!C432</f>
        <v>Estrutura da Matéria C1-noturno (São Bernardo do Campo)</v>
      </c>
      <c r="E433" s="26" t="str">
        <f>' turmas sistema atual'!E432</f>
        <v>Estrutura da Matéria</v>
      </c>
      <c r="F433" s="26" t="str">
        <f>' turmas sistema atual'!G432</f>
        <v>BIK0102-15</v>
      </c>
      <c r="G433" s="26" t="str">
        <f>' turmas sistema atual'!H432</f>
        <v>C1</v>
      </c>
      <c r="H433" s="26" t="str">
        <f>' turmas sistema atual'!AB432</f>
        <v xml:space="preserve">terça das 19:00 às 21:00, quinzenal I; sexta das 19:00 às 21:00, semanal </v>
      </c>
      <c r="I433" s="27" t="str">
        <f>' turmas sistema atual'!AC432</f>
        <v/>
      </c>
      <c r="J433" s="27" t="str">
        <f>' turmas sistema atual'!I432</f>
        <v xml:space="preserve">terça das 19:00 às 21:00, sala A1-S203-SB, quinzenal I, sexta das 19:00 às 21:00, sala A1-S203-SB, semanal </v>
      </c>
      <c r="K433" s="27">
        <f>' turmas sistema atual'!J432</f>
        <v>0</v>
      </c>
      <c r="L433" s="27" t="str">
        <f>' turmas sistema atual'!K432</f>
        <v>São Bernardo do Campo</v>
      </c>
      <c r="M433" s="27" t="str">
        <f>' turmas sistema atual'!L432</f>
        <v>noturno</v>
      </c>
      <c r="N433" s="27" t="str">
        <f>' turmas sistema atual'!M432</f>
        <v>3-0-4</v>
      </c>
      <c r="O433" s="27">
        <f>' turmas sistema atual'!N432</f>
        <v>90</v>
      </c>
      <c r="P433" s="27">
        <f>' turmas sistema atual'!O432</f>
        <v>54</v>
      </c>
      <c r="Q433" s="27">
        <f t="shared" si="6"/>
        <v>36</v>
      </c>
      <c r="R433" s="47" t="str">
        <f>VLOOKUP(B433,preenchimento!$A$2:$G$1067,7,FALSE)</f>
        <v>-</v>
      </c>
      <c r="S433" s="27">
        <f>' turmas sistema atual'!N432</f>
        <v>90</v>
      </c>
      <c r="T433" s="27">
        <f>' turmas sistema atual'!O432</f>
        <v>54</v>
      </c>
      <c r="U433" s="47">
        <f>VLOOKUP(B433,preenchimento!$A$2:$J$1067,10,FALSE)</f>
        <v>23</v>
      </c>
      <c r="V433" s="26" t="str">
        <f>UPPER(' turmas sistema atual'!P432)</f>
        <v>RODRIGO MAGHDISSIAN CORDEIRO</v>
      </c>
      <c r="W433" s="26" t="str">
        <f>UPPER(' turmas sistema atual'!R432)</f>
        <v/>
      </c>
      <c r="X433" s="26" t="str">
        <f>UPPER(' turmas sistema atual'!T432)</f>
        <v/>
      </c>
      <c r="Y433" s="26" t="str">
        <f>UPPER(' turmas sistema atual'!V432)</f>
        <v/>
      </c>
    </row>
    <row r="434" spans="1:25" ht="47.25" customHeight="1" thickBot="1">
      <c r="A434" s="26" t="str">
        <f>' turmas sistema atual'!A433</f>
        <v>LICENCIATURA EM CIÊNCIAS NATURAIS E EXATAS</v>
      </c>
      <c r="B434" s="26" t="str">
        <f>' turmas sistema atual'!B433</f>
        <v>DA3BIK0102-15SA</v>
      </c>
      <c r="C434" s="35" t="s">
        <v>5121</v>
      </c>
      <c r="D434" s="26" t="str">
        <f>' turmas sistema atual'!C433</f>
        <v>Estrutura da Matéria A3-diurno (Santo André)</v>
      </c>
      <c r="E434" s="26" t="str">
        <f>' turmas sistema atual'!E433</f>
        <v>Estrutura da Matéria</v>
      </c>
      <c r="F434" s="26" t="str">
        <f>' turmas sistema atual'!G433</f>
        <v>BIK0102-15</v>
      </c>
      <c r="G434" s="26" t="str">
        <f>' turmas sistema atual'!H433</f>
        <v>A3</v>
      </c>
      <c r="H434" s="26" t="str">
        <f>' turmas sistema atual'!AB433</f>
        <v xml:space="preserve">terça das 08:00 às 10:00, quinzenal I; sexta das 08:00 às 10:00, semanal </v>
      </c>
      <c r="I434" s="27" t="str">
        <f>' turmas sistema atual'!AC433</f>
        <v/>
      </c>
      <c r="J434" s="27" t="str">
        <f>' turmas sistema atual'!I433</f>
        <v xml:space="preserve">terça das 08:00 às 10:00, sala A-108-0, quinzenal I, sexta das 08:00 às 10:00, sala A-105-0, semanal </v>
      </c>
      <c r="K434" s="27">
        <f>' turmas sistema atual'!J433</f>
        <v>0</v>
      </c>
      <c r="L434" s="27" t="str">
        <f>' turmas sistema atual'!K433</f>
        <v>Santo André</v>
      </c>
      <c r="M434" s="27" t="str">
        <f>' turmas sistema atual'!L433</f>
        <v>diurno</v>
      </c>
      <c r="N434" s="27" t="str">
        <f>' turmas sistema atual'!M433</f>
        <v>3-0-4</v>
      </c>
      <c r="O434" s="27">
        <f>' turmas sistema atual'!N433</f>
        <v>90</v>
      </c>
      <c r="P434" s="27">
        <f>' turmas sistema atual'!O433</f>
        <v>0</v>
      </c>
      <c r="Q434" s="27">
        <f t="shared" si="6"/>
        <v>90</v>
      </c>
      <c r="R434" s="47" t="str">
        <f>VLOOKUP(B434,preenchimento!$A$2:$G$1067,7,FALSE)</f>
        <v>-</v>
      </c>
      <c r="S434" s="27">
        <f>' turmas sistema atual'!N433</f>
        <v>90</v>
      </c>
      <c r="T434" s="27">
        <f>' turmas sistema atual'!O433</f>
        <v>0</v>
      </c>
      <c r="U434" s="47">
        <f>VLOOKUP(B434,preenchimento!$A$2:$J$1067,10,FALSE)</f>
        <v>53</v>
      </c>
      <c r="V434" s="26" t="str">
        <f>UPPER(' turmas sistema atual'!P433)</f>
        <v>FERNANDO LUIZ CASSIO SILVA</v>
      </c>
      <c r="W434" s="26" t="str">
        <f>UPPER(' turmas sistema atual'!R433)</f>
        <v/>
      </c>
      <c r="X434" s="26" t="str">
        <f>UPPER(' turmas sistema atual'!T433)</f>
        <v/>
      </c>
      <c r="Y434" s="26" t="str">
        <f>UPPER(' turmas sistema atual'!V433)</f>
        <v/>
      </c>
    </row>
    <row r="435" spans="1:25" ht="47.25" customHeight="1" thickBot="1">
      <c r="A435" s="26" t="str">
        <f>' turmas sistema atual'!A434</f>
        <v>LICENCIATURA EM CIÊNCIAS NATURAIS E EXATAS</v>
      </c>
      <c r="B435" s="26" t="str">
        <f>' turmas sistema atual'!B434</f>
        <v>NA3BIK0102-15SA</v>
      </c>
      <c r="C435" s="35" t="s">
        <v>5121</v>
      </c>
      <c r="D435" s="26" t="str">
        <f>' turmas sistema atual'!C434</f>
        <v>Estrutura da Matéria A3-noturno (Santo André)</v>
      </c>
      <c r="E435" s="26" t="str">
        <f>' turmas sistema atual'!E434</f>
        <v>Estrutura da Matéria</v>
      </c>
      <c r="F435" s="26" t="str">
        <f>' turmas sistema atual'!G434</f>
        <v>BIK0102-15</v>
      </c>
      <c r="G435" s="26" t="str">
        <f>' turmas sistema atual'!H434</f>
        <v>A3</v>
      </c>
      <c r="H435" s="26" t="str">
        <f>' turmas sistema atual'!AB434</f>
        <v xml:space="preserve">terça das 19:00 às 21:00, quinzenal I; sexta das 19:00 às 21:00, semanal </v>
      </c>
      <c r="I435" s="27" t="str">
        <f>' turmas sistema atual'!AC434</f>
        <v/>
      </c>
      <c r="J435" s="27" t="str">
        <f>' turmas sistema atual'!I434</f>
        <v xml:space="preserve">terça das 19:00 às 21:00, sala A-108-0, quinzenal I, sexta das 19:00 às 21:00, sala A-105-0, semanal </v>
      </c>
      <c r="K435" s="27">
        <f>' turmas sistema atual'!J434</f>
        <v>0</v>
      </c>
      <c r="L435" s="27" t="str">
        <f>' turmas sistema atual'!K434</f>
        <v>Santo André</v>
      </c>
      <c r="M435" s="27" t="str">
        <f>' turmas sistema atual'!L434</f>
        <v>noturno</v>
      </c>
      <c r="N435" s="27" t="str">
        <f>' turmas sistema atual'!M434</f>
        <v>3-0-4</v>
      </c>
      <c r="O435" s="27">
        <f>' turmas sistema atual'!N434</f>
        <v>90</v>
      </c>
      <c r="P435" s="27">
        <f>' turmas sistema atual'!O434</f>
        <v>0</v>
      </c>
      <c r="Q435" s="27">
        <f t="shared" si="6"/>
        <v>90</v>
      </c>
      <c r="R435" s="47" t="str">
        <f>VLOOKUP(B435,preenchimento!$A$2:$G$1067,7,FALSE)</f>
        <v>-</v>
      </c>
      <c r="S435" s="27">
        <f>' turmas sistema atual'!N434</f>
        <v>90</v>
      </c>
      <c r="T435" s="27">
        <f>' turmas sistema atual'!O434</f>
        <v>0</v>
      </c>
      <c r="U435" s="47">
        <f>VLOOKUP(B435,preenchimento!$A$2:$J$1067,10,FALSE)</f>
        <v>21</v>
      </c>
      <c r="V435" s="26" t="str">
        <f>UPPER(' turmas sistema atual'!P434)</f>
        <v>FERNANDO LUIZ CASSIO SILVA</v>
      </c>
      <c r="W435" s="26" t="str">
        <f>UPPER(' turmas sistema atual'!R434)</f>
        <v/>
      </c>
      <c r="X435" s="26" t="str">
        <f>UPPER(' turmas sistema atual'!T434)</f>
        <v/>
      </c>
      <c r="Y435" s="26" t="str">
        <f>UPPER(' turmas sistema atual'!V434)</f>
        <v/>
      </c>
    </row>
    <row r="436" spans="1:25" ht="47.25" customHeight="1" thickBot="1">
      <c r="A436" s="26" t="str">
        <f>' turmas sistema atual'!A435</f>
        <v>LICENCIATURA EM CIÊNCIAS NATURAIS E EXATAS</v>
      </c>
      <c r="B436" s="26" t="str">
        <f>' turmas sistema atual'!B435</f>
        <v>DC3BIK0102-15SA</v>
      </c>
      <c r="C436" s="35" t="s">
        <v>5121</v>
      </c>
      <c r="D436" s="26" t="str">
        <f>' turmas sistema atual'!C435</f>
        <v>Estrutura da Matéria C3-diurno (Santo André)</v>
      </c>
      <c r="E436" s="26" t="str">
        <f>' turmas sistema atual'!E435</f>
        <v>Estrutura da Matéria</v>
      </c>
      <c r="F436" s="26" t="str">
        <f>' turmas sistema atual'!G435</f>
        <v>BIK0102-15</v>
      </c>
      <c r="G436" s="26" t="str">
        <f>' turmas sistema atual'!H435</f>
        <v>C3</v>
      </c>
      <c r="H436" s="26" t="str">
        <f>' turmas sistema atual'!AB435</f>
        <v xml:space="preserve">terça das 08:00 às 10:00, quinzenal I; sexta das 10:00 às 12:00, semanal </v>
      </c>
      <c r="I436" s="27" t="str">
        <f>' turmas sistema atual'!AC435</f>
        <v/>
      </c>
      <c r="J436" s="27" t="str">
        <f>' turmas sistema atual'!I435</f>
        <v xml:space="preserve">terça das 08:00 às 10:00, sala S-204-0, quinzenal I, sexta das 10:00 às 12:00, sala A-107-0, semanal </v>
      </c>
      <c r="K436" s="27">
        <f>' turmas sistema atual'!J435</f>
        <v>0</v>
      </c>
      <c r="L436" s="27" t="str">
        <f>' turmas sistema atual'!K435</f>
        <v>Santo André</v>
      </c>
      <c r="M436" s="27" t="str">
        <f>' turmas sistema atual'!L435</f>
        <v>diurno</v>
      </c>
      <c r="N436" s="27" t="str">
        <f>' turmas sistema atual'!M435</f>
        <v>3-0-4</v>
      </c>
      <c r="O436" s="27">
        <f>' turmas sistema atual'!N435</f>
        <v>90</v>
      </c>
      <c r="P436" s="27">
        <f>' turmas sistema atual'!O435</f>
        <v>0</v>
      </c>
      <c r="Q436" s="27">
        <f t="shared" si="6"/>
        <v>90</v>
      </c>
      <c r="R436" s="47" t="str">
        <f>VLOOKUP(B436,preenchimento!$A$2:$G$1067,7,FALSE)</f>
        <v>-</v>
      </c>
      <c r="S436" s="27">
        <f>' turmas sistema atual'!N435</f>
        <v>90</v>
      </c>
      <c r="T436" s="27">
        <f>' turmas sistema atual'!O435</f>
        <v>0</v>
      </c>
      <c r="U436" s="47">
        <f>VLOOKUP(B436,preenchimento!$A$2:$J$1067,10,FALSE)</f>
        <v>54</v>
      </c>
      <c r="V436" s="26" t="str">
        <f>UPPER(' turmas sistema atual'!P435)</f>
        <v>RAFAEL CAVA MORI</v>
      </c>
      <c r="W436" s="26" t="str">
        <f>UPPER(' turmas sistema atual'!R435)</f>
        <v/>
      </c>
      <c r="X436" s="26" t="str">
        <f>UPPER(' turmas sistema atual'!T435)</f>
        <v/>
      </c>
      <c r="Y436" s="26" t="str">
        <f>UPPER(' turmas sistema atual'!V435)</f>
        <v/>
      </c>
    </row>
    <row r="437" spans="1:25" ht="47.25" customHeight="1" thickBot="1">
      <c r="A437" s="26" t="str">
        <f>' turmas sistema atual'!A436</f>
        <v>LICENCIATURA EM CIÊNCIAS NATURAIS E EXATAS</v>
      </c>
      <c r="B437" s="26" t="str">
        <f>' turmas sistema atual'!B436</f>
        <v>NC3BIK0102-15SA</v>
      </c>
      <c r="C437" s="35" t="s">
        <v>5121</v>
      </c>
      <c r="D437" s="26" t="str">
        <f>' turmas sistema atual'!C436</f>
        <v>Estrutura da Matéria C3-noturno (Santo André)</v>
      </c>
      <c r="E437" s="26" t="str">
        <f>' turmas sistema atual'!E436</f>
        <v>Estrutura da Matéria</v>
      </c>
      <c r="F437" s="26" t="str">
        <f>' turmas sistema atual'!G436</f>
        <v>BIK0102-15</v>
      </c>
      <c r="G437" s="26" t="str">
        <f>' turmas sistema atual'!H436</f>
        <v>C3</v>
      </c>
      <c r="H437" s="26" t="str">
        <f>' turmas sistema atual'!AB436</f>
        <v xml:space="preserve">terça das 19:00 às 21:00, quinzenal I; sexta das 21:00 às 23:00, semanal </v>
      </c>
      <c r="I437" s="27" t="str">
        <f>' turmas sistema atual'!AC436</f>
        <v/>
      </c>
      <c r="J437" s="27" t="str">
        <f>' turmas sistema atual'!I436</f>
        <v xml:space="preserve">terça das 19:00 às 21:00, sala S-204-0, quinzenal I, sexta das 21:00 às 23:00, sala A-107-0, semanal </v>
      </c>
      <c r="K437" s="27">
        <f>' turmas sistema atual'!J436</f>
        <v>0</v>
      </c>
      <c r="L437" s="27" t="str">
        <f>' turmas sistema atual'!K436</f>
        <v>Santo André</v>
      </c>
      <c r="M437" s="27" t="str">
        <f>' turmas sistema atual'!L436</f>
        <v>noturno</v>
      </c>
      <c r="N437" s="27" t="str">
        <f>' turmas sistema atual'!M436</f>
        <v>3-0-4</v>
      </c>
      <c r="O437" s="27">
        <f>' turmas sistema atual'!N436</f>
        <v>90</v>
      </c>
      <c r="P437" s="27">
        <f>' turmas sistema atual'!O436</f>
        <v>0</v>
      </c>
      <c r="Q437" s="27">
        <f t="shared" si="6"/>
        <v>90</v>
      </c>
      <c r="R437" s="47" t="str">
        <f>VLOOKUP(B437,preenchimento!$A$2:$G$1067,7,FALSE)</f>
        <v>-</v>
      </c>
      <c r="S437" s="27">
        <f>' turmas sistema atual'!N436</f>
        <v>90</v>
      </c>
      <c r="T437" s="27">
        <f>' turmas sistema atual'!O436</f>
        <v>0</v>
      </c>
      <c r="U437" s="47">
        <f>VLOOKUP(B437,preenchimento!$A$2:$J$1067,10,FALSE)</f>
        <v>55</v>
      </c>
      <c r="V437" s="26" t="str">
        <f>UPPER(' turmas sistema atual'!P436)</f>
        <v>RAFAEL CAVA MORI</v>
      </c>
      <c r="W437" s="26" t="str">
        <f>UPPER(' turmas sistema atual'!R436)</f>
        <v/>
      </c>
      <c r="X437" s="26" t="str">
        <f>UPPER(' turmas sistema atual'!T436)</f>
        <v/>
      </c>
      <c r="Y437" s="26" t="str">
        <f>UPPER(' turmas sistema atual'!V436)</f>
        <v/>
      </c>
    </row>
    <row r="438" spans="1:25" ht="47.25" customHeight="1" thickBot="1">
      <c r="A438" s="26" t="str">
        <f>' turmas sistema atual'!A437</f>
        <v>BACHARELADO EM QUÍMICA</v>
      </c>
      <c r="B438" s="26" t="str">
        <f>' turmas sistema atual'!B437</f>
        <v>DA1NHT4049-15SA</v>
      </c>
      <c r="C438" s="35" t="s">
        <v>5121</v>
      </c>
      <c r="D438" s="26" t="str">
        <f>' turmas sistema atual'!C437</f>
        <v>Estrutura da Matéria Avançada A1-diurno (Santo André)</v>
      </c>
      <c r="E438" s="26" t="str">
        <f>' turmas sistema atual'!E437</f>
        <v>Estrutura da Matéria Avançada</v>
      </c>
      <c r="F438" s="26" t="str">
        <f>' turmas sistema atual'!G437</f>
        <v>NHT4049-15</v>
      </c>
      <c r="G438" s="26" t="str">
        <f>' turmas sistema atual'!H437</f>
        <v>A1</v>
      </c>
      <c r="H438" s="26" t="str">
        <f>' turmas sistema atual'!AB437</f>
        <v xml:space="preserve">segunda das 10:00 às 12:00, semanal ; sexta das 08:00 às 12:00, semanal </v>
      </c>
      <c r="I438" s="27" t="str">
        <f>' turmas sistema atual'!AC437</f>
        <v/>
      </c>
      <c r="J438" s="27" t="str">
        <f>' turmas sistema atual'!I437</f>
        <v xml:space="preserve">segunda das 10:00 às 12:00, sala S-309-1, semanal , sexta das 08:00 às 12:00, sala S-002-0, semanal </v>
      </c>
      <c r="K438" s="27">
        <f>' turmas sistema atual'!J437</f>
        <v>0</v>
      </c>
      <c r="L438" s="27" t="str">
        <f>' turmas sistema atual'!K437</f>
        <v>Santo André</v>
      </c>
      <c r="M438" s="27" t="str">
        <f>' turmas sistema atual'!L437</f>
        <v>diurno</v>
      </c>
      <c r="N438" s="27" t="str">
        <f>' turmas sistema atual'!M437</f>
        <v>2-4-8</v>
      </c>
      <c r="O438" s="27">
        <f>' turmas sistema atual'!N437</f>
        <v>30</v>
      </c>
      <c r="P438" s="27">
        <f>' turmas sistema atual'!O437</f>
        <v>0</v>
      </c>
      <c r="Q438" s="27">
        <f t="shared" si="6"/>
        <v>30</v>
      </c>
      <c r="R438" s="47" t="str">
        <f>VLOOKUP(B438,preenchimento!$A$2:$G$1067,7,FALSE)</f>
        <v>-</v>
      </c>
      <c r="S438" s="27">
        <f>' turmas sistema atual'!N437</f>
        <v>30</v>
      </c>
      <c r="T438" s="27">
        <f>' turmas sistema atual'!O437</f>
        <v>0</v>
      </c>
      <c r="U438" s="47">
        <f>VLOOKUP(B438,preenchimento!$A$2:$J$1067,10,FALSE)</f>
        <v>23</v>
      </c>
      <c r="V438" s="26" t="str">
        <f>UPPER(' turmas sistema atual'!P437)</f>
        <v>ALEXSANDRE FIGUEIREDO LAGO</v>
      </c>
      <c r="W438" s="26" t="str">
        <f>UPPER(' turmas sistema atual'!R437)</f>
        <v/>
      </c>
      <c r="X438" s="26" t="str">
        <f>UPPER(' turmas sistema atual'!T437)</f>
        <v>ALEXSANDRE FIGUEIREDO LAGO</v>
      </c>
      <c r="Y438" s="26" t="str">
        <f>UPPER(' turmas sistema atual'!V437)</f>
        <v/>
      </c>
    </row>
    <row r="439" spans="1:25" ht="47.25" customHeight="1" thickBot="1">
      <c r="A439" s="26" t="str">
        <f>' turmas sistema atual'!A438</f>
        <v>BACHARELADO EM QUÍMICA</v>
      </c>
      <c r="B439" s="26" t="str">
        <f>' turmas sistema atual'!B438</f>
        <v>NA1NHT4049-15SA</v>
      </c>
      <c r="C439" s="35" t="s">
        <v>5121</v>
      </c>
      <c r="D439" s="26" t="str">
        <f>' turmas sistema atual'!C438</f>
        <v>Estrutura da Matéria Avançada A1-noturno (Santo André)</v>
      </c>
      <c r="E439" s="26" t="str">
        <f>' turmas sistema atual'!E438</f>
        <v>Estrutura da Matéria Avançada</v>
      </c>
      <c r="F439" s="26" t="str">
        <f>' turmas sistema atual'!G438</f>
        <v>NHT4049-15</v>
      </c>
      <c r="G439" s="26" t="str">
        <f>' turmas sistema atual'!H438</f>
        <v>A1</v>
      </c>
      <c r="H439" s="26" t="str">
        <f>' turmas sistema atual'!AB438</f>
        <v xml:space="preserve">segunda das 21:00 às 23:00, semanal ; sexta das 19:00 às 23:00, semanal </v>
      </c>
      <c r="I439" s="27" t="str">
        <f>' turmas sistema atual'!AC438</f>
        <v/>
      </c>
      <c r="J439" s="27" t="str">
        <f>' turmas sistema atual'!I438</f>
        <v xml:space="preserve">segunda das 21:00 às 23:00, sala S-309-1, semanal , sexta das 19:00 às 23:00, sala S-002-0, semanal </v>
      </c>
      <c r="K439" s="27">
        <f>' turmas sistema atual'!J438</f>
        <v>0</v>
      </c>
      <c r="L439" s="27" t="str">
        <f>' turmas sistema atual'!K438</f>
        <v>Santo André</v>
      </c>
      <c r="M439" s="27" t="str">
        <f>' turmas sistema atual'!L438</f>
        <v>noturno</v>
      </c>
      <c r="N439" s="27" t="str">
        <f>' turmas sistema atual'!M438</f>
        <v>2-4-8</v>
      </c>
      <c r="O439" s="27">
        <f>' turmas sistema atual'!N438</f>
        <v>30</v>
      </c>
      <c r="P439" s="27">
        <f>' turmas sistema atual'!O438</f>
        <v>0</v>
      </c>
      <c r="Q439" s="27">
        <f t="shared" si="6"/>
        <v>30</v>
      </c>
      <c r="R439" s="47" t="str">
        <f>VLOOKUP(B439,preenchimento!$A$2:$G$1067,7,FALSE)</f>
        <v>-</v>
      </c>
      <c r="S439" s="27">
        <f>' turmas sistema atual'!N438</f>
        <v>30</v>
      </c>
      <c r="T439" s="27">
        <f>' turmas sistema atual'!O438</f>
        <v>0</v>
      </c>
      <c r="U439" s="47">
        <f>VLOOKUP(B439,preenchimento!$A$2:$J$1067,10,FALSE)</f>
        <v>10</v>
      </c>
      <c r="V439" s="26" t="str">
        <f>UPPER(' turmas sistema atual'!P438)</f>
        <v>MAURICIO DOMINGUES COUTINHO NETO</v>
      </c>
      <c r="W439" s="26" t="str">
        <f>UPPER(' turmas sistema atual'!R438)</f>
        <v/>
      </c>
      <c r="X439" s="26" t="str">
        <f>UPPER(' turmas sistema atual'!T438)</f>
        <v>MAURICIO DOMINGUES COUTINHO NETO</v>
      </c>
      <c r="Y439" s="26" t="str">
        <f>UPPER(' turmas sistema atual'!V438)</f>
        <v/>
      </c>
    </row>
    <row r="440" spans="1:25" ht="47.25" customHeight="1" thickBot="1">
      <c r="A440" s="26" t="str">
        <f>' turmas sistema atual'!A439</f>
        <v>BACHARELADO EM CIÊNCIAS E HUMANIDADES</v>
      </c>
      <c r="B440" s="26" t="str">
        <f>' turmas sistema atual'!B439</f>
        <v>DA2BIQ0602-15SB</v>
      </c>
      <c r="C440" s="35" t="s">
        <v>5121</v>
      </c>
      <c r="D440" s="26" t="str">
        <f>' turmas sistema atual'!C439</f>
        <v>Estrutura e Dinâmica Social A2-diurno (São Bernardo do Campo)</v>
      </c>
      <c r="E440" s="26" t="str">
        <f>' turmas sistema atual'!E439</f>
        <v>Estrutura e Dinâmica Social</v>
      </c>
      <c r="F440" s="26" t="str">
        <f>' turmas sistema atual'!G439</f>
        <v>BIQ0602-15</v>
      </c>
      <c r="G440" s="26" t="str">
        <f>' turmas sistema atual'!H439</f>
        <v>A2</v>
      </c>
      <c r="H440" s="26" t="str">
        <f>' turmas sistema atual'!AB439</f>
        <v xml:space="preserve">terça das 10:00 às 12:00, quinzenal I; sexta das 08:00 às 10:00, semanal </v>
      </c>
      <c r="I440" s="27" t="str">
        <f>' turmas sistema atual'!AC439</f>
        <v/>
      </c>
      <c r="J440" s="27" t="str">
        <f>' turmas sistema atual'!I439</f>
        <v xml:space="preserve">terça das 10:00 às 12:00, sala A2-S104-SB, quinzenal I, sexta das 08:00 às 10:00, sala A2-S104-SB, semanal </v>
      </c>
      <c r="K440" s="27">
        <f>' turmas sistema atual'!J439</f>
        <v>0</v>
      </c>
      <c r="L440" s="27" t="str">
        <f>' turmas sistema atual'!K439</f>
        <v>São Bernardo do Campo</v>
      </c>
      <c r="M440" s="27" t="str">
        <f>' turmas sistema atual'!L439</f>
        <v>diurno</v>
      </c>
      <c r="N440" s="27" t="str">
        <f>' turmas sistema atual'!M439</f>
        <v>3-0-4</v>
      </c>
      <c r="O440" s="27">
        <f>' turmas sistema atual'!N439</f>
        <v>93</v>
      </c>
      <c r="P440" s="27">
        <f>' turmas sistema atual'!O439</f>
        <v>88</v>
      </c>
      <c r="Q440" s="27">
        <f t="shared" si="6"/>
        <v>5</v>
      </c>
      <c r="R440" s="47" t="str">
        <f>VLOOKUP(B440,preenchimento!$A$2:$G$1067,7,FALSE)</f>
        <v>-</v>
      </c>
      <c r="S440" s="27">
        <f>' turmas sistema atual'!N439</f>
        <v>93</v>
      </c>
      <c r="T440" s="27">
        <f>' turmas sistema atual'!O439</f>
        <v>88</v>
      </c>
      <c r="U440" s="47">
        <f>VLOOKUP(B440,preenchimento!$A$2:$J$1067,10,FALSE)</f>
        <v>0</v>
      </c>
      <c r="V440" s="26" t="str">
        <f>UPPER(' turmas sistema atual'!P439)</f>
        <v>ANDREA PAULA DOS SANTOS OLIVEIRA KAMENSKY</v>
      </c>
      <c r="W440" s="26" t="str">
        <f>UPPER(' turmas sistema atual'!R439)</f>
        <v/>
      </c>
      <c r="X440" s="26" t="str">
        <f>UPPER(' turmas sistema atual'!T439)</f>
        <v/>
      </c>
      <c r="Y440" s="26" t="str">
        <f>UPPER(' turmas sistema atual'!V439)</f>
        <v/>
      </c>
    </row>
    <row r="441" spans="1:25" ht="47.25" customHeight="1" thickBot="1">
      <c r="A441" s="26" t="str">
        <f>' turmas sistema atual'!A440</f>
        <v>BACHARELADO EM CIÊNCIAS E HUMANIDADES</v>
      </c>
      <c r="B441" s="26" t="str">
        <f>' turmas sistema atual'!B440</f>
        <v>DB2BIQ0602-15SB</v>
      </c>
      <c r="C441" s="35" t="s">
        <v>5121</v>
      </c>
      <c r="D441" s="26" t="str">
        <f>' turmas sistema atual'!C440</f>
        <v>Estrutura e Dinâmica Social B2-diurno (São Bernardo do Campo)</v>
      </c>
      <c r="E441" s="26" t="str">
        <f>' turmas sistema atual'!E440</f>
        <v>Estrutura e Dinâmica Social</v>
      </c>
      <c r="F441" s="26" t="str">
        <f>' turmas sistema atual'!G440</f>
        <v>BIQ0602-15</v>
      </c>
      <c r="G441" s="26" t="str">
        <f>' turmas sistema atual'!H440</f>
        <v>B2</v>
      </c>
      <c r="H441" s="26" t="str">
        <f>' turmas sistema atual'!AB440</f>
        <v xml:space="preserve">terça das 08:00 às 10:00, quinzenal I; sexta das 10:00 às 12:00, semanal </v>
      </c>
      <c r="I441" s="27" t="str">
        <f>' turmas sistema atual'!AC440</f>
        <v/>
      </c>
      <c r="J441" s="27" t="str">
        <f>' turmas sistema atual'!I440</f>
        <v xml:space="preserve">terça das 08:00 às 10:00, sala A2-S104-SB, quinzenal I, sexta das 10:00 às 12:00, sala A2-S104-SB, semanal </v>
      </c>
      <c r="K441" s="27">
        <f>' turmas sistema atual'!J440</f>
        <v>0</v>
      </c>
      <c r="L441" s="27" t="str">
        <f>' turmas sistema atual'!K440</f>
        <v>São Bernardo do Campo</v>
      </c>
      <c r="M441" s="27" t="str">
        <f>' turmas sistema atual'!L440</f>
        <v>diurno</v>
      </c>
      <c r="N441" s="27" t="str">
        <f>' turmas sistema atual'!M440</f>
        <v>3-0-4</v>
      </c>
      <c r="O441" s="27">
        <f>' turmas sistema atual'!N440</f>
        <v>93</v>
      </c>
      <c r="P441" s="27">
        <f>' turmas sistema atual'!O440</f>
        <v>88</v>
      </c>
      <c r="Q441" s="27">
        <f t="shared" si="6"/>
        <v>5</v>
      </c>
      <c r="R441" s="47" t="str">
        <f>VLOOKUP(B441,preenchimento!$A$2:$G$1067,7,FALSE)</f>
        <v>-</v>
      </c>
      <c r="S441" s="27">
        <f>' turmas sistema atual'!N440</f>
        <v>93</v>
      </c>
      <c r="T441" s="27">
        <f>' turmas sistema atual'!O440</f>
        <v>88</v>
      </c>
      <c r="U441" s="47">
        <f>VLOOKUP(B441,preenchimento!$A$2:$J$1067,10,FALSE)</f>
        <v>0</v>
      </c>
      <c r="V441" s="26" t="str">
        <f>UPPER(' turmas sistema atual'!P440)</f>
        <v>ANDREA PAULA DOS SANTOS OLIVEIRA KAMENSKY</v>
      </c>
      <c r="W441" s="26" t="str">
        <f>UPPER(' turmas sistema atual'!R440)</f>
        <v/>
      </c>
      <c r="X441" s="26" t="str">
        <f>UPPER(' turmas sistema atual'!T440)</f>
        <v/>
      </c>
      <c r="Y441" s="26" t="str">
        <f>UPPER(' turmas sistema atual'!V440)</f>
        <v/>
      </c>
    </row>
    <row r="442" spans="1:25" ht="47.25" customHeight="1" thickBot="1">
      <c r="A442" s="26" t="str">
        <f>' turmas sistema atual'!A441</f>
        <v>BACHARELADO EM CIÊNCIAS E HUMANIDADES</v>
      </c>
      <c r="B442" s="26" t="str">
        <f>' turmas sistema atual'!B441</f>
        <v>NA2BIQ0602-15SB</v>
      </c>
      <c r="C442" s="35" t="s">
        <v>5121</v>
      </c>
      <c r="D442" s="26" t="str">
        <f>' turmas sistema atual'!C441</f>
        <v>Estrutura e Dinâmica Social A2-noturno (São Bernardo do Campo)</v>
      </c>
      <c r="E442" s="26" t="str">
        <f>' turmas sistema atual'!E441</f>
        <v>Estrutura e Dinâmica Social</v>
      </c>
      <c r="F442" s="26" t="str">
        <f>' turmas sistema atual'!G441</f>
        <v>BIQ0602-15</v>
      </c>
      <c r="G442" s="26" t="str">
        <f>' turmas sistema atual'!H441</f>
        <v>A2</v>
      </c>
      <c r="H442" s="26" t="str">
        <f>' turmas sistema atual'!AB441</f>
        <v xml:space="preserve">terça das 21:00 às 23:00, quinzenal I; sexta das 19:00 às 21:00, semanal </v>
      </c>
      <c r="I442" s="27" t="str">
        <f>' turmas sistema atual'!AC441</f>
        <v/>
      </c>
      <c r="J442" s="27" t="str">
        <f>' turmas sistema atual'!I441</f>
        <v xml:space="preserve">terça das 21:00 às 23:00, sala A2-S104-SB, quinzenal I, sexta das 19:00 às 21:00, sala A2-S104-SB, semanal </v>
      </c>
      <c r="K442" s="27">
        <f>' turmas sistema atual'!J441</f>
        <v>0</v>
      </c>
      <c r="L442" s="27" t="str">
        <f>' turmas sistema atual'!K441</f>
        <v>São Bernardo do Campo</v>
      </c>
      <c r="M442" s="27" t="str">
        <f>' turmas sistema atual'!L441</f>
        <v>noturno</v>
      </c>
      <c r="N442" s="27" t="str">
        <f>' turmas sistema atual'!M441</f>
        <v>3-0-4</v>
      </c>
      <c r="O442" s="27">
        <f>' turmas sistema atual'!N441</f>
        <v>90</v>
      </c>
      <c r="P442" s="27">
        <f>' turmas sistema atual'!O441</f>
        <v>88</v>
      </c>
      <c r="Q442" s="27">
        <f t="shared" si="6"/>
        <v>2</v>
      </c>
      <c r="R442" s="47" t="str">
        <f>VLOOKUP(B442,preenchimento!$A$2:$G$1067,7,FALSE)</f>
        <v>-</v>
      </c>
      <c r="S442" s="27">
        <f>' turmas sistema atual'!N441</f>
        <v>90</v>
      </c>
      <c r="T442" s="27">
        <f>' turmas sistema atual'!O441</f>
        <v>88</v>
      </c>
      <c r="U442" s="47">
        <f>VLOOKUP(B442,preenchimento!$A$2:$J$1067,10,FALSE)</f>
        <v>0</v>
      </c>
      <c r="V442" s="26" t="str">
        <f>UPPER(' turmas sistema atual'!P441)</f>
        <v>SIDNEY JARD DA SILVA</v>
      </c>
      <c r="W442" s="26" t="str">
        <f>UPPER(' turmas sistema atual'!R441)</f>
        <v/>
      </c>
      <c r="X442" s="26" t="str">
        <f>UPPER(' turmas sistema atual'!T441)</f>
        <v/>
      </c>
      <c r="Y442" s="26" t="str">
        <f>UPPER(' turmas sistema atual'!V441)</f>
        <v/>
      </c>
    </row>
    <row r="443" spans="1:25" ht="47.25" customHeight="1" thickBot="1">
      <c r="A443" s="26" t="str">
        <f>' turmas sistema atual'!A442</f>
        <v>BACHARELADO EM CIÊNCIAS E HUMANIDADES</v>
      </c>
      <c r="B443" s="26" t="str">
        <f>' turmas sistema atual'!B442</f>
        <v>NB2BIQ0602-15SB</v>
      </c>
      <c r="C443" s="35" t="s">
        <v>5121</v>
      </c>
      <c r="D443" s="26" t="str">
        <f>' turmas sistema atual'!C442</f>
        <v>Estrutura e Dinâmica Social B2-noturno (São Bernardo do Campo)</v>
      </c>
      <c r="E443" s="26" t="str">
        <f>' turmas sistema atual'!E442</f>
        <v>Estrutura e Dinâmica Social</v>
      </c>
      <c r="F443" s="26" t="str">
        <f>' turmas sistema atual'!G442</f>
        <v>BIQ0602-15</v>
      </c>
      <c r="G443" s="26" t="str">
        <f>' turmas sistema atual'!H442</f>
        <v>B2</v>
      </c>
      <c r="H443" s="26" t="str">
        <f>' turmas sistema atual'!AB442</f>
        <v xml:space="preserve">terça das 19:00 às 21:00, quinzenal I; sexta das 21:00 às 23:00, semanal </v>
      </c>
      <c r="I443" s="27" t="str">
        <f>' turmas sistema atual'!AC442</f>
        <v/>
      </c>
      <c r="J443" s="27" t="str">
        <f>' turmas sistema atual'!I442</f>
        <v xml:space="preserve">terça das 19:00 às 21:00, sala A2-S104-SB, quinzenal I, sexta das 21:00 às 23:00, sala A2-S104-SB, semanal </v>
      </c>
      <c r="K443" s="27">
        <f>' turmas sistema atual'!J442</f>
        <v>0</v>
      </c>
      <c r="L443" s="27" t="str">
        <f>' turmas sistema atual'!K442</f>
        <v>São Bernardo do Campo</v>
      </c>
      <c r="M443" s="27" t="str">
        <f>' turmas sistema atual'!L442</f>
        <v>noturno</v>
      </c>
      <c r="N443" s="27" t="str">
        <f>' turmas sistema atual'!M442</f>
        <v>3-0-4</v>
      </c>
      <c r="O443" s="27">
        <f>' turmas sistema atual'!N442</f>
        <v>90</v>
      </c>
      <c r="P443" s="27">
        <f>' turmas sistema atual'!O442</f>
        <v>88</v>
      </c>
      <c r="Q443" s="27">
        <f t="shared" si="6"/>
        <v>2</v>
      </c>
      <c r="R443" s="47" t="str">
        <f>VLOOKUP(B443,preenchimento!$A$2:$G$1067,7,FALSE)</f>
        <v>-</v>
      </c>
      <c r="S443" s="27">
        <f>' turmas sistema atual'!N442</f>
        <v>90</v>
      </c>
      <c r="T443" s="27">
        <f>' turmas sistema atual'!O442</f>
        <v>88</v>
      </c>
      <c r="U443" s="47">
        <f>VLOOKUP(B443,preenchimento!$A$2:$J$1067,10,FALSE)</f>
        <v>0</v>
      </c>
      <c r="V443" s="26" t="str">
        <f>UPPER(' turmas sistema atual'!P442)</f>
        <v>SIDNEY JARD DA SILVA</v>
      </c>
      <c r="W443" s="26" t="str">
        <f>UPPER(' turmas sistema atual'!R442)</f>
        <v/>
      </c>
      <c r="X443" s="26" t="str">
        <f>UPPER(' turmas sistema atual'!T442)</f>
        <v/>
      </c>
      <c r="Y443" s="26" t="str">
        <f>UPPER(' turmas sistema atual'!V442)</f>
        <v/>
      </c>
    </row>
    <row r="444" spans="1:25" ht="47.25" customHeight="1" thickBot="1">
      <c r="A444" s="26" t="str">
        <f>' turmas sistema atual'!A443</f>
        <v>BACHARELADO EM CIÊNCIA E TECNOLOGIA</v>
      </c>
      <c r="B444" s="26" t="str">
        <f>' turmas sistema atual'!B443</f>
        <v>DA1BIQ0602-15SA</v>
      </c>
      <c r="C444" s="35" t="s">
        <v>5121</v>
      </c>
      <c r="D444" s="26" t="str">
        <f>' turmas sistema atual'!C443</f>
        <v>Estrutura e Dinâmica Social A1-diurno (Santo André)</v>
      </c>
      <c r="E444" s="26" t="str">
        <f>' turmas sistema atual'!E443</f>
        <v>Estrutura e Dinâmica Social</v>
      </c>
      <c r="F444" s="26" t="str">
        <f>' turmas sistema atual'!G443</f>
        <v>BIQ0602-15</v>
      </c>
      <c r="G444" s="26" t="str">
        <f>' turmas sistema atual'!H443</f>
        <v>A1</v>
      </c>
      <c r="H444" s="26" t="str">
        <f>' turmas sistema atual'!AB443</f>
        <v xml:space="preserve">terça das 10:00 às 12:00, quinzenal I; sexta das 08:00 às 10:00, semanal </v>
      </c>
      <c r="I444" s="27" t="str">
        <f>' turmas sistema atual'!AC443</f>
        <v/>
      </c>
      <c r="J444" s="27" t="str">
        <f>' turmas sistema atual'!I443</f>
        <v xml:space="preserve">terça das 10:00 às 12:00, sala S-208-0, quinzenal I, sexta das 08:00 às 10:00, sala A-101-0, semanal </v>
      </c>
      <c r="K444" s="27">
        <f>' turmas sistema atual'!J443</f>
        <v>0</v>
      </c>
      <c r="L444" s="27" t="str">
        <f>' turmas sistema atual'!K443</f>
        <v>Santo André</v>
      </c>
      <c r="M444" s="27" t="str">
        <f>' turmas sistema atual'!L443</f>
        <v>diurno</v>
      </c>
      <c r="N444" s="27" t="str">
        <f>' turmas sistema atual'!M443</f>
        <v>3-0-4</v>
      </c>
      <c r="O444" s="27">
        <f>' turmas sistema atual'!N443</f>
        <v>80</v>
      </c>
      <c r="P444" s="27">
        <f>' turmas sistema atual'!O443</f>
        <v>0</v>
      </c>
      <c r="Q444" s="27">
        <f t="shared" si="6"/>
        <v>80</v>
      </c>
      <c r="R444" s="47" t="str">
        <f>VLOOKUP(B444,preenchimento!$A$2:$G$1067,7,FALSE)</f>
        <v>-</v>
      </c>
      <c r="S444" s="27">
        <f>' turmas sistema atual'!N443</f>
        <v>80</v>
      </c>
      <c r="T444" s="27">
        <f>' turmas sistema atual'!O443</f>
        <v>0</v>
      </c>
      <c r="U444" s="47">
        <f>VLOOKUP(B444,preenchimento!$A$2:$J$1067,10,FALSE)</f>
        <v>0</v>
      </c>
      <c r="V444" s="26" t="str">
        <f>UPPER(' turmas sistema atual'!P443)</f>
        <v>WILSON MESQUITA DE ALMEIDA</v>
      </c>
      <c r="W444" s="26" t="str">
        <f>UPPER(' turmas sistema atual'!R443)</f>
        <v/>
      </c>
      <c r="X444" s="26" t="str">
        <f>UPPER(' turmas sistema atual'!T443)</f>
        <v/>
      </c>
      <c r="Y444" s="26" t="str">
        <f>UPPER(' turmas sistema atual'!V443)</f>
        <v/>
      </c>
    </row>
    <row r="445" spans="1:25" ht="47.25" customHeight="1" thickBot="1">
      <c r="A445" s="26" t="str">
        <f>' turmas sistema atual'!A444</f>
        <v>BACHARELADO EM CIÊNCIA E TECNOLOGIA</v>
      </c>
      <c r="B445" s="26" t="str">
        <f>' turmas sistema atual'!B444</f>
        <v>DB1BIQ0602-15SA</v>
      </c>
      <c r="C445" s="35" t="s">
        <v>5121</v>
      </c>
      <c r="D445" s="26" t="str">
        <f>' turmas sistema atual'!C444</f>
        <v>Estrutura e Dinâmica Social B1-diurno (Santo André)</v>
      </c>
      <c r="E445" s="26" t="str">
        <f>' turmas sistema atual'!E444</f>
        <v>Estrutura e Dinâmica Social</v>
      </c>
      <c r="F445" s="26" t="str">
        <f>' turmas sistema atual'!G444</f>
        <v>BIQ0602-15</v>
      </c>
      <c r="G445" s="26" t="str">
        <f>' turmas sistema atual'!H444</f>
        <v>B1</v>
      </c>
      <c r="H445" s="26" t="str">
        <f>' turmas sistema atual'!AB444</f>
        <v xml:space="preserve">terça das 08:00 às 10:00, quinzenal I; sexta das 10:00 às 12:00, semanal </v>
      </c>
      <c r="I445" s="27" t="str">
        <f>' turmas sistema atual'!AC444</f>
        <v/>
      </c>
      <c r="J445" s="27" t="str">
        <f>' turmas sistema atual'!I444</f>
        <v xml:space="preserve">terça das 08:00 às 10:00, sala S-302-1, quinzenal I, sexta das 10:00 às 12:00, sala S-302-1, semanal </v>
      </c>
      <c r="K445" s="27">
        <f>' turmas sistema atual'!J444</f>
        <v>0</v>
      </c>
      <c r="L445" s="27" t="str">
        <f>' turmas sistema atual'!K444</f>
        <v>Santo André</v>
      </c>
      <c r="M445" s="27" t="str">
        <f>' turmas sistema atual'!L444</f>
        <v>diurno</v>
      </c>
      <c r="N445" s="27" t="str">
        <f>' turmas sistema atual'!M444</f>
        <v>3-0-4</v>
      </c>
      <c r="O445" s="27">
        <f>' turmas sistema atual'!N444</f>
        <v>70</v>
      </c>
      <c r="P445" s="27">
        <f>' turmas sistema atual'!O444</f>
        <v>0</v>
      </c>
      <c r="Q445" s="27">
        <f t="shared" si="6"/>
        <v>70</v>
      </c>
      <c r="R445" s="47" t="str">
        <f>VLOOKUP(B445,preenchimento!$A$2:$G$1067,7,FALSE)</f>
        <v>-</v>
      </c>
      <c r="S445" s="27">
        <f>' turmas sistema atual'!N444</f>
        <v>70</v>
      </c>
      <c r="T445" s="27">
        <f>' turmas sistema atual'!O444</f>
        <v>0</v>
      </c>
      <c r="U445" s="47">
        <f>VLOOKUP(B445,preenchimento!$A$2:$J$1067,10,FALSE)</f>
        <v>38</v>
      </c>
      <c r="V445" s="26" t="str">
        <f>UPPER(' turmas sistema atual'!P444)</f>
        <v>WILSON MESQUITA DE ALMEIDA</v>
      </c>
      <c r="W445" s="26" t="str">
        <f>UPPER(' turmas sistema atual'!R444)</f>
        <v/>
      </c>
      <c r="X445" s="26" t="str">
        <f>UPPER(' turmas sistema atual'!T444)</f>
        <v/>
      </c>
      <c r="Y445" s="26" t="str">
        <f>UPPER(' turmas sistema atual'!V444)</f>
        <v/>
      </c>
    </row>
    <row r="446" spans="1:25" ht="47.25" customHeight="1" thickBot="1">
      <c r="A446" s="26" t="str">
        <f>' turmas sistema atual'!A445</f>
        <v>BACHARELADO EM CIÊNCIA E TECNOLOGIA</v>
      </c>
      <c r="B446" s="26" t="str">
        <f>' turmas sistema atual'!B445</f>
        <v>NA1BIQ0602-15SA</v>
      </c>
      <c r="C446" s="35" t="s">
        <v>5121</v>
      </c>
      <c r="D446" s="26" t="str">
        <f>' turmas sistema atual'!C445</f>
        <v>Estrutura e Dinâmica Social A1-noturno (Santo André)</v>
      </c>
      <c r="E446" s="26" t="str">
        <f>' turmas sistema atual'!E445</f>
        <v>Estrutura e Dinâmica Social</v>
      </c>
      <c r="F446" s="26" t="str">
        <f>' turmas sistema atual'!G445</f>
        <v>BIQ0602-15</v>
      </c>
      <c r="G446" s="26" t="str">
        <f>' turmas sistema atual'!H445</f>
        <v>A1</v>
      </c>
      <c r="H446" s="26" t="str">
        <f>' turmas sistema atual'!AB445</f>
        <v xml:space="preserve">terça das 21:00 às 23:00, quinzenal I; sexta das 19:00 às 21:00, semanal </v>
      </c>
      <c r="I446" s="27" t="str">
        <f>' turmas sistema atual'!AC445</f>
        <v/>
      </c>
      <c r="J446" s="27" t="str">
        <f>' turmas sistema atual'!I445</f>
        <v xml:space="preserve">terça das 21:00 às 23:00, sala S-207-0, quinzenal I, sexta das 19:00 às 21:00, sala A-101-0, semanal </v>
      </c>
      <c r="K446" s="27">
        <f>' turmas sistema atual'!J445</f>
        <v>0</v>
      </c>
      <c r="L446" s="27" t="str">
        <f>' turmas sistema atual'!K445</f>
        <v>Santo André</v>
      </c>
      <c r="M446" s="27" t="str">
        <f>' turmas sistema atual'!L445</f>
        <v>noturno</v>
      </c>
      <c r="N446" s="27" t="str">
        <f>' turmas sistema atual'!M445</f>
        <v>3-0-4</v>
      </c>
      <c r="O446" s="27">
        <f>' turmas sistema atual'!N445</f>
        <v>90</v>
      </c>
      <c r="P446" s="27">
        <f>' turmas sistema atual'!O445</f>
        <v>0</v>
      </c>
      <c r="Q446" s="27">
        <f t="shared" si="6"/>
        <v>90</v>
      </c>
      <c r="R446" s="47" t="str">
        <f>VLOOKUP(B446,preenchimento!$A$2:$G$1067,7,FALSE)</f>
        <v>-</v>
      </c>
      <c r="S446" s="27">
        <f>' turmas sistema atual'!N445</f>
        <v>90</v>
      </c>
      <c r="T446" s="27">
        <f>' turmas sistema atual'!O445</f>
        <v>0</v>
      </c>
      <c r="U446" s="47">
        <f>VLOOKUP(B446,preenchimento!$A$2:$J$1067,10,FALSE)</f>
        <v>0</v>
      </c>
      <c r="V446" s="26" t="str">
        <f>UPPER(' turmas sistema atual'!P445)</f>
        <v>CAROLINA SIMÕES GALVANESE</v>
      </c>
      <c r="W446" s="26" t="str">
        <f>UPPER(' turmas sistema atual'!R445)</f>
        <v/>
      </c>
      <c r="X446" s="26" t="str">
        <f>UPPER(' turmas sistema atual'!T445)</f>
        <v/>
      </c>
      <c r="Y446" s="26" t="str">
        <f>UPPER(' turmas sistema atual'!V445)</f>
        <v/>
      </c>
    </row>
    <row r="447" spans="1:25" ht="47.25" customHeight="1" thickBot="1">
      <c r="A447" s="26" t="str">
        <f>' turmas sistema atual'!A446</f>
        <v>BACHARELADO EM CIÊNCIA E TECNOLOGIA</v>
      </c>
      <c r="B447" s="26" t="str">
        <f>' turmas sistema atual'!B446</f>
        <v>NB1BIQ0602-15SA</v>
      </c>
      <c r="C447" s="35" t="s">
        <v>5121</v>
      </c>
      <c r="D447" s="26" t="str">
        <f>' turmas sistema atual'!C446</f>
        <v>Estrutura e Dinâmica Social B1-noturno (Santo André)</v>
      </c>
      <c r="E447" s="26" t="str">
        <f>' turmas sistema atual'!E446</f>
        <v>Estrutura e Dinâmica Social</v>
      </c>
      <c r="F447" s="26" t="str">
        <f>' turmas sistema atual'!G446</f>
        <v>BIQ0602-15</v>
      </c>
      <c r="G447" s="26" t="str">
        <f>' turmas sistema atual'!H446</f>
        <v>B1</v>
      </c>
      <c r="H447" s="26" t="str">
        <f>' turmas sistema atual'!AB446</f>
        <v xml:space="preserve">terça das 19:00 às 21:00, quinzenal I; sexta das 21:00 às 23:00, semanal </v>
      </c>
      <c r="I447" s="27" t="str">
        <f>' turmas sistema atual'!AC446</f>
        <v/>
      </c>
      <c r="J447" s="27" t="str">
        <f>' turmas sistema atual'!I446</f>
        <v xml:space="preserve">terça das 19:00 às 21:00, sala S-006-0, quinzenal I, sexta das 21:00 às 23:00, sala S-302-1, semanal </v>
      </c>
      <c r="K447" s="27">
        <f>' turmas sistema atual'!J446</f>
        <v>0</v>
      </c>
      <c r="L447" s="27" t="str">
        <f>' turmas sistema atual'!K446</f>
        <v>Santo André</v>
      </c>
      <c r="M447" s="27" t="str">
        <f>' turmas sistema atual'!L446</f>
        <v>noturno</v>
      </c>
      <c r="N447" s="27" t="str">
        <f>' turmas sistema atual'!M446</f>
        <v>3-0-4</v>
      </c>
      <c r="O447" s="27">
        <f>' turmas sistema atual'!N446</f>
        <v>62</v>
      </c>
      <c r="P447" s="27">
        <f>' turmas sistema atual'!O446</f>
        <v>0</v>
      </c>
      <c r="Q447" s="27">
        <f t="shared" si="6"/>
        <v>62</v>
      </c>
      <c r="R447" s="47" t="str">
        <f>VLOOKUP(B447,preenchimento!$A$2:$G$1067,7,FALSE)</f>
        <v>-</v>
      </c>
      <c r="S447" s="27">
        <f>' turmas sistema atual'!N446</f>
        <v>62</v>
      </c>
      <c r="T447" s="27">
        <f>' turmas sistema atual'!O446</f>
        <v>0</v>
      </c>
      <c r="U447" s="47">
        <f>VLOOKUP(B447,preenchimento!$A$2:$J$1067,10,FALSE)</f>
        <v>1</v>
      </c>
      <c r="V447" s="26" t="str">
        <f>UPPER(' turmas sistema atual'!P446)</f>
        <v>WILSON MESQUITA DE ALMEIDA</v>
      </c>
      <c r="W447" s="26" t="str">
        <f>UPPER(' turmas sistema atual'!R446)</f>
        <v/>
      </c>
      <c r="X447" s="26" t="str">
        <f>UPPER(' turmas sistema atual'!T446)</f>
        <v/>
      </c>
      <c r="Y447" s="26" t="str">
        <f>UPPER(' turmas sistema atual'!V446)</f>
        <v/>
      </c>
    </row>
    <row r="448" spans="1:25" ht="47.25" customHeight="1" thickBot="1">
      <c r="A448" s="26" t="str">
        <f>' turmas sistema atual'!A447</f>
        <v>BACHARELADO EM CIÊNCIA E TECNOLOGIA</v>
      </c>
      <c r="B448" s="26" t="str">
        <f>' turmas sistema atual'!B447</f>
        <v>DA1BIQ0602-15SB</v>
      </c>
      <c r="C448" s="35" t="s">
        <v>5121</v>
      </c>
      <c r="D448" s="26" t="str">
        <f>' turmas sistema atual'!C447</f>
        <v>Estrutura e Dinâmica Social A1-diurno (São Bernardo do Campo)</v>
      </c>
      <c r="E448" s="26" t="str">
        <f>' turmas sistema atual'!E447</f>
        <v>Estrutura e Dinâmica Social</v>
      </c>
      <c r="F448" s="26" t="str">
        <f>' turmas sistema atual'!G447</f>
        <v>BIQ0602-15</v>
      </c>
      <c r="G448" s="26" t="str">
        <f>' turmas sistema atual'!H447</f>
        <v>A1</v>
      </c>
      <c r="H448" s="26" t="str">
        <f>' turmas sistema atual'!AB447</f>
        <v xml:space="preserve">terça das 10:00 às 12:00, quinzenal I; sexta das 08:00 às 10:00, semanal </v>
      </c>
      <c r="I448" s="27" t="str">
        <f>' turmas sistema atual'!AC447</f>
        <v/>
      </c>
      <c r="J448" s="27" t="str">
        <f>' turmas sistema atual'!I447</f>
        <v xml:space="preserve">terça das 10:00 às 12:00, sala A2-S101-SB, quinzenal I, sexta das 08:00 às 10:00, sala A2-S101-SB, semanal </v>
      </c>
      <c r="K448" s="27">
        <f>' turmas sistema atual'!J447</f>
        <v>0</v>
      </c>
      <c r="L448" s="27" t="str">
        <f>' turmas sistema atual'!K447</f>
        <v>São Bernardo do Campo</v>
      </c>
      <c r="M448" s="27" t="str">
        <f>' turmas sistema atual'!L447</f>
        <v>diurno</v>
      </c>
      <c r="N448" s="27" t="str">
        <f>' turmas sistema atual'!M447</f>
        <v>3-0-4</v>
      </c>
      <c r="O448" s="27">
        <f>' turmas sistema atual'!N447</f>
        <v>90</v>
      </c>
      <c r="P448" s="27">
        <f>' turmas sistema atual'!O447</f>
        <v>0</v>
      </c>
      <c r="Q448" s="27">
        <f t="shared" si="6"/>
        <v>90</v>
      </c>
      <c r="R448" s="47" t="str">
        <f>VLOOKUP(B448,preenchimento!$A$2:$G$1067,7,FALSE)</f>
        <v>-</v>
      </c>
      <c r="S448" s="27">
        <f>' turmas sistema atual'!N447</f>
        <v>90</v>
      </c>
      <c r="T448" s="27">
        <f>' turmas sistema atual'!O447</f>
        <v>0</v>
      </c>
      <c r="U448" s="47">
        <f>VLOOKUP(B448,preenchimento!$A$2:$J$1067,10,FALSE)</f>
        <v>59</v>
      </c>
      <c r="V448" s="26" t="str">
        <f>UPPER(' turmas sistema atual'!P447)</f>
        <v>DIEGO ARAUJO AZZI</v>
      </c>
      <c r="W448" s="26" t="str">
        <f>UPPER(' turmas sistema atual'!R447)</f>
        <v/>
      </c>
      <c r="X448" s="26" t="str">
        <f>UPPER(' turmas sistema atual'!T447)</f>
        <v/>
      </c>
      <c r="Y448" s="26" t="str">
        <f>UPPER(' turmas sistema atual'!V447)</f>
        <v/>
      </c>
    </row>
    <row r="449" spans="1:25" ht="47.25" customHeight="1" thickBot="1">
      <c r="A449" s="26" t="str">
        <f>' turmas sistema atual'!A448</f>
        <v>BACHARELADO EM CIÊNCIA E TECNOLOGIA</v>
      </c>
      <c r="B449" s="26" t="str">
        <f>' turmas sistema atual'!B448</f>
        <v>NA1BIQ0602-15SB</v>
      </c>
      <c r="C449" s="35" t="s">
        <v>5121</v>
      </c>
      <c r="D449" s="26" t="str">
        <f>' turmas sistema atual'!C448</f>
        <v>Estrutura e Dinâmica Social A1-noturno (São Bernardo do Campo)</v>
      </c>
      <c r="E449" s="26" t="str">
        <f>' turmas sistema atual'!E448</f>
        <v>Estrutura e Dinâmica Social</v>
      </c>
      <c r="F449" s="26" t="str">
        <f>' turmas sistema atual'!G448</f>
        <v>BIQ0602-15</v>
      </c>
      <c r="G449" s="26" t="str">
        <f>' turmas sistema atual'!H448</f>
        <v>A1</v>
      </c>
      <c r="H449" s="26" t="str">
        <f>' turmas sistema atual'!AB448</f>
        <v xml:space="preserve">terça das 21:00 às 23:00, quinzenal I; sexta das 19:00 às 21:00, semanal </v>
      </c>
      <c r="I449" s="27" t="str">
        <f>' turmas sistema atual'!AC448</f>
        <v/>
      </c>
      <c r="J449" s="27" t="str">
        <f>' turmas sistema atual'!I448</f>
        <v xml:space="preserve">terça das 21:00 às 23:00, sala A2-S101-SB, quinzenal I, sexta das 19:00 às 21:00, sala A2-S101-SB, semanal </v>
      </c>
      <c r="K449" s="27">
        <f>' turmas sistema atual'!J448</f>
        <v>0</v>
      </c>
      <c r="L449" s="27" t="str">
        <f>' turmas sistema atual'!K448</f>
        <v>São Bernardo do Campo</v>
      </c>
      <c r="M449" s="27" t="str">
        <f>' turmas sistema atual'!L448</f>
        <v>noturno</v>
      </c>
      <c r="N449" s="27" t="str">
        <f>' turmas sistema atual'!M448</f>
        <v>3-0-4</v>
      </c>
      <c r="O449" s="27">
        <f>' turmas sistema atual'!N448</f>
        <v>90</v>
      </c>
      <c r="P449" s="27">
        <f>' turmas sistema atual'!O448</f>
        <v>0</v>
      </c>
      <c r="Q449" s="27">
        <f t="shared" si="6"/>
        <v>90</v>
      </c>
      <c r="R449" s="47" t="str">
        <f>VLOOKUP(B449,preenchimento!$A$2:$G$1067,7,FALSE)</f>
        <v>-</v>
      </c>
      <c r="S449" s="27">
        <f>' turmas sistema atual'!N448</f>
        <v>90</v>
      </c>
      <c r="T449" s="27">
        <f>' turmas sistema atual'!O448</f>
        <v>0</v>
      </c>
      <c r="U449" s="47">
        <f>VLOOKUP(B449,preenchimento!$A$2:$J$1067,10,FALSE)</f>
        <v>31</v>
      </c>
      <c r="V449" s="26" t="str">
        <f>UPPER(' turmas sistema atual'!P448)</f>
        <v>DIEGO ARAUJO AZZI</v>
      </c>
      <c r="W449" s="26" t="str">
        <f>UPPER(' turmas sistema atual'!R448)</f>
        <v/>
      </c>
      <c r="X449" s="26" t="str">
        <f>UPPER(' turmas sistema atual'!T448)</f>
        <v/>
      </c>
      <c r="Y449" s="26" t="str">
        <f>UPPER(' turmas sistema atual'!V448)</f>
        <v/>
      </c>
    </row>
    <row r="450" spans="1:25" ht="47.25" customHeight="1" thickBot="1">
      <c r="A450" s="26" t="str">
        <f>' turmas sistema atual'!A449</f>
        <v>BACHARELADO EM CIÊNCIAS E HUMANIDADES</v>
      </c>
      <c r="B450" s="26" t="str">
        <f>' turmas sistema atual'!B449</f>
        <v>DA1BHQ0004-19SB</v>
      </c>
      <c r="C450" s="35" t="s">
        <v>5121</v>
      </c>
      <c r="D450" s="26" t="str">
        <f>' turmas sistema atual'!C449</f>
        <v>Estudos de Gênero A1-diurno (São Bernardo do Campo)</v>
      </c>
      <c r="E450" s="26" t="str">
        <f>' turmas sistema atual'!E449</f>
        <v>Estudos de Gênero</v>
      </c>
      <c r="F450" s="26" t="str">
        <f>' turmas sistema atual'!G449</f>
        <v>BHQ0004-19</v>
      </c>
      <c r="G450" s="26" t="str">
        <f>' turmas sistema atual'!H449</f>
        <v>A1</v>
      </c>
      <c r="H450" s="26" t="str">
        <f>' turmas sistema atual'!AB449</f>
        <v xml:space="preserve">quarta das 08:00 às 10:00, quinzenal II; sexta das 10:00 às 12:00, semanal </v>
      </c>
      <c r="I450" s="27" t="str">
        <f>' turmas sistema atual'!AC449</f>
        <v/>
      </c>
      <c r="J450" s="27" t="str">
        <f>' turmas sistema atual'!I449</f>
        <v xml:space="preserve">quarta das 08:00 às 10:00, sala A2-S103-SB, quinzenal II, sexta das 10:00 às 12:00, sala A2-S103-SB, semanal </v>
      </c>
      <c r="K450" s="27">
        <f>' turmas sistema atual'!J449</f>
        <v>0</v>
      </c>
      <c r="L450" s="27" t="str">
        <f>' turmas sistema atual'!K449</f>
        <v>São Bernardo do Campo</v>
      </c>
      <c r="M450" s="27" t="str">
        <f>' turmas sistema atual'!L449</f>
        <v>diurno</v>
      </c>
      <c r="N450" s="27" t="str">
        <f>' turmas sistema atual'!M449</f>
        <v>3-0-4</v>
      </c>
      <c r="O450" s="27">
        <f>' turmas sistema atual'!N449</f>
        <v>90</v>
      </c>
      <c r="P450" s="27">
        <f>' turmas sistema atual'!O449</f>
        <v>0</v>
      </c>
      <c r="Q450" s="27">
        <f t="shared" si="6"/>
        <v>90</v>
      </c>
      <c r="R450" s="47" t="str">
        <f>VLOOKUP(B450,preenchimento!$A$2:$G$1067,7,FALSE)</f>
        <v>-</v>
      </c>
      <c r="S450" s="27">
        <f>' turmas sistema atual'!N449</f>
        <v>90</v>
      </c>
      <c r="T450" s="27">
        <f>' turmas sistema atual'!O449</f>
        <v>0</v>
      </c>
      <c r="U450" s="47">
        <f>VLOOKUP(B450,preenchimento!$A$2:$J$1067,10,FALSE)</f>
        <v>0</v>
      </c>
      <c r="V450" s="26" t="str">
        <f>UPPER(' turmas sistema atual'!P449)</f>
        <v>BRUNA MENDES DE VASCONCELLOS</v>
      </c>
      <c r="W450" s="26" t="str">
        <f>UPPER(' turmas sistema atual'!R449)</f>
        <v/>
      </c>
      <c r="X450" s="26" t="str">
        <f>UPPER(' turmas sistema atual'!T449)</f>
        <v/>
      </c>
      <c r="Y450" s="26" t="str">
        <f>UPPER(' turmas sistema atual'!V449)</f>
        <v/>
      </c>
    </row>
    <row r="451" spans="1:25" ht="47.25" customHeight="1" thickBot="1">
      <c r="A451" s="26" t="str">
        <f>' turmas sistema atual'!A450</f>
        <v>BACHARELADO EM CIÊNCIAS E HUMANIDADES</v>
      </c>
      <c r="B451" s="26" t="str">
        <f>' turmas sistema atual'!B450</f>
        <v>DB1BHQ0004-19SB</v>
      </c>
      <c r="C451" s="35" t="s">
        <v>5121</v>
      </c>
      <c r="D451" s="26" t="str">
        <f>' turmas sistema atual'!C450</f>
        <v>Estudos de Gênero B1-diurno (São Bernardo do Campo)</v>
      </c>
      <c r="E451" s="26" t="str">
        <f>' turmas sistema atual'!E450</f>
        <v>Estudos de Gênero</v>
      </c>
      <c r="F451" s="26" t="str">
        <f>' turmas sistema atual'!G450</f>
        <v>BHQ0004-19</v>
      </c>
      <c r="G451" s="26" t="str">
        <f>' turmas sistema atual'!H450</f>
        <v>B1</v>
      </c>
      <c r="H451" s="26" t="str">
        <f>' turmas sistema atual'!AB450</f>
        <v xml:space="preserve">quarta das 10:00 às 12:00, quinzenal II; sexta das 08:00 às 10:00, semanal </v>
      </c>
      <c r="I451" s="27" t="str">
        <f>' turmas sistema atual'!AC450</f>
        <v/>
      </c>
      <c r="J451" s="27" t="str">
        <f>' turmas sistema atual'!I450</f>
        <v xml:space="preserve">quarta das 10:00 às 12:00, sala A2-S103-SB, quinzenal II, sexta das 08:00 às 10:00, sala A2-S103-SB, semanal </v>
      </c>
      <c r="K451" s="27">
        <f>' turmas sistema atual'!J450</f>
        <v>0</v>
      </c>
      <c r="L451" s="27" t="str">
        <f>' turmas sistema atual'!K450</f>
        <v>São Bernardo do Campo</v>
      </c>
      <c r="M451" s="27" t="str">
        <f>' turmas sistema atual'!L450</f>
        <v>diurno</v>
      </c>
      <c r="N451" s="27" t="str">
        <f>' turmas sistema atual'!M450</f>
        <v>3-0-4</v>
      </c>
      <c r="O451" s="27">
        <f>' turmas sistema atual'!N450</f>
        <v>90</v>
      </c>
      <c r="P451" s="27">
        <f>' turmas sistema atual'!O450</f>
        <v>0</v>
      </c>
      <c r="Q451" s="27">
        <f t="shared" si="6"/>
        <v>90</v>
      </c>
      <c r="R451" s="47" t="str">
        <f>VLOOKUP(B451,preenchimento!$A$2:$G$1067,7,FALSE)</f>
        <v>-</v>
      </c>
      <c r="S451" s="27">
        <f>' turmas sistema atual'!N450</f>
        <v>90</v>
      </c>
      <c r="T451" s="27">
        <f>' turmas sistema atual'!O450</f>
        <v>0</v>
      </c>
      <c r="U451" s="47">
        <f>VLOOKUP(B451,preenchimento!$A$2:$J$1067,10,FALSE)</f>
        <v>69</v>
      </c>
      <c r="V451" s="26" t="str">
        <f>UPPER(' turmas sistema atual'!P450)</f>
        <v>ARLENE MARTINEZ RICOLDI</v>
      </c>
      <c r="W451" s="26" t="str">
        <f>UPPER(' turmas sistema atual'!R450)</f>
        <v/>
      </c>
      <c r="X451" s="26" t="str">
        <f>UPPER(' turmas sistema atual'!T450)</f>
        <v/>
      </c>
      <c r="Y451" s="26" t="str">
        <f>UPPER(' turmas sistema atual'!V450)</f>
        <v/>
      </c>
    </row>
    <row r="452" spans="1:25" ht="47.25" customHeight="1" thickBot="1">
      <c r="A452" s="26" t="str">
        <f>' turmas sistema atual'!A451</f>
        <v>BACHARELADO EM CIÊNCIAS E HUMANIDADES</v>
      </c>
      <c r="B452" s="26" t="str">
        <f>' turmas sistema atual'!B451</f>
        <v>NA1BHQ0004-19SB</v>
      </c>
      <c r="C452" s="35" t="s">
        <v>5121</v>
      </c>
      <c r="D452" s="26" t="str">
        <f>' turmas sistema atual'!C451</f>
        <v>Estudos de Gênero A1-noturno (São Bernardo do Campo)</v>
      </c>
      <c r="E452" s="26" t="str">
        <f>' turmas sistema atual'!E451</f>
        <v>Estudos de Gênero</v>
      </c>
      <c r="F452" s="26" t="str">
        <f>' turmas sistema atual'!G451</f>
        <v>BHQ0004-19</v>
      </c>
      <c r="G452" s="26" t="str">
        <f>' turmas sistema atual'!H451</f>
        <v>A1</v>
      </c>
      <c r="H452" s="26" t="str">
        <f>' turmas sistema atual'!AB451</f>
        <v xml:space="preserve">quarta das 19:00 às 21:00, quinzenal II; sexta das 21:00 às 23:00, semanal </v>
      </c>
      <c r="I452" s="27" t="str">
        <f>' turmas sistema atual'!AC451</f>
        <v/>
      </c>
      <c r="J452" s="27" t="str">
        <f>' turmas sistema atual'!I451</f>
        <v xml:space="preserve">quarta das 19:00 às 21:00, sala A2-S103-SB, quinzenal II, sexta das 21:00 às 23:00, sala A2-S103-SB, semanal </v>
      </c>
      <c r="K452" s="27">
        <f>' turmas sistema atual'!J451</f>
        <v>0</v>
      </c>
      <c r="L452" s="27" t="str">
        <f>' turmas sistema atual'!K451</f>
        <v>São Bernardo do Campo</v>
      </c>
      <c r="M452" s="27" t="str">
        <f>' turmas sistema atual'!L451</f>
        <v>noturno</v>
      </c>
      <c r="N452" s="27" t="str">
        <f>' turmas sistema atual'!M451</f>
        <v>3-0-4</v>
      </c>
      <c r="O452" s="27">
        <f>' turmas sistema atual'!N451</f>
        <v>90</v>
      </c>
      <c r="P452" s="27">
        <f>' turmas sistema atual'!O451</f>
        <v>0</v>
      </c>
      <c r="Q452" s="27">
        <f t="shared" ref="Q452:Q515" si="7">O452-P452</f>
        <v>90</v>
      </c>
      <c r="R452" s="47" t="str">
        <f>VLOOKUP(B452,preenchimento!$A$2:$G$1067,7,FALSE)</f>
        <v>-</v>
      </c>
      <c r="S452" s="27">
        <f>' turmas sistema atual'!N451</f>
        <v>90</v>
      </c>
      <c r="T452" s="27">
        <f>' turmas sistema atual'!O451</f>
        <v>0</v>
      </c>
      <c r="U452" s="47">
        <f>VLOOKUP(B452,preenchimento!$A$2:$J$1067,10,FALSE)</f>
        <v>0</v>
      </c>
      <c r="V452" s="26" t="str">
        <f>UPPER(' turmas sistema atual'!P451)</f>
        <v>ALEXIA CRUZ BRETAS</v>
      </c>
      <c r="W452" s="26" t="str">
        <f>UPPER(' turmas sistema atual'!R451)</f>
        <v/>
      </c>
      <c r="X452" s="26" t="str">
        <f>UPPER(' turmas sistema atual'!T451)</f>
        <v/>
      </c>
      <c r="Y452" s="26" t="str">
        <f>UPPER(' turmas sistema atual'!V451)</f>
        <v/>
      </c>
    </row>
    <row r="453" spans="1:25" ht="47.25" customHeight="1" thickBot="1">
      <c r="A453" s="26" t="str">
        <f>' turmas sistema atual'!A452</f>
        <v>BACHARELADO EM CIÊNCIAS E HUMANIDADES</v>
      </c>
      <c r="B453" s="26" t="str">
        <f>' turmas sistema atual'!B452</f>
        <v>NB1BHQ0004-19SB</v>
      </c>
      <c r="C453" s="35" t="s">
        <v>5121</v>
      </c>
      <c r="D453" s="26" t="str">
        <f>' turmas sistema atual'!C452</f>
        <v>Estudos de Gênero B1-noturno (São Bernardo do Campo)</v>
      </c>
      <c r="E453" s="26" t="str">
        <f>' turmas sistema atual'!E452</f>
        <v>Estudos de Gênero</v>
      </c>
      <c r="F453" s="26" t="str">
        <f>' turmas sistema atual'!G452</f>
        <v>BHQ0004-19</v>
      </c>
      <c r="G453" s="26" t="str">
        <f>' turmas sistema atual'!H452</f>
        <v>B1</v>
      </c>
      <c r="H453" s="26" t="str">
        <f>' turmas sistema atual'!AB452</f>
        <v xml:space="preserve">quarta das 21:00 às 23:00, quinzenal II; sexta das 19:00 às 21:00, semanal </v>
      </c>
      <c r="I453" s="27" t="str">
        <f>' turmas sistema atual'!AC452</f>
        <v/>
      </c>
      <c r="J453" s="27" t="str">
        <f>' turmas sistema atual'!I452</f>
        <v xml:space="preserve">quarta das 21:00 às 23:00, sala A2-S103-SB, quinzenal II, sexta das 19:00 às 21:00, sala A2-S103-SB, semanal </v>
      </c>
      <c r="K453" s="27">
        <f>' turmas sistema atual'!J452</f>
        <v>0</v>
      </c>
      <c r="L453" s="27" t="str">
        <f>' turmas sistema atual'!K452</f>
        <v>São Bernardo do Campo</v>
      </c>
      <c r="M453" s="27" t="str">
        <f>' turmas sistema atual'!L452</f>
        <v>noturno</v>
      </c>
      <c r="N453" s="27" t="str">
        <f>' turmas sistema atual'!M452</f>
        <v>3-0-4</v>
      </c>
      <c r="O453" s="27">
        <f>' turmas sistema atual'!N452</f>
        <v>90</v>
      </c>
      <c r="P453" s="27">
        <f>' turmas sistema atual'!O452</f>
        <v>0</v>
      </c>
      <c r="Q453" s="27">
        <f t="shared" si="7"/>
        <v>90</v>
      </c>
      <c r="R453" s="47" t="str">
        <f>VLOOKUP(B453,preenchimento!$A$2:$G$1067,7,FALSE)</f>
        <v>-</v>
      </c>
      <c r="S453" s="27">
        <f>' turmas sistema atual'!N452</f>
        <v>90</v>
      </c>
      <c r="T453" s="27">
        <f>' turmas sistema atual'!O452</f>
        <v>0</v>
      </c>
      <c r="U453" s="47">
        <f>VLOOKUP(B453,preenchimento!$A$2:$J$1067,10,FALSE)</f>
        <v>0</v>
      </c>
      <c r="V453" s="26" t="str">
        <f>UPPER(' turmas sistema atual'!P452)</f>
        <v>ARLENE MARTINEZ RICOLDI</v>
      </c>
      <c r="W453" s="26" t="str">
        <f>UPPER(' turmas sistema atual'!R452)</f>
        <v/>
      </c>
      <c r="X453" s="26" t="str">
        <f>UPPER(' turmas sistema atual'!T452)</f>
        <v/>
      </c>
      <c r="Y453" s="26" t="str">
        <f>UPPER(' turmas sistema atual'!V452)</f>
        <v/>
      </c>
    </row>
    <row r="454" spans="1:25" ht="47.25" customHeight="1" thickBot="1">
      <c r="A454" s="26" t="str">
        <f>' turmas sistema atual'!A453</f>
        <v>BACHARELADO EM PLANEJAMENTO TERRITORIAL</v>
      </c>
      <c r="B454" s="26" t="str">
        <f>' turmas sistema atual'!B453</f>
        <v>NB1ESHT007-17SB</v>
      </c>
      <c r="C454" s="35" t="s">
        <v>5121</v>
      </c>
      <c r="D454" s="26" t="str">
        <f>' turmas sistema atual'!C453</f>
        <v>Estudos do Meio Físico B1-noturno (São Bernardo do Campo)</v>
      </c>
      <c r="E454" s="26" t="str">
        <f>' turmas sistema atual'!E453</f>
        <v>Estudos do Meio Físico</v>
      </c>
      <c r="F454" s="26" t="str">
        <f>' turmas sistema atual'!G453</f>
        <v>ESHT007-17</v>
      </c>
      <c r="G454" s="26" t="str">
        <f>' turmas sistema atual'!H453</f>
        <v>B1</v>
      </c>
      <c r="H454" s="26" t="str">
        <f>' turmas sistema atual'!AB453</f>
        <v xml:space="preserve">segunda das 19:00 às 21:00, semanal </v>
      </c>
      <c r="I454" s="27" t="str">
        <f>' turmas sistema atual'!AC453</f>
        <v xml:space="preserve">quarta das 21:00 às 23:00, semanal </v>
      </c>
      <c r="J454" s="27" t="str">
        <f>' turmas sistema atual'!I453</f>
        <v xml:space="preserve">segunda das 19:00 às 21:00, sala A2-S304-SB, semanal </v>
      </c>
      <c r="K454" s="27" t="str">
        <f>' turmas sistema atual'!J453</f>
        <v xml:space="preserve">quarta das 21:00 às 23:00, sala A2-L002-SB, semanal </v>
      </c>
      <c r="L454" s="27" t="str">
        <f>' turmas sistema atual'!K453</f>
        <v>São Bernardo do Campo</v>
      </c>
      <c r="M454" s="27" t="str">
        <f>' turmas sistema atual'!L453</f>
        <v>noturno</v>
      </c>
      <c r="N454" s="27" t="str">
        <f>' turmas sistema atual'!M453</f>
        <v>4-0-4</v>
      </c>
      <c r="O454" s="27">
        <f>' turmas sistema atual'!N453</f>
        <v>38</v>
      </c>
      <c r="P454" s="27">
        <f>' turmas sistema atual'!O453</f>
        <v>0</v>
      </c>
      <c r="Q454" s="27">
        <f t="shared" si="7"/>
        <v>38</v>
      </c>
      <c r="R454" s="47" t="str">
        <f>VLOOKUP(B454,preenchimento!$A$2:$G$1067,7,FALSE)</f>
        <v>-</v>
      </c>
      <c r="S454" s="27">
        <f>' turmas sistema atual'!N453</f>
        <v>38</v>
      </c>
      <c r="T454" s="27">
        <f>' turmas sistema atual'!O453</f>
        <v>0</v>
      </c>
      <c r="U454" s="47">
        <f>VLOOKUP(B454,preenchimento!$A$2:$J$1067,10,FALSE)</f>
        <v>26</v>
      </c>
      <c r="V454" s="26" t="str">
        <f>UPPER(' turmas sistema atual'!P453)</f>
        <v>VITOR VIEIRA VASCONCELOS</v>
      </c>
      <c r="W454" s="26" t="str">
        <f>UPPER(' turmas sistema atual'!R453)</f>
        <v/>
      </c>
      <c r="X454" s="26" t="str">
        <f>UPPER(' turmas sistema atual'!T453)</f>
        <v/>
      </c>
      <c r="Y454" s="26" t="str">
        <f>UPPER(' turmas sistema atual'!V453)</f>
        <v/>
      </c>
    </row>
    <row r="455" spans="1:25" ht="47.25" customHeight="1" thickBot="1">
      <c r="A455" s="26" t="str">
        <f>' turmas sistema atual'!A454</f>
        <v>LICENCIATURA EM CIÊNCIAS HUMANAS</v>
      </c>
      <c r="B455" s="26" t="str">
        <f>' turmas sistema atual'!B454</f>
        <v>DA1ESHT007-17SB</v>
      </c>
      <c r="C455" s="35" t="s">
        <v>5121</v>
      </c>
      <c r="D455" s="26" t="str">
        <f>' turmas sistema atual'!C454</f>
        <v>Estudos do Meio Físico A1-diurno (São Bernardo do Campo)</v>
      </c>
      <c r="E455" s="26" t="str">
        <f>' turmas sistema atual'!E454</f>
        <v>Estudos do Meio Físico</v>
      </c>
      <c r="F455" s="26" t="str">
        <f>' turmas sistema atual'!G454</f>
        <v>ESHT007-17</v>
      </c>
      <c r="G455" s="26" t="str">
        <f>' turmas sistema atual'!H454</f>
        <v>A1</v>
      </c>
      <c r="H455" s="26" t="str">
        <f>' turmas sistema atual'!AB454</f>
        <v xml:space="preserve">segunda das 10:00 às 12:00, semanal ; quinta das 08:00 às 10:00, semanal </v>
      </c>
      <c r="I455" s="27" t="str">
        <f>' turmas sistema atual'!AC454</f>
        <v/>
      </c>
      <c r="J455" s="27" t="str">
        <f>' turmas sistema atual'!I454</f>
        <v xml:space="preserve">segunda das 10:00 às 12:00, sala A2-S204-SB, semanal , quinta das 08:00 às 10:00, sala A2-S204-SB, semanal </v>
      </c>
      <c r="K455" s="27">
        <f>' turmas sistema atual'!J454</f>
        <v>0</v>
      </c>
      <c r="L455" s="27" t="str">
        <f>' turmas sistema atual'!K454</f>
        <v>São Bernardo do Campo</v>
      </c>
      <c r="M455" s="27" t="str">
        <f>' turmas sistema atual'!L454</f>
        <v>diurno</v>
      </c>
      <c r="N455" s="27" t="str">
        <f>' turmas sistema atual'!M454</f>
        <v>4-0-4</v>
      </c>
      <c r="O455" s="27">
        <f>' turmas sistema atual'!N454</f>
        <v>50</v>
      </c>
      <c r="P455" s="27">
        <f>' turmas sistema atual'!O454</f>
        <v>0</v>
      </c>
      <c r="Q455" s="27">
        <f t="shared" si="7"/>
        <v>50</v>
      </c>
      <c r="R455" s="47" t="str">
        <f>VLOOKUP(B455,preenchimento!$A$2:$G$1067,7,FALSE)</f>
        <v>-</v>
      </c>
      <c r="S455" s="27">
        <f>' turmas sistema atual'!N454</f>
        <v>50</v>
      </c>
      <c r="T455" s="27">
        <f>' turmas sistema atual'!O454</f>
        <v>0</v>
      </c>
      <c r="U455" s="47">
        <f>VLOOKUP(B455,preenchimento!$A$2:$J$1067,10,FALSE)</f>
        <v>50</v>
      </c>
      <c r="V455" s="26" t="str">
        <f>UPPER(' turmas sistema atual'!P454)</f>
        <v>LISÂNGELA KATI DO NASCIMENTO</v>
      </c>
      <c r="W455" s="26" t="str">
        <f>UPPER(' turmas sistema atual'!R454)</f>
        <v/>
      </c>
      <c r="X455" s="26" t="str">
        <f>UPPER(' turmas sistema atual'!T454)</f>
        <v/>
      </c>
      <c r="Y455" s="26" t="str">
        <f>UPPER(' turmas sistema atual'!V454)</f>
        <v/>
      </c>
    </row>
    <row r="456" spans="1:25" ht="47.25" customHeight="1" thickBot="1">
      <c r="A456" s="26" t="str">
        <f>' turmas sistema atual'!A455</f>
        <v>BACHARELADO EM FILOSOFIA</v>
      </c>
      <c r="B456" s="26" t="str">
        <f>' turmas sistema atual'!B455</f>
        <v>DA1NHH2009-13SB</v>
      </c>
      <c r="C456" s="35" t="s">
        <v>5121</v>
      </c>
      <c r="D456" s="26" t="str">
        <f>' turmas sistema atual'!C455</f>
        <v>Ética A1-diurno (São Bernardo do Campo)</v>
      </c>
      <c r="E456" s="26" t="str">
        <f>' turmas sistema atual'!E455</f>
        <v>Ética</v>
      </c>
      <c r="F456" s="26" t="str">
        <f>' turmas sistema atual'!G455</f>
        <v>NHH2009-13</v>
      </c>
      <c r="G456" s="26" t="str">
        <f>' turmas sistema atual'!H455</f>
        <v>A1</v>
      </c>
      <c r="H456" s="26" t="str">
        <f>' turmas sistema atual'!AB455</f>
        <v xml:space="preserve">segunda das 08:00 às 10:00, semanal ; quinta das 10:00 às 12:00, semanal </v>
      </c>
      <c r="I456" s="27" t="str">
        <f>' turmas sistema atual'!AC455</f>
        <v/>
      </c>
      <c r="J456" s="27" t="str">
        <f>' turmas sistema atual'!I455</f>
        <v xml:space="preserve">segunda das 08:00 às 10:00, sala A1-S106-SB, semanal , quinta das 10:00 às 12:00, sala A1-S106-SB, semanal </v>
      </c>
      <c r="K456" s="27">
        <f>' turmas sistema atual'!J455</f>
        <v>0</v>
      </c>
      <c r="L456" s="27" t="str">
        <f>' turmas sistema atual'!K455</f>
        <v>São Bernardo do Campo</v>
      </c>
      <c r="M456" s="27" t="str">
        <f>' turmas sistema atual'!L455</f>
        <v>diurno</v>
      </c>
      <c r="N456" s="27" t="str">
        <f>' turmas sistema atual'!M455</f>
        <v>4-0-4</v>
      </c>
      <c r="O456" s="27">
        <f>' turmas sistema atual'!N455</f>
        <v>40</v>
      </c>
      <c r="P456" s="27">
        <f>' turmas sistema atual'!O455</f>
        <v>0</v>
      </c>
      <c r="Q456" s="27">
        <f t="shared" si="7"/>
        <v>40</v>
      </c>
      <c r="R456" s="47" t="str">
        <f>VLOOKUP(B456,preenchimento!$A$2:$G$1067,7,FALSE)</f>
        <v>-</v>
      </c>
      <c r="S456" s="27">
        <f>' turmas sistema atual'!N455</f>
        <v>40</v>
      </c>
      <c r="T456" s="27">
        <f>' turmas sistema atual'!O455</f>
        <v>0</v>
      </c>
      <c r="U456" s="47">
        <f>VLOOKUP(B456,preenchimento!$A$2:$J$1067,10,FALSE)</f>
        <v>24</v>
      </c>
      <c r="V456" s="26" t="str">
        <f>UPPER(' turmas sistema atual'!P455)</f>
        <v>MARIA CECILIA LEONEL GOMES DOS REIS</v>
      </c>
      <c r="W456" s="26" t="str">
        <f>UPPER(' turmas sistema atual'!R455)</f>
        <v/>
      </c>
      <c r="X456" s="26" t="str">
        <f>UPPER(' turmas sistema atual'!T455)</f>
        <v/>
      </c>
      <c r="Y456" s="26" t="str">
        <f>UPPER(' turmas sistema atual'!V455)</f>
        <v/>
      </c>
    </row>
    <row r="457" spans="1:25" ht="47.25" customHeight="1" thickBot="1">
      <c r="A457" s="26" t="str">
        <f>' turmas sistema atual'!A456</f>
        <v>BACHARELADO EM FILOSOFIA</v>
      </c>
      <c r="B457" s="26" t="str">
        <f>' turmas sistema atual'!B456</f>
        <v>NA1NHH2009-13SB</v>
      </c>
      <c r="C457" s="35" t="s">
        <v>5121</v>
      </c>
      <c r="D457" s="26" t="str">
        <f>' turmas sistema atual'!C456</f>
        <v>Ética A1-noturno (São Bernardo do Campo)</v>
      </c>
      <c r="E457" s="26" t="str">
        <f>' turmas sistema atual'!E456</f>
        <v>Ética</v>
      </c>
      <c r="F457" s="26" t="str">
        <f>' turmas sistema atual'!G456</f>
        <v>NHH2009-13</v>
      </c>
      <c r="G457" s="26" t="str">
        <f>' turmas sistema atual'!H456</f>
        <v>A1</v>
      </c>
      <c r="H457" s="26" t="str">
        <f>' turmas sistema atual'!AB456</f>
        <v xml:space="preserve">segunda das 19:00 às 21:00, semanal ; quinta das 21:00 às 23:00, semanal </v>
      </c>
      <c r="I457" s="27" t="str">
        <f>' turmas sistema atual'!AC456</f>
        <v/>
      </c>
      <c r="J457" s="27" t="str">
        <f>' turmas sistema atual'!I456</f>
        <v xml:space="preserve">segunda das 19:00 às 21:00, sala A1-S106-SB, semanal , quinta das 21:00 às 23:00, sala A1-S106-SB, semanal </v>
      </c>
      <c r="K457" s="27">
        <f>' turmas sistema atual'!J456</f>
        <v>0</v>
      </c>
      <c r="L457" s="27" t="str">
        <f>' turmas sistema atual'!K456</f>
        <v>São Bernardo do Campo</v>
      </c>
      <c r="M457" s="27" t="str">
        <f>' turmas sistema atual'!L456</f>
        <v>noturno</v>
      </c>
      <c r="N457" s="27" t="str">
        <f>' turmas sistema atual'!M456</f>
        <v>4-0-4</v>
      </c>
      <c r="O457" s="27">
        <f>' turmas sistema atual'!N456</f>
        <v>40</v>
      </c>
      <c r="P457" s="27">
        <f>' turmas sistema atual'!O456</f>
        <v>0</v>
      </c>
      <c r="Q457" s="27">
        <f t="shared" si="7"/>
        <v>40</v>
      </c>
      <c r="R457" s="47" t="str">
        <f>VLOOKUP(B457,preenchimento!$A$2:$G$1067,7,FALSE)</f>
        <v>-</v>
      </c>
      <c r="S457" s="27">
        <f>' turmas sistema atual'!N456</f>
        <v>40</v>
      </c>
      <c r="T457" s="27">
        <f>' turmas sistema atual'!O456</f>
        <v>0</v>
      </c>
      <c r="U457" s="47">
        <f>VLOOKUP(B457,preenchimento!$A$2:$J$1067,10,FALSE)</f>
        <v>27</v>
      </c>
      <c r="V457" s="26" t="str">
        <f>UPPER(' turmas sistema atual'!P456)</f>
        <v>PAULO JONAS DE LIMA PIVA</v>
      </c>
      <c r="W457" s="26" t="str">
        <f>UPPER(' turmas sistema atual'!R456)</f>
        <v/>
      </c>
      <c r="X457" s="26" t="str">
        <f>UPPER(' turmas sistema atual'!T456)</f>
        <v/>
      </c>
      <c r="Y457" s="26" t="str">
        <f>UPPER(' turmas sistema atual'!V456)</f>
        <v/>
      </c>
    </row>
    <row r="458" spans="1:25" ht="47.25" customHeight="1" thickBot="1">
      <c r="A458" s="26" t="str">
        <f>' turmas sistema atual'!A457</f>
        <v>BACHARELADO EM CIÊNCIAS BIOLÓGICAS</v>
      </c>
      <c r="B458" s="26" t="str">
        <f>' turmas sistema atual'!B457</f>
        <v>NA1NHT1068-15SA</v>
      </c>
      <c r="C458" s="35" t="s">
        <v>5121</v>
      </c>
      <c r="D458" s="26" t="str">
        <f>' turmas sistema atual'!C457</f>
        <v>Evolução e Diversidade de Plantas II A1-noturno (Santo André)</v>
      </c>
      <c r="E458" s="26" t="str">
        <f>' turmas sistema atual'!E457</f>
        <v>Evolução e Diversidade de Plantas II</v>
      </c>
      <c r="F458" s="26" t="str">
        <f>' turmas sistema atual'!G457</f>
        <v>NHT1068-15</v>
      </c>
      <c r="G458" s="26" t="str">
        <f>' turmas sistema atual'!H457</f>
        <v>A1</v>
      </c>
      <c r="H458" s="26" t="str">
        <f>' turmas sistema atual'!AB457</f>
        <v xml:space="preserve">segunda das 19:00 às 21:00, semanal </v>
      </c>
      <c r="I458" s="27" t="str">
        <f>' turmas sistema atual'!AC457</f>
        <v xml:space="preserve">quinta das 19:00 às 23:00, semanal </v>
      </c>
      <c r="J458" s="27" t="str">
        <f>' turmas sistema atual'!I457</f>
        <v xml:space="preserve">segunda das 19:00 às 21:00, sala S-214-0, semanal </v>
      </c>
      <c r="K458" s="27" t="str">
        <f>' turmas sistema atual'!J457</f>
        <v xml:space="preserve">quinta das 19:00 às 23:00, sala 402-3, semanal </v>
      </c>
      <c r="L458" s="27" t="str">
        <f>' turmas sistema atual'!K457</f>
        <v>Santo André</v>
      </c>
      <c r="M458" s="27" t="str">
        <f>' turmas sistema atual'!L457</f>
        <v>noturno</v>
      </c>
      <c r="N458" s="27" t="str">
        <f>' turmas sistema atual'!M457</f>
        <v>2-4-4</v>
      </c>
      <c r="O458" s="27">
        <f>' turmas sistema atual'!N457</f>
        <v>30</v>
      </c>
      <c r="P458" s="27">
        <f>' turmas sistema atual'!O457</f>
        <v>0</v>
      </c>
      <c r="Q458" s="27">
        <f t="shared" si="7"/>
        <v>30</v>
      </c>
      <c r="R458" s="47" t="str">
        <f>VLOOKUP(B458,preenchimento!$A$2:$G$1067,7,FALSE)</f>
        <v>-</v>
      </c>
      <c r="S458" s="27">
        <f>' turmas sistema atual'!N457</f>
        <v>30</v>
      </c>
      <c r="T458" s="27">
        <f>' turmas sistema atual'!O457</f>
        <v>0</v>
      </c>
      <c r="U458" s="47">
        <f>VLOOKUP(B458,preenchimento!$A$2:$J$1067,10,FALSE)</f>
        <v>4</v>
      </c>
      <c r="V458" s="26" t="str">
        <f>UPPER(' turmas sistema atual'!P457)</f>
        <v>MATHEUS FORTES SANTOS</v>
      </c>
      <c r="W458" s="26" t="str">
        <f>UPPER(' turmas sistema atual'!R457)</f>
        <v/>
      </c>
      <c r="X458" s="26" t="str">
        <f>UPPER(' turmas sistema atual'!T457)</f>
        <v>MATHEUS FORTES SANTOS</v>
      </c>
      <c r="Y458" s="26" t="str">
        <f>UPPER(' turmas sistema atual'!V457)</f>
        <v/>
      </c>
    </row>
    <row r="459" spans="1:25" ht="47.25" customHeight="1" thickBot="1">
      <c r="A459" s="26" t="str">
        <f>' turmas sistema atual'!A458</f>
        <v>BACHARELADO EM CIÊNCIAS BIOLÓGICAS</v>
      </c>
      <c r="B459" s="26" t="str">
        <f>' turmas sistema atual'!B458</f>
        <v>DA1NHT1068-15SA</v>
      </c>
      <c r="C459" s="35" t="s">
        <v>5121</v>
      </c>
      <c r="D459" s="26" t="str">
        <f>' turmas sistema atual'!C458</f>
        <v>Evolução e Diversidade de Plantas II A1-diurno (Santo André)</v>
      </c>
      <c r="E459" s="26" t="str">
        <f>' turmas sistema atual'!E458</f>
        <v>Evolução e Diversidade de Plantas II</v>
      </c>
      <c r="F459" s="26" t="str">
        <f>' turmas sistema atual'!G458</f>
        <v>NHT1068-15</v>
      </c>
      <c r="G459" s="26" t="str">
        <f>' turmas sistema atual'!H458</f>
        <v>A1</v>
      </c>
      <c r="H459" s="26" t="str">
        <f>' turmas sistema atual'!AB458</f>
        <v xml:space="preserve">segunda das 08:00 às 10:00, semanal </v>
      </c>
      <c r="I459" s="27" t="str">
        <f>' turmas sistema atual'!AC458</f>
        <v xml:space="preserve">quinta das 08:00 às 12:00, semanal </v>
      </c>
      <c r="J459" s="27" t="str">
        <f>' turmas sistema atual'!I458</f>
        <v xml:space="preserve">segunda das 08:00 às 10:00, sala S-309-3, semanal </v>
      </c>
      <c r="K459" s="27" t="str">
        <f>' turmas sistema atual'!J458</f>
        <v xml:space="preserve">quinta das 08:00 às 12:00, sala 402-3, semanal </v>
      </c>
      <c r="L459" s="27" t="str">
        <f>' turmas sistema atual'!K458</f>
        <v>Santo André</v>
      </c>
      <c r="M459" s="27" t="str">
        <f>' turmas sistema atual'!L458</f>
        <v>diurno</v>
      </c>
      <c r="N459" s="27" t="str">
        <f>' turmas sistema atual'!M458</f>
        <v>2-4-4</v>
      </c>
      <c r="O459" s="27">
        <f>' turmas sistema atual'!N458</f>
        <v>30</v>
      </c>
      <c r="P459" s="27">
        <f>' turmas sistema atual'!O458</f>
        <v>0</v>
      </c>
      <c r="Q459" s="27">
        <f t="shared" si="7"/>
        <v>30</v>
      </c>
      <c r="R459" s="47" t="str">
        <f>VLOOKUP(B459,preenchimento!$A$2:$G$1067,7,FALSE)</f>
        <v>-</v>
      </c>
      <c r="S459" s="27">
        <f>' turmas sistema atual'!N458</f>
        <v>30</v>
      </c>
      <c r="T459" s="27">
        <f>' turmas sistema atual'!O458</f>
        <v>0</v>
      </c>
      <c r="U459" s="47">
        <f>VLOOKUP(B459,preenchimento!$A$2:$J$1067,10,FALSE)</f>
        <v>23</v>
      </c>
      <c r="V459" s="26" t="str">
        <f>UPPER(' turmas sistema atual'!P458)</f>
        <v>PRISCILA BARRETO DE JESUS</v>
      </c>
      <c r="W459" s="26" t="str">
        <f>UPPER(' turmas sistema atual'!R458)</f>
        <v/>
      </c>
      <c r="X459" s="26" t="str">
        <f>UPPER(' turmas sistema atual'!T458)</f>
        <v>PRISCILA BARRETO DE JESUS</v>
      </c>
      <c r="Y459" s="26" t="str">
        <f>UPPER(' turmas sistema atual'!V458)</f>
        <v/>
      </c>
    </row>
    <row r="460" spans="1:25" ht="47.25" customHeight="1" thickBot="1">
      <c r="A460" s="26" t="str">
        <f>' turmas sistema atual'!A459</f>
        <v>BACHARELADO EM CIÊNCIA E TECNOLOGIA</v>
      </c>
      <c r="B460" s="26" t="str">
        <f>' turmas sistema atual'!B459</f>
        <v>DA1BIL0304-15SA</v>
      </c>
      <c r="C460" s="35" t="s">
        <v>5121</v>
      </c>
      <c r="D460" s="26" t="str">
        <f>' turmas sistema atual'!C459</f>
        <v>Evolução e Diversificação da Vida na Terra A1-diurno (Santo André)</v>
      </c>
      <c r="E460" s="26" t="str">
        <f>' turmas sistema atual'!E459</f>
        <v>Evolução e Diversificação da Vida na Terra</v>
      </c>
      <c r="F460" s="26" t="str">
        <f>' turmas sistema atual'!G459</f>
        <v>BIL0304-15</v>
      </c>
      <c r="G460" s="26" t="str">
        <f>' turmas sistema atual'!H459</f>
        <v>A1</v>
      </c>
      <c r="H460" s="26" t="str">
        <f>' turmas sistema atual'!AB459</f>
        <v xml:space="preserve">terça das 08:00 às 10:00, quinzenal II; quinta das 10:00 às 12:00, semanal </v>
      </c>
      <c r="I460" s="27" t="str">
        <f>' turmas sistema atual'!AC459</f>
        <v/>
      </c>
      <c r="J460" s="27" t="str">
        <f>' turmas sistema atual'!I459</f>
        <v xml:space="preserve">terça das 08:00 às 10:00, sala A-102-0, quinzenal II, quinta das 10:00 às 12:00, sala A-102-0, semanal </v>
      </c>
      <c r="K460" s="27">
        <f>' turmas sistema atual'!J459</f>
        <v>0</v>
      </c>
      <c r="L460" s="27" t="str">
        <f>' turmas sistema atual'!K459</f>
        <v>Santo André</v>
      </c>
      <c r="M460" s="27" t="str">
        <f>' turmas sistema atual'!L459</f>
        <v>diurno</v>
      </c>
      <c r="N460" s="27" t="str">
        <f>' turmas sistema atual'!M459</f>
        <v>3-0-4</v>
      </c>
      <c r="O460" s="27">
        <f>' turmas sistema atual'!N459</f>
        <v>90</v>
      </c>
      <c r="P460" s="27">
        <f>' turmas sistema atual'!O459</f>
        <v>84</v>
      </c>
      <c r="Q460" s="27">
        <f t="shared" si="7"/>
        <v>6</v>
      </c>
      <c r="R460" s="47" t="str">
        <f>VLOOKUP(B460,preenchimento!$A$2:$G$1067,7,FALSE)</f>
        <v>-</v>
      </c>
      <c r="S460" s="27">
        <f>' turmas sistema atual'!N459</f>
        <v>90</v>
      </c>
      <c r="T460" s="27">
        <f>' turmas sistema atual'!O459</f>
        <v>84</v>
      </c>
      <c r="U460" s="47">
        <f>VLOOKUP(B460,preenchimento!$A$2:$J$1067,10,FALSE)</f>
        <v>0</v>
      </c>
      <c r="V460" s="26" t="str">
        <f>UPPER(' turmas sistema atual'!P459)</f>
        <v>ANTONIO SERGIO KIMUS BRAZ</v>
      </c>
      <c r="W460" s="26" t="str">
        <f>UPPER(' turmas sistema atual'!R459)</f>
        <v/>
      </c>
      <c r="X460" s="26" t="str">
        <f>UPPER(' turmas sistema atual'!T459)</f>
        <v/>
      </c>
      <c r="Y460" s="26" t="str">
        <f>UPPER(' turmas sistema atual'!V459)</f>
        <v/>
      </c>
    </row>
    <row r="461" spans="1:25" ht="47.25" customHeight="1" thickBot="1">
      <c r="A461" s="26" t="str">
        <f>' turmas sistema atual'!A460</f>
        <v>BACHARELADO EM CIÊNCIA E TECNOLOGIA</v>
      </c>
      <c r="B461" s="26" t="str">
        <f>' turmas sistema atual'!B460</f>
        <v>DA2BIL0304-15SA</v>
      </c>
      <c r="C461" s="35" t="s">
        <v>5121</v>
      </c>
      <c r="D461" s="26" t="str">
        <f>' turmas sistema atual'!C460</f>
        <v>Evolução e Diversificação da Vida na Terra A2-diurno (Santo André)</v>
      </c>
      <c r="E461" s="26" t="str">
        <f>' turmas sistema atual'!E460</f>
        <v>Evolução e Diversificação da Vida na Terra</v>
      </c>
      <c r="F461" s="26" t="str">
        <f>' turmas sistema atual'!G460</f>
        <v>BIL0304-15</v>
      </c>
      <c r="G461" s="26" t="str">
        <f>' turmas sistema atual'!H460</f>
        <v>A2</v>
      </c>
      <c r="H461" s="26" t="str">
        <f>' turmas sistema atual'!AB460</f>
        <v xml:space="preserve">terça das 08:00 às 10:00, quinzenal II; quinta das 10:00 às 12:00, semanal </v>
      </c>
      <c r="I461" s="27" t="str">
        <f>' turmas sistema atual'!AC460</f>
        <v/>
      </c>
      <c r="J461" s="27" t="str">
        <f>' turmas sistema atual'!I460</f>
        <v xml:space="preserve">terça das 08:00 às 10:00, sala A-104-0, quinzenal II, quinta das 10:00 às 12:00, sala A-104-0, semanal </v>
      </c>
      <c r="K461" s="27">
        <f>' turmas sistema atual'!J460</f>
        <v>0</v>
      </c>
      <c r="L461" s="27" t="str">
        <f>' turmas sistema atual'!K460</f>
        <v>Santo André</v>
      </c>
      <c r="M461" s="27" t="str">
        <f>' turmas sistema atual'!L460</f>
        <v>diurno</v>
      </c>
      <c r="N461" s="27" t="str">
        <f>' turmas sistema atual'!M460</f>
        <v>3-0-4</v>
      </c>
      <c r="O461" s="27">
        <f>' turmas sistema atual'!N460</f>
        <v>90</v>
      </c>
      <c r="P461" s="27">
        <f>' turmas sistema atual'!O460</f>
        <v>84</v>
      </c>
      <c r="Q461" s="27">
        <f t="shared" si="7"/>
        <v>6</v>
      </c>
      <c r="R461" s="47" t="str">
        <f>VLOOKUP(B461,preenchimento!$A$2:$G$1067,7,FALSE)</f>
        <v>-</v>
      </c>
      <c r="S461" s="27">
        <f>' turmas sistema atual'!N460</f>
        <v>90</v>
      </c>
      <c r="T461" s="27">
        <f>' turmas sistema atual'!O460</f>
        <v>84</v>
      </c>
      <c r="U461" s="47">
        <f>VLOOKUP(B461,preenchimento!$A$2:$J$1067,10,FALSE)</f>
        <v>0</v>
      </c>
      <c r="V461" s="26" t="str">
        <f>UPPER(' turmas sistema atual'!P460)</f>
        <v>CARLOS SUETOSHI MIYAZAWA</v>
      </c>
      <c r="W461" s="26" t="str">
        <f>UPPER(' turmas sistema atual'!R460)</f>
        <v/>
      </c>
      <c r="X461" s="26" t="str">
        <f>UPPER(' turmas sistema atual'!T460)</f>
        <v/>
      </c>
      <c r="Y461" s="26" t="str">
        <f>UPPER(' turmas sistema atual'!V460)</f>
        <v/>
      </c>
    </row>
    <row r="462" spans="1:25" ht="47.25" customHeight="1" thickBot="1">
      <c r="A462" s="26" t="str">
        <f>' turmas sistema atual'!A461</f>
        <v>BACHARELADO EM CIÊNCIA E TECNOLOGIA</v>
      </c>
      <c r="B462" s="26" t="str">
        <f>' turmas sistema atual'!B461</f>
        <v>DB1BIL0304-15SA</v>
      </c>
      <c r="C462" s="35" t="s">
        <v>5121</v>
      </c>
      <c r="D462" s="26" t="str">
        <f>' turmas sistema atual'!C461</f>
        <v>Evolução e Diversificação da Vida na Terra B1-diurno (Santo André)</v>
      </c>
      <c r="E462" s="26" t="str">
        <f>' turmas sistema atual'!E461</f>
        <v>Evolução e Diversificação da Vida na Terra</v>
      </c>
      <c r="F462" s="26" t="str">
        <f>' turmas sistema atual'!G461</f>
        <v>BIL0304-15</v>
      </c>
      <c r="G462" s="26" t="str">
        <f>' turmas sistema atual'!H461</f>
        <v>B1</v>
      </c>
      <c r="H462" s="26" t="str">
        <f>' turmas sistema atual'!AB461</f>
        <v xml:space="preserve">terça das 10:00 às 12:00, quinzenal II; quinta das 08:00 às 10:00, semanal </v>
      </c>
      <c r="I462" s="27" t="str">
        <f>' turmas sistema atual'!AC461</f>
        <v/>
      </c>
      <c r="J462" s="27" t="str">
        <f>' turmas sistema atual'!I461</f>
        <v xml:space="preserve">terça das 10:00 às 12:00, sala A-102-0, quinzenal II, quinta das 08:00 às 10:00, sala A-102-0, semanal </v>
      </c>
      <c r="K462" s="27">
        <f>' turmas sistema atual'!J461</f>
        <v>0</v>
      </c>
      <c r="L462" s="27" t="str">
        <f>' turmas sistema atual'!K461</f>
        <v>Santo André</v>
      </c>
      <c r="M462" s="27" t="str">
        <f>' turmas sistema atual'!L461</f>
        <v>diurno</v>
      </c>
      <c r="N462" s="27" t="str">
        <f>' turmas sistema atual'!M461</f>
        <v>3-0-4</v>
      </c>
      <c r="O462" s="27">
        <f>' turmas sistema atual'!N461</f>
        <v>90</v>
      </c>
      <c r="P462" s="27">
        <f>' turmas sistema atual'!O461</f>
        <v>84</v>
      </c>
      <c r="Q462" s="27">
        <f t="shared" si="7"/>
        <v>6</v>
      </c>
      <c r="R462" s="47" t="str">
        <f>VLOOKUP(B462,preenchimento!$A$2:$G$1067,7,FALSE)</f>
        <v>-</v>
      </c>
      <c r="S462" s="27">
        <f>' turmas sistema atual'!N461</f>
        <v>90</v>
      </c>
      <c r="T462" s="27">
        <f>' turmas sistema atual'!O461</f>
        <v>84</v>
      </c>
      <c r="U462" s="47">
        <f>VLOOKUP(B462,preenchimento!$A$2:$J$1067,10,FALSE)</f>
        <v>1</v>
      </c>
      <c r="V462" s="26" t="str">
        <f>UPPER(' turmas sistema atual'!P461)</f>
        <v>ANTONIO SERGIO KIMUS BRAZ</v>
      </c>
      <c r="W462" s="26" t="str">
        <f>UPPER(' turmas sistema atual'!R461)</f>
        <v/>
      </c>
      <c r="X462" s="26" t="str">
        <f>UPPER(' turmas sistema atual'!T461)</f>
        <v/>
      </c>
      <c r="Y462" s="26" t="str">
        <f>UPPER(' turmas sistema atual'!V461)</f>
        <v/>
      </c>
    </row>
    <row r="463" spans="1:25" ht="47.25" customHeight="1" thickBot="1">
      <c r="A463" s="26" t="str">
        <f>' turmas sistema atual'!A462</f>
        <v>BACHARELADO EM CIÊNCIA E TECNOLOGIA</v>
      </c>
      <c r="B463" s="26" t="str">
        <f>' turmas sistema atual'!B462</f>
        <v>DB2BIL0304-15SA</v>
      </c>
      <c r="C463" s="35" t="s">
        <v>5121</v>
      </c>
      <c r="D463" s="26" t="str">
        <f>' turmas sistema atual'!C462</f>
        <v>Evolução e Diversificação da Vida na Terra B2-diurno (Santo André)</v>
      </c>
      <c r="E463" s="26" t="str">
        <f>' turmas sistema atual'!E462</f>
        <v>Evolução e Diversificação da Vida na Terra</v>
      </c>
      <c r="F463" s="26" t="str">
        <f>' turmas sistema atual'!G462</f>
        <v>BIL0304-15</v>
      </c>
      <c r="G463" s="26" t="str">
        <f>' turmas sistema atual'!H462</f>
        <v>B2</v>
      </c>
      <c r="H463" s="26" t="str">
        <f>' turmas sistema atual'!AB462</f>
        <v xml:space="preserve">terça das 10:00 às 12:00, quinzenal II; quinta das 08:00 às 10:00, semanal </v>
      </c>
      <c r="I463" s="27" t="str">
        <f>' turmas sistema atual'!AC462</f>
        <v/>
      </c>
      <c r="J463" s="27" t="str">
        <f>' turmas sistema atual'!I462</f>
        <v xml:space="preserve">terça das 10:00 às 12:00, sala A-103-0, quinzenal II, quinta das 08:00 às 10:00, sala A-103-0, semanal </v>
      </c>
      <c r="K463" s="27">
        <f>' turmas sistema atual'!J462</f>
        <v>0</v>
      </c>
      <c r="L463" s="27" t="str">
        <f>' turmas sistema atual'!K462</f>
        <v>Santo André</v>
      </c>
      <c r="M463" s="27" t="str">
        <f>' turmas sistema atual'!L462</f>
        <v>diurno</v>
      </c>
      <c r="N463" s="27" t="str">
        <f>' turmas sistema atual'!M462</f>
        <v>3-0-4</v>
      </c>
      <c r="O463" s="27">
        <f>' turmas sistema atual'!N462</f>
        <v>90</v>
      </c>
      <c r="P463" s="27">
        <f>' turmas sistema atual'!O462</f>
        <v>84</v>
      </c>
      <c r="Q463" s="27">
        <f t="shared" si="7"/>
        <v>6</v>
      </c>
      <c r="R463" s="47" t="str">
        <f>VLOOKUP(B463,preenchimento!$A$2:$G$1067,7,FALSE)</f>
        <v>-</v>
      </c>
      <c r="S463" s="27">
        <f>' turmas sistema atual'!N462</f>
        <v>90</v>
      </c>
      <c r="T463" s="27">
        <f>' turmas sistema atual'!O462</f>
        <v>84</v>
      </c>
      <c r="U463" s="47">
        <f>VLOOKUP(B463,preenchimento!$A$2:$J$1067,10,FALSE)</f>
        <v>5</v>
      </c>
      <c r="V463" s="26" t="str">
        <f>UPPER(' turmas sistema atual'!P462)</f>
        <v>CARLOS SUETOSHI MIYAZAWA</v>
      </c>
      <c r="W463" s="26" t="str">
        <f>UPPER(' turmas sistema atual'!R462)</f>
        <v/>
      </c>
      <c r="X463" s="26" t="str">
        <f>UPPER(' turmas sistema atual'!T462)</f>
        <v/>
      </c>
      <c r="Y463" s="26" t="str">
        <f>UPPER(' turmas sistema atual'!V462)</f>
        <v/>
      </c>
    </row>
    <row r="464" spans="1:25" ht="47.25" customHeight="1" thickBot="1">
      <c r="A464" s="26" t="str">
        <f>' turmas sistema atual'!A463</f>
        <v>BACHARELADO EM CIÊNCIA E TECNOLOGIA</v>
      </c>
      <c r="B464" s="26" t="str">
        <f>' turmas sistema atual'!B463</f>
        <v>DC1BIL0304-15SA</v>
      </c>
      <c r="C464" s="35" t="s">
        <v>5121</v>
      </c>
      <c r="D464" s="26" t="str">
        <f>' turmas sistema atual'!C463</f>
        <v>Evolução e Diversificação da Vida na Terra C1-diurno (Santo André)</v>
      </c>
      <c r="E464" s="26" t="str">
        <f>' turmas sistema atual'!E463</f>
        <v>Evolução e Diversificação da Vida na Terra</v>
      </c>
      <c r="F464" s="26" t="str">
        <f>' turmas sistema atual'!G463</f>
        <v>BIL0304-15</v>
      </c>
      <c r="G464" s="26" t="str">
        <f>' turmas sistema atual'!H463</f>
        <v>C1</v>
      </c>
      <c r="H464" s="26" t="str">
        <f>' turmas sistema atual'!AB463</f>
        <v>segunda das 10:00 às 12:00, semanal ; terça das 08:00 às 10:00, quinzenal II</v>
      </c>
      <c r="I464" s="27" t="str">
        <f>' turmas sistema atual'!AC463</f>
        <v/>
      </c>
      <c r="J464" s="27" t="str">
        <f>' turmas sistema atual'!I463</f>
        <v>segunda das 10:00 às 12:00, sala A-104-0, semanal , terça das 08:00 às 10:00, sala A-106-0, quinzenal II</v>
      </c>
      <c r="K464" s="27">
        <f>' turmas sistema atual'!J463</f>
        <v>0</v>
      </c>
      <c r="L464" s="27" t="str">
        <f>' turmas sistema atual'!K463</f>
        <v>Santo André</v>
      </c>
      <c r="M464" s="27" t="str">
        <f>' turmas sistema atual'!L463</f>
        <v>diurno</v>
      </c>
      <c r="N464" s="27" t="str">
        <f>' turmas sistema atual'!M463</f>
        <v>3-0-4</v>
      </c>
      <c r="O464" s="27">
        <f>' turmas sistema atual'!N463</f>
        <v>90</v>
      </c>
      <c r="P464" s="27">
        <f>' turmas sistema atual'!O463</f>
        <v>84</v>
      </c>
      <c r="Q464" s="27">
        <f t="shared" si="7"/>
        <v>6</v>
      </c>
      <c r="R464" s="47" t="str">
        <f>VLOOKUP(B464,preenchimento!$A$2:$G$1067,7,FALSE)</f>
        <v>-</v>
      </c>
      <c r="S464" s="27">
        <f>' turmas sistema atual'!N463</f>
        <v>90</v>
      </c>
      <c r="T464" s="27">
        <f>' turmas sistema atual'!O463</f>
        <v>84</v>
      </c>
      <c r="U464" s="47">
        <f>VLOOKUP(B464,preenchimento!$A$2:$J$1067,10,FALSE)</f>
        <v>0</v>
      </c>
      <c r="V464" s="26" t="str">
        <f>UPPER(' turmas sistema atual'!P463)</f>
        <v>LIVIA SENO FERREIRA CAMARGO</v>
      </c>
      <c r="W464" s="26" t="str">
        <f>UPPER(' turmas sistema atual'!R463)</f>
        <v/>
      </c>
      <c r="X464" s="26" t="str">
        <f>UPPER(' turmas sistema atual'!T463)</f>
        <v/>
      </c>
      <c r="Y464" s="26" t="str">
        <f>UPPER(' turmas sistema atual'!V463)</f>
        <v/>
      </c>
    </row>
    <row r="465" spans="1:25" ht="47.25" customHeight="1" thickBot="1">
      <c r="A465" s="26" t="str">
        <f>' turmas sistema atual'!A464</f>
        <v>BACHARELADO EM CIÊNCIA E TECNOLOGIA</v>
      </c>
      <c r="B465" s="26" t="str">
        <f>' turmas sistema atual'!B464</f>
        <v>DC2BIL0304-15SA</v>
      </c>
      <c r="C465" s="35" t="s">
        <v>5121</v>
      </c>
      <c r="D465" s="26" t="str">
        <f>' turmas sistema atual'!C464</f>
        <v>Evolução e Diversificação da Vida na Terra C2-diurno (Santo André)</v>
      </c>
      <c r="E465" s="26" t="str">
        <f>' turmas sistema atual'!E464</f>
        <v>Evolução e Diversificação da Vida na Terra</v>
      </c>
      <c r="F465" s="26" t="str">
        <f>' turmas sistema atual'!G464</f>
        <v>BIL0304-15</v>
      </c>
      <c r="G465" s="26" t="str">
        <f>' turmas sistema atual'!H464</f>
        <v>C2</v>
      </c>
      <c r="H465" s="26" t="str">
        <f>' turmas sistema atual'!AB464</f>
        <v>segunda das 10:00 às 12:00, semanal ; terça das 08:00 às 10:00, quinzenal II</v>
      </c>
      <c r="I465" s="27" t="str">
        <f>' turmas sistema atual'!AC464</f>
        <v/>
      </c>
      <c r="J465" s="27" t="str">
        <f>' turmas sistema atual'!I464</f>
        <v>segunda das 10:00 às 12:00, sala A-103-0, semanal , terça das 08:00 às 10:00, sala A-107-0, quinzenal II</v>
      </c>
      <c r="K465" s="27">
        <f>' turmas sistema atual'!J464</f>
        <v>0</v>
      </c>
      <c r="L465" s="27" t="str">
        <f>' turmas sistema atual'!K464</f>
        <v>Santo André</v>
      </c>
      <c r="M465" s="27" t="str">
        <f>' turmas sistema atual'!L464</f>
        <v>diurno</v>
      </c>
      <c r="N465" s="27" t="str">
        <f>' turmas sistema atual'!M464</f>
        <v>3-0-4</v>
      </c>
      <c r="O465" s="27">
        <f>' turmas sistema atual'!N464</f>
        <v>90</v>
      </c>
      <c r="P465" s="27">
        <f>' turmas sistema atual'!O464</f>
        <v>84</v>
      </c>
      <c r="Q465" s="27">
        <f t="shared" si="7"/>
        <v>6</v>
      </c>
      <c r="R465" s="47" t="str">
        <f>VLOOKUP(B465,preenchimento!$A$2:$G$1067,7,FALSE)</f>
        <v>-</v>
      </c>
      <c r="S465" s="27">
        <f>' turmas sistema atual'!N464</f>
        <v>90</v>
      </c>
      <c r="T465" s="27">
        <f>' turmas sistema atual'!O464</f>
        <v>84</v>
      </c>
      <c r="U465" s="47">
        <f>VLOOKUP(B465,preenchimento!$A$2:$J$1067,10,FALSE)</f>
        <v>0</v>
      </c>
      <c r="V465" s="26" t="str">
        <f>UPPER(' turmas sistema atual'!P464)</f>
        <v>HANA PAULA MASUDA</v>
      </c>
      <c r="W465" s="26" t="str">
        <f>UPPER(' turmas sistema atual'!R464)</f>
        <v/>
      </c>
      <c r="X465" s="26" t="str">
        <f>UPPER(' turmas sistema atual'!T464)</f>
        <v/>
      </c>
      <c r="Y465" s="26" t="str">
        <f>UPPER(' turmas sistema atual'!V464)</f>
        <v/>
      </c>
    </row>
    <row r="466" spans="1:25" ht="47.25" customHeight="1" thickBot="1">
      <c r="A466" s="26" t="str">
        <f>' turmas sistema atual'!A465</f>
        <v>BACHARELADO EM CIÊNCIA E TECNOLOGIA</v>
      </c>
      <c r="B466" s="26" t="str">
        <f>' turmas sistema atual'!B465</f>
        <v>NA1BIL0304-15SA</v>
      </c>
      <c r="C466" s="35" t="s">
        <v>5121</v>
      </c>
      <c r="D466" s="26" t="str">
        <f>' turmas sistema atual'!C465</f>
        <v>Evolução e Diversificação da Vida na Terra A1-noturno (Santo André)</v>
      </c>
      <c r="E466" s="26" t="str">
        <f>' turmas sistema atual'!E465</f>
        <v>Evolução e Diversificação da Vida na Terra</v>
      </c>
      <c r="F466" s="26" t="str">
        <f>' turmas sistema atual'!G465</f>
        <v>BIL0304-15</v>
      </c>
      <c r="G466" s="26" t="str">
        <f>' turmas sistema atual'!H465</f>
        <v>A1</v>
      </c>
      <c r="H466" s="26" t="str">
        <f>' turmas sistema atual'!AB465</f>
        <v xml:space="preserve">terça das 19:00 às 21:00, quinzenal II; quinta das 21:00 às 23:00, semanal </v>
      </c>
      <c r="I466" s="27" t="str">
        <f>' turmas sistema atual'!AC465</f>
        <v/>
      </c>
      <c r="J466" s="27" t="str">
        <f>' turmas sistema atual'!I465</f>
        <v xml:space="preserve">terça das 19:00 às 21:00, sala A-102-0, quinzenal II, quinta das 21:00 às 23:00, sala A-102-0, semanal </v>
      </c>
      <c r="K466" s="27">
        <f>' turmas sistema atual'!J465</f>
        <v>0</v>
      </c>
      <c r="L466" s="27" t="str">
        <f>' turmas sistema atual'!K465</f>
        <v>Santo André</v>
      </c>
      <c r="M466" s="27" t="str">
        <f>' turmas sistema atual'!L465</f>
        <v>noturno</v>
      </c>
      <c r="N466" s="27" t="str">
        <f>' turmas sistema atual'!M465</f>
        <v>3-0-4</v>
      </c>
      <c r="O466" s="27">
        <f>' turmas sistema atual'!N465</f>
        <v>90</v>
      </c>
      <c r="P466" s="27">
        <f>' turmas sistema atual'!O465</f>
        <v>84</v>
      </c>
      <c r="Q466" s="27">
        <f t="shared" si="7"/>
        <v>6</v>
      </c>
      <c r="R466" s="47" t="str">
        <f>VLOOKUP(B466,preenchimento!$A$2:$G$1067,7,FALSE)</f>
        <v>-</v>
      </c>
      <c r="S466" s="27">
        <f>' turmas sistema atual'!N465</f>
        <v>90</v>
      </c>
      <c r="T466" s="27">
        <f>' turmas sistema atual'!O465</f>
        <v>84</v>
      </c>
      <c r="U466" s="47">
        <f>VLOOKUP(B466,preenchimento!$A$2:$J$1067,10,FALSE)</f>
        <v>0</v>
      </c>
      <c r="V466" s="26" t="str">
        <f>UPPER(' turmas sistema atual'!P465)</f>
        <v>JIRI BORECKY</v>
      </c>
      <c r="W466" s="26" t="str">
        <f>UPPER(' turmas sistema atual'!R465)</f>
        <v/>
      </c>
      <c r="X466" s="26" t="str">
        <f>UPPER(' turmas sistema atual'!T465)</f>
        <v/>
      </c>
      <c r="Y466" s="26" t="str">
        <f>UPPER(' turmas sistema atual'!V465)</f>
        <v/>
      </c>
    </row>
    <row r="467" spans="1:25" ht="47.25" customHeight="1" thickBot="1">
      <c r="A467" s="26" t="str">
        <f>' turmas sistema atual'!A466</f>
        <v>BACHARELADO EM CIÊNCIA E TECNOLOGIA</v>
      </c>
      <c r="B467" s="26" t="str">
        <f>' turmas sistema atual'!B466</f>
        <v>NA2BIL0304-15SA</v>
      </c>
      <c r="C467" s="35" t="s">
        <v>5121</v>
      </c>
      <c r="D467" s="26" t="str">
        <f>' turmas sistema atual'!C466</f>
        <v>Evolução e Diversificação da Vida na Terra A2-noturno (Santo André)</v>
      </c>
      <c r="E467" s="26" t="str">
        <f>' turmas sistema atual'!E466</f>
        <v>Evolução e Diversificação da Vida na Terra</v>
      </c>
      <c r="F467" s="26" t="str">
        <f>' turmas sistema atual'!G466</f>
        <v>BIL0304-15</v>
      </c>
      <c r="G467" s="26" t="str">
        <f>' turmas sistema atual'!H466</f>
        <v>A2</v>
      </c>
      <c r="H467" s="26" t="str">
        <f>' turmas sistema atual'!AB466</f>
        <v xml:space="preserve">terça das 19:00 às 21:00, quinzenal II; quinta das 21:00 às 23:00, semanal </v>
      </c>
      <c r="I467" s="27" t="str">
        <f>' turmas sistema atual'!AC466</f>
        <v/>
      </c>
      <c r="J467" s="27" t="str">
        <f>' turmas sistema atual'!I466</f>
        <v xml:space="preserve">terça das 19:00 às 21:00, sala S-207-0, quinzenal II, quinta das 21:00 às 23:00, sala A-104-0, semanal </v>
      </c>
      <c r="K467" s="27">
        <f>' turmas sistema atual'!J466</f>
        <v>0</v>
      </c>
      <c r="L467" s="27" t="str">
        <f>' turmas sistema atual'!K466</f>
        <v>Santo André</v>
      </c>
      <c r="M467" s="27" t="str">
        <f>' turmas sistema atual'!L466</f>
        <v>noturno</v>
      </c>
      <c r="N467" s="27" t="str">
        <f>' turmas sistema atual'!M466</f>
        <v>3-0-4</v>
      </c>
      <c r="O467" s="27">
        <f>' turmas sistema atual'!N466</f>
        <v>90</v>
      </c>
      <c r="P467" s="27">
        <f>' turmas sistema atual'!O466</f>
        <v>84</v>
      </c>
      <c r="Q467" s="27">
        <f t="shared" si="7"/>
        <v>6</v>
      </c>
      <c r="R467" s="47" t="str">
        <f>VLOOKUP(B467,preenchimento!$A$2:$G$1067,7,FALSE)</f>
        <v>-</v>
      </c>
      <c r="S467" s="27">
        <f>' turmas sistema atual'!N466</f>
        <v>90</v>
      </c>
      <c r="T467" s="27">
        <f>' turmas sistema atual'!O466</f>
        <v>84</v>
      </c>
      <c r="U467" s="47">
        <f>VLOOKUP(B467,preenchimento!$A$2:$J$1067,10,FALSE)</f>
        <v>1</v>
      </c>
      <c r="V467" s="26" t="str">
        <f>UPPER(' turmas sistema atual'!P466)</f>
        <v>LUCIANA CAMPOS PAULINO</v>
      </c>
      <c r="W467" s="26" t="str">
        <f>UPPER(' turmas sistema atual'!R466)</f>
        <v/>
      </c>
      <c r="X467" s="26" t="str">
        <f>UPPER(' turmas sistema atual'!T466)</f>
        <v/>
      </c>
      <c r="Y467" s="26" t="str">
        <f>UPPER(' turmas sistema atual'!V466)</f>
        <v/>
      </c>
    </row>
    <row r="468" spans="1:25" ht="47.25" customHeight="1" thickBot="1">
      <c r="A468" s="26" t="str">
        <f>' turmas sistema atual'!A467</f>
        <v>BACHARELADO EM CIÊNCIA E TECNOLOGIA</v>
      </c>
      <c r="B468" s="26" t="str">
        <f>' turmas sistema atual'!B467</f>
        <v>NB1BIL0304-15SA</v>
      </c>
      <c r="C468" s="35" t="s">
        <v>5121</v>
      </c>
      <c r="D468" s="26" t="str">
        <f>' turmas sistema atual'!C467</f>
        <v>Evolução e Diversificação da Vida na Terra B1-noturno (Santo André)</v>
      </c>
      <c r="E468" s="26" t="str">
        <f>' turmas sistema atual'!E467</f>
        <v>Evolução e Diversificação da Vida na Terra</v>
      </c>
      <c r="F468" s="26" t="str">
        <f>' turmas sistema atual'!G467</f>
        <v>BIL0304-15</v>
      </c>
      <c r="G468" s="26" t="str">
        <f>' turmas sistema atual'!H467</f>
        <v>B1</v>
      </c>
      <c r="H468" s="26" t="str">
        <f>' turmas sistema atual'!AB467</f>
        <v xml:space="preserve">terça das 21:00 às 23:00, quinzenal II; quinta das 19:00 às 21:00, semanal </v>
      </c>
      <c r="I468" s="27" t="str">
        <f>' turmas sistema atual'!AC467</f>
        <v/>
      </c>
      <c r="J468" s="27" t="str">
        <f>' turmas sistema atual'!I467</f>
        <v xml:space="preserve">terça das 21:00 às 23:00, sala A-102-0, quinzenal II, quinta das 19:00 às 21:00, sala A-102-0, semanal </v>
      </c>
      <c r="K468" s="27">
        <f>' turmas sistema atual'!J467</f>
        <v>0</v>
      </c>
      <c r="L468" s="27" t="str">
        <f>' turmas sistema atual'!K467</f>
        <v>Santo André</v>
      </c>
      <c r="M468" s="27" t="str">
        <f>' turmas sistema atual'!L467</f>
        <v>noturno</v>
      </c>
      <c r="N468" s="27" t="str">
        <f>' turmas sistema atual'!M467</f>
        <v>3-0-4</v>
      </c>
      <c r="O468" s="27">
        <f>' turmas sistema atual'!N467</f>
        <v>90</v>
      </c>
      <c r="P468" s="27">
        <f>' turmas sistema atual'!O467</f>
        <v>84</v>
      </c>
      <c r="Q468" s="27">
        <f t="shared" si="7"/>
        <v>6</v>
      </c>
      <c r="R468" s="47" t="str">
        <f>VLOOKUP(B468,preenchimento!$A$2:$G$1067,7,FALSE)</f>
        <v>-</v>
      </c>
      <c r="S468" s="27">
        <f>' turmas sistema atual'!N467</f>
        <v>90</v>
      </c>
      <c r="T468" s="27">
        <f>' turmas sistema atual'!O467</f>
        <v>84</v>
      </c>
      <c r="U468" s="47">
        <f>VLOOKUP(B468,preenchimento!$A$2:$J$1067,10,FALSE)</f>
        <v>0</v>
      </c>
      <c r="V468" s="26" t="str">
        <f>UPPER(' turmas sistema atual'!P467)</f>
        <v>JIRI BORECKY</v>
      </c>
      <c r="W468" s="26" t="str">
        <f>UPPER(' turmas sistema atual'!R467)</f>
        <v/>
      </c>
      <c r="X468" s="26" t="str">
        <f>UPPER(' turmas sistema atual'!T467)</f>
        <v/>
      </c>
      <c r="Y468" s="26" t="str">
        <f>UPPER(' turmas sistema atual'!V467)</f>
        <v/>
      </c>
    </row>
    <row r="469" spans="1:25" ht="47.25" customHeight="1" thickBot="1">
      <c r="A469" s="26" t="str">
        <f>' turmas sistema atual'!A468</f>
        <v>BACHARELADO EM CIÊNCIA E TECNOLOGIA</v>
      </c>
      <c r="B469" s="26" t="str">
        <f>' turmas sistema atual'!B468</f>
        <v>NB2BIL0304-15SA</v>
      </c>
      <c r="C469" s="35" t="s">
        <v>5121</v>
      </c>
      <c r="D469" s="26" t="str">
        <f>' turmas sistema atual'!C468</f>
        <v>Evolução e Diversificação da Vida na Terra B2-noturno (Santo André)</v>
      </c>
      <c r="E469" s="26" t="str">
        <f>' turmas sistema atual'!E468</f>
        <v>Evolução e Diversificação da Vida na Terra</v>
      </c>
      <c r="F469" s="26" t="str">
        <f>' turmas sistema atual'!G468</f>
        <v>BIL0304-15</v>
      </c>
      <c r="G469" s="26" t="str">
        <f>' turmas sistema atual'!H468</f>
        <v>B2</v>
      </c>
      <c r="H469" s="26" t="str">
        <f>' turmas sistema atual'!AB468</f>
        <v xml:space="preserve">terça das 21:00 às 23:00, quinzenal II; quinta das 19:00 às 21:00, semanal </v>
      </c>
      <c r="I469" s="27" t="str">
        <f>' turmas sistema atual'!AC468</f>
        <v/>
      </c>
      <c r="J469" s="27" t="str">
        <f>' turmas sistema atual'!I468</f>
        <v xml:space="preserve">terça das 21:00 às 23:00, sala A-103-0, quinzenal II, quinta das 19:00 às 21:00, sala A-103-0, semanal </v>
      </c>
      <c r="K469" s="27">
        <f>' turmas sistema atual'!J468</f>
        <v>0</v>
      </c>
      <c r="L469" s="27" t="str">
        <f>' turmas sistema atual'!K468</f>
        <v>Santo André</v>
      </c>
      <c r="M469" s="27" t="str">
        <f>' turmas sistema atual'!L468</f>
        <v>noturno</v>
      </c>
      <c r="N469" s="27" t="str">
        <f>' turmas sistema atual'!M468</f>
        <v>3-0-4</v>
      </c>
      <c r="O469" s="27">
        <f>' turmas sistema atual'!N468</f>
        <v>90</v>
      </c>
      <c r="P469" s="27">
        <f>' turmas sistema atual'!O468</f>
        <v>84</v>
      </c>
      <c r="Q469" s="27">
        <f t="shared" si="7"/>
        <v>6</v>
      </c>
      <c r="R469" s="47" t="str">
        <f>VLOOKUP(B469,preenchimento!$A$2:$G$1067,7,FALSE)</f>
        <v>-</v>
      </c>
      <c r="S469" s="27">
        <f>' turmas sistema atual'!N468</f>
        <v>90</v>
      </c>
      <c r="T469" s="27">
        <f>' turmas sistema atual'!O468</f>
        <v>84</v>
      </c>
      <c r="U469" s="47">
        <f>VLOOKUP(B469,preenchimento!$A$2:$J$1067,10,FALSE)</f>
        <v>0</v>
      </c>
      <c r="V469" s="26" t="str">
        <f>UPPER(' turmas sistema atual'!P468)</f>
        <v>LUCIANA CAMPOS PAULINO</v>
      </c>
      <c r="W469" s="26" t="str">
        <f>UPPER(' turmas sistema atual'!R468)</f>
        <v/>
      </c>
      <c r="X469" s="26" t="str">
        <f>UPPER(' turmas sistema atual'!T468)</f>
        <v/>
      </c>
      <c r="Y469" s="26" t="str">
        <f>UPPER(' turmas sistema atual'!V468)</f>
        <v/>
      </c>
    </row>
    <row r="470" spans="1:25" ht="47.25" customHeight="1" thickBot="1">
      <c r="A470" s="26" t="str">
        <f>' turmas sistema atual'!A469</f>
        <v>BACHARELADO EM CIÊNCIA E TECNOLOGIA</v>
      </c>
      <c r="B470" s="26" t="str">
        <f>' turmas sistema atual'!B469</f>
        <v>NC1BIL0304-15SA</v>
      </c>
      <c r="C470" s="35" t="s">
        <v>5121</v>
      </c>
      <c r="D470" s="26" t="str">
        <f>' turmas sistema atual'!C469</f>
        <v>Evolução e Diversificação da Vida na Terra C1-noturno (Santo André)</v>
      </c>
      <c r="E470" s="26" t="str">
        <f>' turmas sistema atual'!E469</f>
        <v>Evolução e Diversificação da Vida na Terra</v>
      </c>
      <c r="F470" s="26" t="str">
        <f>' turmas sistema atual'!G469</f>
        <v>BIL0304-15</v>
      </c>
      <c r="G470" s="26" t="str">
        <f>' turmas sistema atual'!H469</f>
        <v>C1</v>
      </c>
      <c r="H470" s="26" t="str">
        <f>' turmas sistema atual'!AB469</f>
        <v>segunda das 21:00 às 23:00, semanal ; terça das 19:00 às 21:00, quinzenal II</v>
      </c>
      <c r="I470" s="27" t="str">
        <f>' turmas sistema atual'!AC469</f>
        <v/>
      </c>
      <c r="J470" s="27" t="str">
        <f>' turmas sistema atual'!I469</f>
        <v>segunda das 21:00 às 23:00, sala A-104-0, semanal , terça das 19:00 às 21:00, sala A-106-0, quinzenal II</v>
      </c>
      <c r="K470" s="27">
        <f>' turmas sistema atual'!J469</f>
        <v>0</v>
      </c>
      <c r="L470" s="27" t="str">
        <f>' turmas sistema atual'!K469</f>
        <v>Santo André</v>
      </c>
      <c r="M470" s="27" t="str">
        <f>' turmas sistema atual'!L469</f>
        <v>noturno</v>
      </c>
      <c r="N470" s="27" t="str">
        <f>' turmas sistema atual'!M469</f>
        <v>3-0-4</v>
      </c>
      <c r="O470" s="27">
        <f>' turmas sistema atual'!N469</f>
        <v>90</v>
      </c>
      <c r="P470" s="27">
        <f>' turmas sistema atual'!O469</f>
        <v>88</v>
      </c>
      <c r="Q470" s="27">
        <f t="shared" si="7"/>
        <v>2</v>
      </c>
      <c r="R470" s="47" t="str">
        <f>VLOOKUP(B470,preenchimento!$A$2:$G$1067,7,FALSE)</f>
        <v>-</v>
      </c>
      <c r="S470" s="27">
        <f>' turmas sistema atual'!N469</f>
        <v>90</v>
      </c>
      <c r="T470" s="27">
        <f>' turmas sistema atual'!O469</f>
        <v>88</v>
      </c>
      <c r="U470" s="47">
        <f>VLOOKUP(B470,preenchimento!$A$2:$J$1067,10,FALSE)</f>
        <v>0</v>
      </c>
      <c r="V470" s="26" t="str">
        <f>UPPER(' turmas sistema atual'!P469)</f>
        <v>PRISCILA BARRETO DE JESUS</v>
      </c>
      <c r="W470" s="26" t="str">
        <f>UPPER(' turmas sistema atual'!R469)</f>
        <v/>
      </c>
      <c r="X470" s="26" t="str">
        <f>UPPER(' turmas sistema atual'!T469)</f>
        <v/>
      </c>
      <c r="Y470" s="26" t="str">
        <f>UPPER(' turmas sistema atual'!V469)</f>
        <v/>
      </c>
    </row>
    <row r="471" spans="1:25" ht="47.25" customHeight="1" thickBot="1">
      <c r="A471" s="26" t="str">
        <f>' turmas sistema atual'!A470</f>
        <v>BACHARELADO EM CIÊNCIA E TECNOLOGIA</v>
      </c>
      <c r="B471" s="26" t="str">
        <f>' turmas sistema atual'!B470</f>
        <v>NC2BIL0304-15SA</v>
      </c>
      <c r="C471" s="35" t="s">
        <v>5121</v>
      </c>
      <c r="D471" s="26" t="str">
        <f>' turmas sistema atual'!C470</f>
        <v>Evolução e Diversificação da Vida na Terra C2-noturno (Santo André)</v>
      </c>
      <c r="E471" s="26" t="str">
        <f>' turmas sistema atual'!E470</f>
        <v>Evolução e Diversificação da Vida na Terra</v>
      </c>
      <c r="F471" s="26" t="str">
        <f>' turmas sistema atual'!G470</f>
        <v>BIL0304-15</v>
      </c>
      <c r="G471" s="26" t="str">
        <f>' turmas sistema atual'!H470</f>
        <v>C2</v>
      </c>
      <c r="H471" s="26" t="str">
        <f>' turmas sistema atual'!AB470</f>
        <v>segunda das 21:00 às 23:00, semanal ; terça das 19:00 às 21:00, quinzenal II</v>
      </c>
      <c r="I471" s="27" t="str">
        <f>' turmas sistema atual'!AC470</f>
        <v/>
      </c>
      <c r="J471" s="27" t="str">
        <f>' turmas sistema atual'!I470</f>
        <v>segunda das 21:00 às 23:00, sala A-103-0, semanal , terça das 19:00 às 21:00, sala A-107-0, quinzenal II</v>
      </c>
      <c r="K471" s="27">
        <f>' turmas sistema atual'!J470</f>
        <v>0</v>
      </c>
      <c r="L471" s="27" t="str">
        <f>' turmas sistema atual'!K470</f>
        <v>Santo André</v>
      </c>
      <c r="M471" s="27" t="str">
        <f>' turmas sistema atual'!L470</f>
        <v>noturno</v>
      </c>
      <c r="N471" s="27" t="str">
        <f>' turmas sistema atual'!M470</f>
        <v>3-0-4</v>
      </c>
      <c r="O471" s="27">
        <f>' turmas sistema atual'!N470</f>
        <v>90</v>
      </c>
      <c r="P471" s="27">
        <f>' turmas sistema atual'!O470</f>
        <v>85</v>
      </c>
      <c r="Q471" s="27">
        <f t="shared" si="7"/>
        <v>5</v>
      </c>
      <c r="R471" s="47" t="str">
        <f>VLOOKUP(B471,preenchimento!$A$2:$G$1067,7,FALSE)</f>
        <v>-</v>
      </c>
      <c r="S471" s="27">
        <f>' turmas sistema atual'!N470</f>
        <v>90</v>
      </c>
      <c r="T471" s="27">
        <f>' turmas sistema atual'!O470</f>
        <v>85</v>
      </c>
      <c r="U471" s="47">
        <f>VLOOKUP(B471,preenchimento!$A$2:$J$1067,10,FALSE)</f>
        <v>0</v>
      </c>
      <c r="V471" s="26" t="str">
        <f>UPPER(' turmas sistema atual'!P470)</f>
        <v>ARNALDO RODRIGUES DOS SANTOS JUNIOR</v>
      </c>
      <c r="W471" s="26" t="str">
        <f>UPPER(' turmas sistema atual'!R470)</f>
        <v/>
      </c>
      <c r="X471" s="26" t="str">
        <f>UPPER(' turmas sistema atual'!T470)</f>
        <v/>
      </c>
      <c r="Y471" s="26" t="str">
        <f>UPPER(' turmas sistema atual'!V470)</f>
        <v/>
      </c>
    </row>
    <row r="472" spans="1:25" ht="47.25" customHeight="1" thickBot="1">
      <c r="A472" s="26" t="str">
        <f>' turmas sistema atual'!A471</f>
        <v>BACHARELADO EM CIÊNCIA E TECNOLOGIA</v>
      </c>
      <c r="B472" s="26" t="str">
        <f>' turmas sistema atual'!B471</f>
        <v>DA1BIL0304-15SB</v>
      </c>
      <c r="C472" s="35" t="s">
        <v>5121</v>
      </c>
      <c r="D472" s="26" t="str">
        <f>' turmas sistema atual'!C471</f>
        <v>Evolução e Diversificação da Vida na Terra A1-diurno (São Bernardo do Campo)</v>
      </c>
      <c r="E472" s="26" t="str">
        <f>' turmas sistema atual'!E471</f>
        <v>Evolução e Diversificação da Vida na Terra</v>
      </c>
      <c r="F472" s="26" t="str">
        <f>' turmas sistema atual'!G471</f>
        <v>BIL0304-15</v>
      </c>
      <c r="G472" s="26" t="str">
        <f>' turmas sistema atual'!H471</f>
        <v>A1</v>
      </c>
      <c r="H472" s="26" t="str">
        <f>' turmas sistema atual'!AB471</f>
        <v xml:space="preserve">terça das 08:00 às 10:00, quinzenal II; quinta das 10:00 às 12:00, semanal </v>
      </c>
      <c r="I472" s="27" t="str">
        <f>' turmas sistema atual'!AC471</f>
        <v/>
      </c>
      <c r="J472" s="27" t="str">
        <f>' turmas sistema atual'!I471</f>
        <v xml:space="preserve">terça das 08:00 às 10:00, sala A1-S202-SB, quinzenal II, quinta das 10:00 às 12:00, sala A1-S202-SB, semanal </v>
      </c>
      <c r="K472" s="27">
        <f>' turmas sistema atual'!J471</f>
        <v>0</v>
      </c>
      <c r="L472" s="27" t="str">
        <f>' turmas sistema atual'!K471</f>
        <v>São Bernardo do Campo</v>
      </c>
      <c r="M472" s="27" t="str">
        <f>' turmas sistema atual'!L471</f>
        <v>diurno</v>
      </c>
      <c r="N472" s="27" t="str">
        <f>' turmas sistema atual'!M471</f>
        <v>3-0-4</v>
      </c>
      <c r="O472" s="27">
        <f>' turmas sistema atual'!N471</f>
        <v>90</v>
      </c>
      <c r="P472" s="27">
        <f>' turmas sistema atual'!O471</f>
        <v>81</v>
      </c>
      <c r="Q472" s="27">
        <f t="shared" si="7"/>
        <v>9</v>
      </c>
      <c r="R472" s="47" t="str">
        <f>VLOOKUP(B472,preenchimento!$A$2:$G$1067,7,FALSE)</f>
        <v>-</v>
      </c>
      <c r="S472" s="27">
        <f>' turmas sistema atual'!N471</f>
        <v>90</v>
      </c>
      <c r="T472" s="27">
        <f>' turmas sistema atual'!O471</f>
        <v>81</v>
      </c>
      <c r="U472" s="47">
        <f>VLOOKUP(B472,preenchimento!$A$2:$J$1067,10,FALSE)</f>
        <v>0</v>
      </c>
      <c r="V472" s="26" t="str">
        <f>UPPER(' turmas sistema atual'!P471)</f>
        <v>VANESSA KRUTH VERDADE</v>
      </c>
      <c r="W472" s="26" t="str">
        <f>UPPER(' turmas sistema atual'!R471)</f>
        <v/>
      </c>
      <c r="X472" s="26" t="str">
        <f>UPPER(' turmas sistema atual'!T471)</f>
        <v/>
      </c>
      <c r="Y472" s="26" t="str">
        <f>UPPER(' turmas sistema atual'!V471)</f>
        <v/>
      </c>
    </row>
    <row r="473" spans="1:25" ht="47.25" customHeight="1" thickBot="1">
      <c r="A473" s="26" t="str">
        <f>' turmas sistema atual'!A472</f>
        <v>BACHARELADO EM CIÊNCIA E TECNOLOGIA</v>
      </c>
      <c r="B473" s="26" t="str">
        <f>' turmas sistema atual'!B472</f>
        <v>DB1BIL0304-15SB</v>
      </c>
      <c r="C473" s="35" t="s">
        <v>5121</v>
      </c>
      <c r="D473" s="26" t="str">
        <f>' turmas sistema atual'!C472</f>
        <v>Evolução e Diversificação da Vida na Terra B1-diurno (São Bernardo do Campo)</v>
      </c>
      <c r="E473" s="26" t="str">
        <f>' turmas sistema atual'!E472</f>
        <v>Evolução e Diversificação da Vida na Terra</v>
      </c>
      <c r="F473" s="26" t="str">
        <f>' turmas sistema atual'!G472</f>
        <v>BIL0304-15</v>
      </c>
      <c r="G473" s="26" t="str">
        <f>' turmas sistema atual'!H472</f>
        <v>B1</v>
      </c>
      <c r="H473" s="26" t="str">
        <f>' turmas sistema atual'!AB472</f>
        <v xml:space="preserve">terça das 10:00 às 12:00, quinzenal II; quinta das 08:00 às 10:00, semanal </v>
      </c>
      <c r="I473" s="27" t="str">
        <f>' turmas sistema atual'!AC472</f>
        <v/>
      </c>
      <c r="J473" s="27" t="str">
        <f>' turmas sistema atual'!I472</f>
        <v xml:space="preserve">terça das 10:00 às 12:00, sala A1-S202-SB, quinzenal II, quinta das 08:00 às 10:00, sala A1-S202-SB, semanal </v>
      </c>
      <c r="K473" s="27">
        <f>' turmas sistema atual'!J472</f>
        <v>0</v>
      </c>
      <c r="L473" s="27" t="str">
        <f>' turmas sistema atual'!K472</f>
        <v>São Bernardo do Campo</v>
      </c>
      <c r="M473" s="27" t="str">
        <f>' turmas sistema atual'!L472</f>
        <v>diurno</v>
      </c>
      <c r="N473" s="27" t="str">
        <f>' turmas sistema atual'!M472</f>
        <v>3-0-4</v>
      </c>
      <c r="O473" s="27">
        <f>' turmas sistema atual'!N472</f>
        <v>90</v>
      </c>
      <c r="P473" s="27">
        <f>' turmas sistema atual'!O472</f>
        <v>81</v>
      </c>
      <c r="Q473" s="27">
        <f t="shared" si="7"/>
        <v>9</v>
      </c>
      <c r="R473" s="47" t="str">
        <f>VLOOKUP(B473,preenchimento!$A$2:$G$1067,7,FALSE)</f>
        <v>-</v>
      </c>
      <c r="S473" s="27">
        <f>' turmas sistema atual'!N472</f>
        <v>90</v>
      </c>
      <c r="T473" s="27">
        <f>' turmas sistema atual'!O472</f>
        <v>81</v>
      </c>
      <c r="U473" s="47">
        <f>VLOOKUP(B473,preenchimento!$A$2:$J$1067,10,FALSE)</f>
        <v>7</v>
      </c>
      <c r="V473" s="26" t="str">
        <f>UPPER(' turmas sistema atual'!P472)</f>
        <v>VANESSA ELIAS DE OLIVEIRA</v>
      </c>
      <c r="W473" s="26" t="str">
        <f>UPPER(' turmas sistema atual'!R472)</f>
        <v/>
      </c>
      <c r="X473" s="26" t="str">
        <f>UPPER(' turmas sistema atual'!T472)</f>
        <v/>
      </c>
      <c r="Y473" s="26" t="str">
        <f>UPPER(' turmas sistema atual'!V472)</f>
        <v/>
      </c>
    </row>
    <row r="474" spans="1:25" ht="47.25" customHeight="1" thickBot="1">
      <c r="A474" s="26" t="str">
        <f>' turmas sistema atual'!A473</f>
        <v>BACHARELADO EM CIÊNCIA E TECNOLOGIA</v>
      </c>
      <c r="B474" s="26" t="str">
        <f>' turmas sistema atual'!B473</f>
        <v>DC1BIL0304-15SB</v>
      </c>
      <c r="C474" s="35" t="s">
        <v>5121</v>
      </c>
      <c r="D474" s="26" t="str">
        <f>' turmas sistema atual'!C473</f>
        <v>Evolução e Diversificação da Vida na Terra C1-diurno (São Bernardo do Campo)</v>
      </c>
      <c r="E474" s="26" t="str">
        <f>' turmas sistema atual'!E473</f>
        <v>Evolução e Diversificação da Vida na Terra</v>
      </c>
      <c r="F474" s="26" t="str">
        <f>' turmas sistema atual'!G473</f>
        <v>BIL0304-15</v>
      </c>
      <c r="G474" s="26" t="str">
        <f>' turmas sistema atual'!H473</f>
        <v>C1</v>
      </c>
      <c r="H474" s="26" t="str">
        <f>' turmas sistema atual'!AB473</f>
        <v>segunda das 10:00 às 12:00, semanal ; terça das 08:00 às 10:00, quinzenal II</v>
      </c>
      <c r="I474" s="27" t="str">
        <f>' turmas sistema atual'!AC473</f>
        <v/>
      </c>
      <c r="J474" s="27" t="str">
        <f>' turmas sistema atual'!I473</f>
        <v>segunda das 10:00 às 12:00, sala A1-S202-SB, semanal , terça das 08:00 às 10:00, sala A1-S203-SB, quinzenal II</v>
      </c>
      <c r="K474" s="27">
        <f>' turmas sistema atual'!J473</f>
        <v>0</v>
      </c>
      <c r="L474" s="27" t="str">
        <f>' turmas sistema atual'!K473</f>
        <v>São Bernardo do Campo</v>
      </c>
      <c r="M474" s="27" t="str">
        <f>' turmas sistema atual'!L473</f>
        <v>diurno</v>
      </c>
      <c r="N474" s="27" t="str">
        <f>' turmas sistema atual'!M473</f>
        <v>3-0-4</v>
      </c>
      <c r="O474" s="27">
        <f>' turmas sistema atual'!N473</f>
        <v>90</v>
      </c>
      <c r="P474" s="27">
        <f>' turmas sistema atual'!O473</f>
        <v>54</v>
      </c>
      <c r="Q474" s="27">
        <f t="shared" si="7"/>
        <v>36</v>
      </c>
      <c r="R474" s="47" t="str">
        <f>VLOOKUP(B474,preenchimento!$A$2:$G$1067,7,FALSE)</f>
        <v>-</v>
      </c>
      <c r="S474" s="27">
        <f>' turmas sistema atual'!N473</f>
        <v>90</v>
      </c>
      <c r="T474" s="27">
        <f>' turmas sistema atual'!O473</f>
        <v>54</v>
      </c>
      <c r="U474" s="47">
        <f>VLOOKUP(B474,preenchimento!$A$2:$J$1067,10,FALSE)</f>
        <v>32</v>
      </c>
      <c r="V474" s="26" t="str">
        <f>UPPER(' turmas sistema atual'!P473)</f>
        <v>GUSTAVO MUNIZ DIAS</v>
      </c>
      <c r="W474" s="26" t="str">
        <f>UPPER(' turmas sistema atual'!R473)</f>
        <v/>
      </c>
      <c r="X474" s="26" t="str">
        <f>UPPER(' turmas sistema atual'!T473)</f>
        <v/>
      </c>
      <c r="Y474" s="26" t="str">
        <f>UPPER(' turmas sistema atual'!V473)</f>
        <v/>
      </c>
    </row>
    <row r="475" spans="1:25" ht="47.25" customHeight="1" thickBot="1">
      <c r="A475" s="26" t="str">
        <f>' turmas sistema atual'!A474</f>
        <v>BACHARELADO EM CIÊNCIA E TECNOLOGIA</v>
      </c>
      <c r="B475" s="26" t="str">
        <f>' turmas sistema atual'!B474</f>
        <v>NA1BIL0304-15SB</v>
      </c>
      <c r="C475" s="35" t="s">
        <v>5121</v>
      </c>
      <c r="D475" s="26" t="str">
        <f>' turmas sistema atual'!C474</f>
        <v>Evolução e Diversificação da Vida na Terra A1-noturno (São Bernardo do Campo)</v>
      </c>
      <c r="E475" s="26" t="str">
        <f>' turmas sistema atual'!E474</f>
        <v>Evolução e Diversificação da Vida na Terra</v>
      </c>
      <c r="F475" s="26" t="str">
        <f>' turmas sistema atual'!G474</f>
        <v>BIL0304-15</v>
      </c>
      <c r="G475" s="26" t="str">
        <f>' turmas sistema atual'!H474</f>
        <v>A1</v>
      </c>
      <c r="H475" s="26" t="str">
        <f>' turmas sistema atual'!AB474</f>
        <v xml:space="preserve">terça das 19:00 às 21:00, quinzenal II; quinta das 21:00 às 23:00, semanal </v>
      </c>
      <c r="I475" s="27" t="str">
        <f>' turmas sistema atual'!AC474</f>
        <v/>
      </c>
      <c r="J475" s="27" t="str">
        <f>' turmas sistema atual'!I474</f>
        <v xml:space="preserve">terça das 19:00 às 21:00, sala A1-S202-SB, quinzenal II, quinta das 21:00 às 23:00, sala A1-S202-SB, semanal </v>
      </c>
      <c r="K475" s="27">
        <f>' turmas sistema atual'!J474</f>
        <v>0</v>
      </c>
      <c r="L475" s="27" t="str">
        <f>' turmas sistema atual'!K474</f>
        <v>São Bernardo do Campo</v>
      </c>
      <c r="M475" s="27" t="str">
        <f>' turmas sistema atual'!L474</f>
        <v>noturno</v>
      </c>
      <c r="N475" s="27" t="str">
        <f>' turmas sistema atual'!M474</f>
        <v>3-0-4</v>
      </c>
      <c r="O475" s="27">
        <f>' turmas sistema atual'!N474</f>
        <v>90</v>
      </c>
      <c r="P475" s="27">
        <f>' turmas sistema atual'!O474</f>
        <v>84</v>
      </c>
      <c r="Q475" s="27">
        <f t="shared" si="7"/>
        <v>6</v>
      </c>
      <c r="R475" s="47" t="str">
        <f>VLOOKUP(B475,preenchimento!$A$2:$G$1067,7,FALSE)</f>
        <v>-</v>
      </c>
      <c r="S475" s="27">
        <f>' turmas sistema atual'!N474</f>
        <v>90</v>
      </c>
      <c r="T475" s="27">
        <f>' turmas sistema atual'!O474</f>
        <v>84</v>
      </c>
      <c r="U475" s="47">
        <f>VLOOKUP(B475,preenchimento!$A$2:$J$1067,10,FALSE)</f>
        <v>0</v>
      </c>
      <c r="V475" s="26" t="str">
        <f>UPPER(' turmas sistema atual'!P474)</f>
        <v>OTTO MULLER PATRAO DE OLIVEIRA</v>
      </c>
      <c r="W475" s="26" t="str">
        <f>UPPER(' turmas sistema atual'!R474)</f>
        <v/>
      </c>
      <c r="X475" s="26" t="str">
        <f>UPPER(' turmas sistema atual'!T474)</f>
        <v/>
      </c>
      <c r="Y475" s="26" t="str">
        <f>UPPER(' turmas sistema atual'!V474)</f>
        <v/>
      </c>
    </row>
    <row r="476" spans="1:25" ht="47.25" customHeight="1" thickBot="1">
      <c r="A476" s="26" t="str">
        <f>' turmas sistema atual'!A475</f>
        <v>BACHARELADO EM CIÊNCIA E TECNOLOGIA</v>
      </c>
      <c r="B476" s="26" t="str">
        <f>' turmas sistema atual'!B475</f>
        <v>NB1BIL0304-15SB</v>
      </c>
      <c r="C476" s="35" t="s">
        <v>5121</v>
      </c>
      <c r="D476" s="26" t="str">
        <f>' turmas sistema atual'!C475</f>
        <v>Evolução e Diversificação da Vida na Terra B1-noturno (São Bernardo do Campo)</v>
      </c>
      <c r="E476" s="26" t="str">
        <f>' turmas sistema atual'!E475</f>
        <v>Evolução e Diversificação da Vida na Terra</v>
      </c>
      <c r="F476" s="26" t="str">
        <f>' turmas sistema atual'!G475</f>
        <v>BIL0304-15</v>
      </c>
      <c r="G476" s="26" t="str">
        <f>' turmas sistema atual'!H475</f>
        <v>B1</v>
      </c>
      <c r="H476" s="26" t="str">
        <f>' turmas sistema atual'!AB475</f>
        <v xml:space="preserve">terça das 21:00 às 23:00, quinzenal II; quinta das 19:00 às 21:00, semanal </v>
      </c>
      <c r="I476" s="27" t="str">
        <f>' turmas sistema atual'!AC475</f>
        <v/>
      </c>
      <c r="J476" s="27" t="str">
        <f>' turmas sistema atual'!I475</f>
        <v xml:space="preserve">terça das 21:00 às 23:00, sala A1-S202-SB, quinzenal II, quinta das 19:00 às 21:00, sala A1-S202-SB, semanal </v>
      </c>
      <c r="K476" s="27">
        <f>' turmas sistema atual'!J475</f>
        <v>0</v>
      </c>
      <c r="L476" s="27" t="str">
        <f>' turmas sistema atual'!K475</f>
        <v>São Bernardo do Campo</v>
      </c>
      <c r="M476" s="27" t="str">
        <f>' turmas sistema atual'!L475</f>
        <v>noturno</v>
      </c>
      <c r="N476" s="27" t="str">
        <f>' turmas sistema atual'!M475</f>
        <v>3-0-4</v>
      </c>
      <c r="O476" s="27">
        <f>' turmas sistema atual'!N475</f>
        <v>90</v>
      </c>
      <c r="P476" s="27">
        <f>' turmas sistema atual'!O475</f>
        <v>81</v>
      </c>
      <c r="Q476" s="27">
        <f t="shared" si="7"/>
        <v>9</v>
      </c>
      <c r="R476" s="47" t="str">
        <f>VLOOKUP(B476,preenchimento!$A$2:$G$1067,7,FALSE)</f>
        <v>-</v>
      </c>
      <c r="S476" s="27">
        <f>' turmas sistema atual'!N475</f>
        <v>90</v>
      </c>
      <c r="T476" s="27">
        <f>' turmas sistema atual'!O475</f>
        <v>81</v>
      </c>
      <c r="U476" s="47">
        <f>VLOOKUP(B476,preenchimento!$A$2:$J$1067,10,FALSE)</f>
        <v>0</v>
      </c>
      <c r="V476" s="26" t="str">
        <f>UPPER(' turmas sistema atual'!P475)</f>
        <v>OTTO MULLER PATRAO DE OLIVEIRA</v>
      </c>
      <c r="W476" s="26" t="str">
        <f>UPPER(' turmas sistema atual'!R475)</f>
        <v/>
      </c>
      <c r="X476" s="26" t="str">
        <f>UPPER(' turmas sistema atual'!T475)</f>
        <v/>
      </c>
      <c r="Y476" s="26" t="str">
        <f>UPPER(' turmas sistema atual'!V475)</f>
        <v/>
      </c>
    </row>
    <row r="477" spans="1:25" ht="47.25" customHeight="1" thickBot="1">
      <c r="A477" s="26" t="str">
        <f>' turmas sistema atual'!A476</f>
        <v>BACHARELADO EM CIÊNCIA E TECNOLOGIA</v>
      </c>
      <c r="B477" s="26" t="str">
        <f>' turmas sistema atual'!B476</f>
        <v>NC1BIL0304-15SB</v>
      </c>
      <c r="C477" s="35" t="s">
        <v>5121</v>
      </c>
      <c r="D477" s="26" t="str">
        <f>' turmas sistema atual'!C476</f>
        <v>Evolução e Diversificação da Vida na Terra C1-noturno (São Bernardo do Campo)</v>
      </c>
      <c r="E477" s="26" t="str">
        <f>' turmas sistema atual'!E476</f>
        <v>Evolução e Diversificação da Vida na Terra</v>
      </c>
      <c r="F477" s="26" t="str">
        <f>' turmas sistema atual'!G476</f>
        <v>BIL0304-15</v>
      </c>
      <c r="G477" s="26" t="str">
        <f>' turmas sistema atual'!H476</f>
        <v>C1</v>
      </c>
      <c r="H477" s="26" t="str">
        <f>' turmas sistema atual'!AB476</f>
        <v>segunda das 21:00 às 23:00, semanal ; terça das 19:00 às 21:00, quinzenal II</v>
      </c>
      <c r="I477" s="27" t="str">
        <f>' turmas sistema atual'!AC476</f>
        <v/>
      </c>
      <c r="J477" s="27" t="str">
        <f>' turmas sistema atual'!I476</f>
        <v>segunda das 21:00 às 23:00, sala A1-S202-SB, semanal , terça das 19:00 às 21:00, sala A1-S203-SB, quinzenal II</v>
      </c>
      <c r="K477" s="27">
        <f>' turmas sistema atual'!J476</f>
        <v>0</v>
      </c>
      <c r="L477" s="27" t="str">
        <f>' turmas sistema atual'!K476</f>
        <v>São Bernardo do Campo</v>
      </c>
      <c r="M477" s="27" t="str">
        <f>' turmas sistema atual'!L476</f>
        <v>noturno</v>
      </c>
      <c r="N477" s="27" t="str">
        <f>' turmas sistema atual'!M476</f>
        <v>3-0-4</v>
      </c>
      <c r="O477" s="27">
        <f>' turmas sistema atual'!N476</f>
        <v>90</v>
      </c>
      <c r="P477" s="27">
        <f>' turmas sistema atual'!O476</f>
        <v>54</v>
      </c>
      <c r="Q477" s="27">
        <f t="shared" si="7"/>
        <v>36</v>
      </c>
      <c r="R477" s="47" t="str">
        <f>VLOOKUP(B477,preenchimento!$A$2:$G$1067,7,FALSE)</f>
        <v>-</v>
      </c>
      <c r="S477" s="27">
        <f>' turmas sistema atual'!N476</f>
        <v>90</v>
      </c>
      <c r="T477" s="27">
        <f>' turmas sistema atual'!O476</f>
        <v>54</v>
      </c>
      <c r="U477" s="47">
        <f>VLOOKUP(B477,preenchimento!$A$2:$J$1067,10,FALSE)</f>
        <v>23</v>
      </c>
      <c r="V477" s="26" t="str">
        <f>UPPER(' turmas sistema atual'!P476)</f>
        <v>MARIA CRISTINA CARLAN DA SILVA</v>
      </c>
      <c r="W477" s="26" t="str">
        <f>UPPER(' turmas sistema atual'!R476)</f>
        <v/>
      </c>
      <c r="X477" s="26" t="str">
        <f>UPPER(' turmas sistema atual'!T476)</f>
        <v/>
      </c>
      <c r="Y477" s="26" t="str">
        <f>UPPER(' turmas sistema atual'!V476)</f>
        <v/>
      </c>
    </row>
    <row r="478" spans="1:25" ht="47.25" customHeight="1" thickBot="1">
      <c r="A478" s="26" t="str">
        <f>' turmas sistema atual'!A477</f>
        <v>LICENCIATURA EM CIÊNCIAS NATURAIS E EXATAS</v>
      </c>
      <c r="B478" s="26" t="str">
        <f>' turmas sistema atual'!B477</f>
        <v>DA3BIL0304-15SA</v>
      </c>
      <c r="C478" s="35" t="s">
        <v>5121</v>
      </c>
      <c r="D478" s="26" t="str">
        <f>' turmas sistema atual'!C477</f>
        <v>Evolução e Diversificação da Vida na Terra A3-diurno (Santo André)</v>
      </c>
      <c r="E478" s="26" t="str">
        <f>' turmas sistema atual'!E477</f>
        <v>Evolução e Diversificação da Vida na Terra</v>
      </c>
      <c r="F478" s="26" t="str">
        <f>' turmas sistema atual'!G477</f>
        <v>BIL0304-15</v>
      </c>
      <c r="G478" s="26" t="str">
        <f>' turmas sistema atual'!H477</f>
        <v>A3</v>
      </c>
      <c r="H478" s="26" t="str">
        <f>' turmas sistema atual'!AB477</f>
        <v xml:space="preserve">terça das 08:00 às 10:00, quinzenal II; quinta das 10:00 às 12:00, semanal </v>
      </c>
      <c r="I478" s="27" t="str">
        <f>' turmas sistema atual'!AC477</f>
        <v/>
      </c>
      <c r="J478" s="27" t="str">
        <f>' turmas sistema atual'!I477</f>
        <v xml:space="preserve">terça das 08:00 às 10:00, sala S-206-0, quinzenal II, quinta das 10:00 às 12:00, sala A-106-0, semanal </v>
      </c>
      <c r="K478" s="27">
        <f>' turmas sistema atual'!J477</f>
        <v>0</v>
      </c>
      <c r="L478" s="27" t="str">
        <f>' turmas sistema atual'!K477</f>
        <v>Santo André</v>
      </c>
      <c r="M478" s="27" t="str">
        <f>' turmas sistema atual'!L477</f>
        <v>diurno</v>
      </c>
      <c r="N478" s="27" t="str">
        <f>' turmas sistema atual'!M477</f>
        <v>3-0-4</v>
      </c>
      <c r="O478" s="27">
        <f>' turmas sistema atual'!N477</f>
        <v>90</v>
      </c>
      <c r="P478" s="27">
        <f>' turmas sistema atual'!O477</f>
        <v>0</v>
      </c>
      <c r="Q478" s="27">
        <f t="shared" si="7"/>
        <v>90</v>
      </c>
      <c r="R478" s="47" t="str">
        <f>VLOOKUP(B478,preenchimento!$A$2:$G$1067,7,FALSE)</f>
        <v>-</v>
      </c>
      <c r="S478" s="27">
        <f>' turmas sistema atual'!N477</f>
        <v>90</v>
      </c>
      <c r="T478" s="27">
        <f>' turmas sistema atual'!O477</f>
        <v>0</v>
      </c>
      <c r="U478" s="47">
        <f>VLOOKUP(B478,preenchimento!$A$2:$J$1067,10,FALSE)</f>
        <v>46</v>
      </c>
      <c r="V478" s="26" t="str">
        <f>UPPER(' turmas sistema atual'!P477)</f>
        <v>FERNANDO ZANIOLO GIBRAN</v>
      </c>
      <c r="W478" s="26" t="str">
        <f>UPPER(' turmas sistema atual'!R477)</f>
        <v/>
      </c>
      <c r="X478" s="26" t="str">
        <f>UPPER(' turmas sistema atual'!T477)</f>
        <v/>
      </c>
      <c r="Y478" s="26" t="str">
        <f>UPPER(' turmas sistema atual'!V477)</f>
        <v/>
      </c>
    </row>
    <row r="479" spans="1:25" ht="47.25" customHeight="1" thickBot="1">
      <c r="A479" s="26" t="str">
        <f>' turmas sistema atual'!A478</f>
        <v>LICENCIATURA EM CIÊNCIAS NATURAIS E EXATAS</v>
      </c>
      <c r="B479" s="26" t="str">
        <f>' turmas sistema atual'!B478</f>
        <v>NA3BIL0304-15SA</v>
      </c>
      <c r="C479" s="35" t="s">
        <v>5121</v>
      </c>
      <c r="D479" s="26" t="str">
        <f>' turmas sistema atual'!C478</f>
        <v>Evolução e Diversificação da Vida na Terra A3-noturno (Santo André)</v>
      </c>
      <c r="E479" s="26" t="str">
        <f>' turmas sistema atual'!E478</f>
        <v>Evolução e Diversificação da Vida na Terra</v>
      </c>
      <c r="F479" s="26" t="str">
        <f>' turmas sistema atual'!G478</f>
        <v>BIL0304-15</v>
      </c>
      <c r="G479" s="26" t="str">
        <f>' turmas sistema atual'!H478</f>
        <v>A3</v>
      </c>
      <c r="H479" s="26" t="str">
        <f>' turmas sistema atual'!AB478</f>
        <v xml:space="preserve">terça das 19:00 às 21:00, quinzenal II; quinta das 21:00 às 23:00, semanal </v>
      </c>
      <c r="I479" s="27" t="str">
        <f>' turmas sistema atual'!AC478</f>
        <v/>
      </c>
      <c r="J479" s="27" t="str">
        <f>' turmas sistema atual'!I478</f>
        <v xml:space="preserve">terça das 19:00 às 21:00, sala S-206-0, quinzenal II, quinta das 21:00 às 23:00, sala A-106-0, semanal </v>
      </c>
      <c r="K479" s="27">
        <f>' turmas sistema atual'!J478</f>
        <v>0</v>
      </c>
      <c r="L479" s="27" t="str">
        <f>' turmas sistema atual'!K478</f>
        <v>Santo André</v>
      </c>
      <c r="M479" s="27" t="str">
        <f>' turmas sistema atual'!L478</f>
        <v>noturno</v>
      </c>
      <c r="N479" s="27" t="str">
        <f>' turmas sistema atual'!M478</f>
        <v>3-0-4</v>
      </c>
      <c r="O479" s="27">
        <f>' turmas sistema atual'!N478</f>
        <v>90</v>
      </c>
      <c r="P479" s="27">
        <f>' turmas sistema atual'!O478</f>
        <v>0</v>
      </c>
      <c r="Q479" s="27">
        <f t="shared" si="7"/>
        <v>90</v>
      </c>
      <c r="R479" s="47" t="str">
        <f>VLOOKUP(B479,preenchimento!$A$2:$G$1067,7,FALSE)</f>
        <v>-</v>
      </c>
      <c r="S479" s="27">
        <f>' turmas sistema atual'!N478</f>
        <v>90</v>
      </c>
      <c r="T479" s="27">
        <f>' turmas sistema atual'!O478</f>
        <v>0</v>
      </c>
      <c r="U479" s="47">
        <f>VLOOKUP(B479,preenchimento!$A$2:$J$1067,10,FALSE)</f>
        <v>26</v>
      </c>
      <c r="V479" s="26" t="str">
        <f>UPPER(' turmas sistema atual'!P478)</f>
        <v>DANILO DA CRUZ CENTENO</v>
      </c>
      <c r="W479" s="26" t="str">
        <f>UPPER(' turmas sistema atual'!R478)</f>
        <v/>
      </c>
      <c r="X479" s="26" t="str">
        <f>UPPER(' turmas sistema atual'!T478)</f>
        <v/>
      </c>
      <c r="Y479" s="26" t="str">
        <f>UPPER(' turmas sistema atual'!V478)</f>
        <v/>
      </c>
    </row>
    <row r="480" spans="1:25" ht="47.25" customHeight="1" thickBot="1">
      <c r="A480" s="26" t="str">
        <f>' turmas sistema atual'!A479</f>
        <v>BACHARELADO EM BIOTECNOLOGIA</v>
      </c>
      <c r="B480" s="26" t="str">
        <f>' turmas sistema atual'!B479</f>
        <v>DA1NHZ1027-15SA</v>
      </c>
      <c r="C480" s="35" t="s">
        <v>5121</v>
      </c>
      <c r="D480" s="26" t="str">
        <f>' turmas sistema atual'!C479</f>
        <v>Farmacologia A1-diurno (Santo André)</v>
      </c>
      <c r="E480" s="26" t="str">
        <f>' turmas sistema atual'!E479</f>
        <v>Farmacologia</v>
      </c>
      <c r="F480" s="26" t="str">
        <f>' turmas sistema atual'!G479</f>
        <v>NHZ1027-15</v>
      </c>
      <c r="G480" s="26" t="str">
        <f>' turmas sistema atual'!H479</f>
        <v>A1</v>
      </c>
      <c r="H480" s="26" t="str">
        <f>' turmas sistema atual'!AB479</f>
        <v xml:space="preserve">terça das 08:00 às 10:00, semanal ; sexta das 08:00 às 10:00, semanal </v>
      </c>
      <c r="I480" s="27" t="str">
        <f>' turmas sistema atual'!AC479</f>
        <v xml:space="preserve">sexta das 10:00 às 12:00, semanal </v>
      </c>
      <c r="J480" s="27" t="str">
        <f>' turmas sistema atual'!I479</f>
        <v xml:space="preserve">terça das 08:00 às 10:00, sala A-113-0, semanal , sexta das 08:00 às 10:00, sala S - 305-3, semanal </v>
      </c>
      <c r="K480" s="27" t="str">
        <f>' turmas sistema atual'!J479</f>
        <v xml:space="preserve">sexta das 10:00 às 12:00, sala 404-3, semanal </v>
      </c>
      <c r="L480" s="27" t="str">
        <f>' turmas sistema atual'!K479</f>
        <v>Santo André</v>
      </c>
      <c r="M480" s="27" t="str">
        <f>' turmas sistema atual'!L479</f>
        <v>diurno</v>
      </c>
      <c r="N480" s="27" t="str">
        <f>' turmas sistema atual'!M479</f>
        <v>4-2-4</v>
      </c>
      <c r="O480" s="27">
        <f>' turmas sistema atual'!N479</f>
        <v>30</v>
      </c>
      <c r="P480" s="27">
        <f>' turmas sistema atual'!O479</f>
        <v>0</v>
      </c>
      <c r="Q480" s="27">
        <f t="shared" si="7"/>
        <v>30</v>
      </c>
      <c r="R480" s="47" t="str">
        <f>VLOOKUP(B480,preenchimento!$A$2:$G$1067,7,FALSE)</f>
        <v>-</v>
      </c>
      <c r="S480" s="27">
        <f>' turmas sistema atual'!N479</f>
        <v>30</v>
      </c>
      <c r="T480" s="27">
        <f>' turmas sistema atual'!O479</f>
        <v>0</v>
      </c>
      <c r="U480" s="47">
        <f>VLOOKUP(B480,preenchimento!$A$2:$J$1067,10,FALSE)</f>
        <v>13</v>
      </c>
      <c r="V480" s="26" t="str">
        <f>UPPER(' turmas sistema atual'!P479)</f>
        <v>MARIA FERNANDA LARANJEIRA DA SILVA</v>
      </c>
      <c r="W480" s="26" t="str">
        <f>UPPER(' turmas sistema atual'!R479)</f>
        <v/>
      </c>
      <c r="X480" s="26" t="str">
        <f>UPPER(' turmas sistema atual'!T479)</f>
        <v>MARIA FERNANDA LARANJEIRA DA SILVA</v>
      </c>
      <c r="Y480" s="26" t="str">
        <f>UPPER(' turmas sistema atual'!V479)</f>
        <v/>
      </c>
    </row>
    <row r="481" spans="1:25" ht="47.25" customHeight="1" thickBot="1">
      <c r="A481" s="26" t="str">
        <f>' turmas sistema atual'!A480</f>
        <v>BACHARELADO EM BIOTECNOLOGIA</v>
      </c>
      <c r="B481" s="26" t="str">
        <f>' turmas sistema atual'!B480</f>
        <v>NA1NHZ1027-15SA</v>
      </c>
      <c r="C481" s="35" t="s">
        <v>5121</v>
      </c>
      <c r="D481" s="26" t="str">
        <f>' turmas sistema atual'!C480</f>
        <v>Farmacologia A1-noturno (Santo André)</v>
      </c>
      <c r="E481" s="26" t="str">
        <f>' turmas sistema atual'!E480</f>
        <v>Farmacologia</v>
      </c>
      <c r="F481" s="26" t="str">
        <f>' turmas sistema atual'!G480</f>
        <v>NHZ1027-15</v>
      </c>
      <c r="G481" s="26" t="str">
        <f>' turmas sistema atual'!H480</f>
        <v>A1</v>
      </c>
      <c r="H481" s="26" t="str">
        <f>' turmas sistema atual'!AB480</f>
        <v xml:space="preserve">terça das 19:00 às 21:00, semanal ; sexta das 19:00 às 21:00, semanal </v>
      </c>
      <c r="I481" s="27" t="str">
        <f>' turmas sistema atual'!AC480</f>
        <v xml:space="preserve">sexta das 21:00 às 23:00, semanal </v>
      </c>
      <c r="J481" s="27" t="str">
        <f>' turmas sistema atual'!I480</f>
        <v xml:space="preserve">terça das 19:00 às 21:00, sala S-209-0, semanal , sexta das 19:00 às 21:00, sala S-209-0, semanal </v>
      </c>
      <c r="K481" s="27" t="str">
        <f>' turmas sistema atual'!J480</f>
        <v xml:space="preserve">sexta das 21:00 às 23:00, sala 404-3, semanal </v>
      </c>
      <c r="L481" s="27" t="str">
        <f>' turmas sistema atual'!K480</f>
        <v>Santo André</v>
      </c>
      <c r="M481" s="27" t="str">
        <f>' turmas sistema atual'!L480</f>
        <v>noturno</v>
      </c>
      <c r="N481" s="27" t="str">
        <f>' turmas sistema atual'!M480</f>
        <v>4-2-4</v>
      </c>
      <c r="O481" s="27">
        <f>' turmas sistema atual'!N480</f>
        <v>25</v>
      </c>
      <c r="P481" s="27">
        <f>' turmas sistema atual'!O480</f>
        <v>0</v>
      </c>
      <c r="Q481" s="27">
        <f t="shared" si="7"/>
        <v>25</v>
      </c>
      <c r="R481" s="47" t="str">
        <f>VLOOKUP(B481,preenchimento!$A$2:$G$1067,7,FALSE)</f>
        <v>SIM</v>
      </c>
      <c r="S481" s="27">
        <f>' turmas sistema atual'!N480</f>
        <v>25</v>
      </c>
      <c r="T481" s="27">
        <f>' turmas sistema atual'!O480</f>
        <v>0</v>
      </c>
      <c r="U481" s="47">
        <f>VLOOKUP(B481,preenchimento!$A$2:$J$1067,10,FALSE)</f>
        <v>0</v>
      </c>
      <c r="V481" s="26" t="str">
        <f>UPPER(' turmas sistema atual'!P480)</f>
        <v>ELIZABETH TEODOROV</v>
      </c>
      <c r="W481" s="26" t="str">
        <f>UPPER(' turmas sistema atual'!R480)</f>
        <v/>
      </c>
      <c r="X481" s="26" t="str">
        <f>UPPER(' turmas sistema atual'!T480)</f>
        <v>ELIZABETH TEODOROV</v>
      </c>
      <c r="Y481" s="26" t="str">
        <f>UPPER(' turmas sistema atual'!V480)</f>
        <v/>
      </c>
    </row>
    <row r="482" spans="1:25" ht="47.25" customHeight="1" thickBot="1">
      <c r="A482" s="26" t="str">
        <f>' turmas sistema atual'!A481</f>
        <v>BACHARELADO EM POLÍTICAS PÚBLICAS</v>
      </c>
      <c r="B482" s="26" t="str">
        <f>' turmas sistema atual'!B481</f>
        <v>DA1ESHP007-13SB</v>
      </c>
      <c r="C482" s="35" t="s">
        <v>5121</v>
      </c>
      <c r="D482" s="26" t="str">
        <f>' turmas sistema atual'!C481</f>
        <v>Federalismo e Políticas Públicas A1-diurno (São Bernardo do Campo)</v>
      </c>
      <c r="E482" s="26" t="str">
        <f>' turmas sistema atual'!E481</f>
        <v>Federalismo e Políticas Públicas</v>
      </c>
      <c r="F482" s="26" t="str">
        <f>' turmas sistema atual'!G481</f>
        <v>ESHP007-13</v>
      </c>
      <c r="G482" s="26" t="str">
        <f>' turmas sistema atual'!H481</f>
        <v>A1</v>
      </c>
      <c r="H482" s="26" t="str">
        <f>' turmas sistema atual'!AB481</f>
        <v xml:space="preserve">terça das 10:00 às 12:00, semanal ; sexta das 08:00 às 10:00, semanal </v>
      </c>
      <c r="I482" s="27" t="str">
        <f>' turmas sistema atual'!AC481</f>
        <v/>
      </c>
      <c r="J482" s="27" t="str">
        <f>' turmas sistema atual'!I481</f>
        <v xml:space="preserve">terça das 10:00 às 12:00, sala A2-S305-SB, semanal , sexta das 08:00 às 10:00, sala A2-S305-SB, semanal </v>
      </c>
      <c r="K482" s="27">
        <f>' turmas sistema atual'!J481</f>
        <v>0</v>
      </c>
      <c r="L482" s="27" t="str">
        <f>' turmas sistema atual'!K481</f>
        <v>São Bernardo do Campo</v>
      </c>
      <c r="M482" s="27" t="str">
        <f>' turmas sistema atual'!L481</f>
        <v>diurno</v>
      </c>
      <c r="N482" s="27" t="str">
        <f>' turmas sistema atual'!M481</f>
        <v>4-0-4</v>
      </c>
      <c r="O482" s="27">
        <f>' turmas sistema atual'!N481</f>
        <v>40</v>
      </c>
      <c r="P482" s="27">
        <f>' turmas sistema atual'!O481</f>
        <v>0</v>
      </c>
      <c r="Q482" s="27">
        <f t="shared" si="7"/>
        <v>40</v>
      </c>
      <c r="R482" s="47" t="str">
        <f>VLOOKUP(B482,preenchimento!$A$2:$G$1067,7,FALSE)</f>
        <v>-</v>
      </c>
      <c r="S482" s="27">
        <f>' turmas sistema atual'!N481</f>
        <v>40</v>
      </c>
      <c r="T482" s="27">
        <f>' turmas sistema atual'!O481</f>
        <v>0</v>
      </c>
      <c r="U482" s="47">
        <f>VLOOKUP(B482,preenchimento!$A$2:$J$1067,10,FALSE)</f>
        <v>1</v>
      </c>
      <c r="V482" s="26" t="str">
        <f>UPPER(' turmas sistema atual'!P481)</f>
        <v>VANESSA ELIAS DE OLIVEIRA</v>
      </c>
      <c r="W482" s="26" t="str">
        <f>UPPER(' turmas sistema atual'!R481)</f>
        <v/>
      </c>
      <c r="X482" s="26" t="str">
        <f>UPPER(' turmas sistema atual'!T481)</f>
        <v/>
      </c>
      <c r="Y482" s="26" t="str">
        <f>UPPER(' turmas sistema atual'!V481)</f>
        <v/>
      </c>
    </row>
    <row r="483" spans="1:25" ht="47.25" customHeight="1" thickBot="1">
      <c r="A483" s="26" t="str">
        <f>' turmas sistema atual'!A482</f>
        <v>BACHARELADO EM POLÍTICAS PÚBLICAS</v>
      </c>
      <c r="B483" s="26" t="str">
        <f>' turmas sistema atual'!B482</f>
        <v>NA1ESHP007-13SB</v>
      </c>
      <c r="C483" s="35" t="s">
        <v>5121</v>
      </c>
      <c r="D483" s="26" t="str">
        <f>' turmas sistema atual'!C482</f>
        <v>Federalismo e Políticas Públicas A1-noturno (São Bernardo do Campo)</v>
      </c>
      <c r="E483" s="26" t="str">
        <f>' turmas sistema atual'!E482</f>
        <v>Federalismo e Políticas Públicas</v>
      </c>
      <c r="F483" s="26" t="str">
        <f>' turmas sistema atual'!G482</f>
        <v>ESHP007-13</v>
      </c>
      <c r="G483" s="26" t="str">
        <f>' turmas sistema atual'!H482</f>
        <v>A1</v>
      </c>
      <c r="H483" s="26" t="str">
        <f>' turmas sistema atual'!AB482</f>
        <v xml:space="preserve">terça das 21:00 às 23:00, semanal ; sexta das 19:00 às 21:00, semanal </v>
      </c>
      <c r="I483" s="27" t="str">
        <f>' turmas sistema atual'!AC482</f>
        <v/>
      </c>
      <c r="J483" s="27" t="str">
        <f>' turmas sistema atual'!I482</f>
        <v xml:space="preserve">terça das 21:00 às 23:00, sala A1-S205-SB, semanal , sexta das 19:00 às 21:00, sala A1-S201-SB, semanal </v>
      </c>
      <c r="K483" s="27">
        <f>' turmas sistema atual'!J482</f>
        <v>0</v>
      </c>
      <c r="L483" s="27" t="str">
        <f>' turmas sistema atual'!K482</f>
        <v>São Bernardo do Campo</v>
      </c>
      <c r="M483" s="27" t="str">
        <f>' turmas sistema atual'!L482</f>
        <v>noturno</v>
      </c>
      <c r="N483" s="27" t="str">
        <f>' turmas sistema atual'!M482</f>
        <v>4-0-4</v>
      </c>
      <c r="O483" s="27">
        <f>' turmas sistema atual'!N482</f>
        <v>90</v>
      </c>
      <c r="P483" s="27">
        <f>' turmas sistema atual'!O482</f>
        <v>0</v>
      </c>
      <c r="Q483" s="27">
        <f t="shared" si="7"/>
        <v>90</v>
      </c>
      <c r="R483" s="47" t="str">
        <f>VLOOKUP(B483,preenchimento!$A$2:$G$1067,7,FALSE)</f>
        <v>-</v>
      </c>
      <c r="S483" s="27">
        <f>' turmas sistema atual'!N482</f>
        <v>90</v>
      </c>
      <c r="T483" s="27">
        <f>' turmas sistema atual'!O482</f>
        <v>0</v>
      </c>
      <c r="U483" s="47">
        <f>VLOOKUP(B483,preenchimento!$A$2:$J$1067,10,FALSE)</f>
        <v>10</v>
      </c>
      <c r="V483" s="26" t="str">
        <f>UPPER(' turmas sistema atual'!P482)</f>
        <v>VANESSA ELIAS DE OLIVEIRA</v>
      </c>
      <c r="W483" s="26" t="str">
        <f>UPPER(' turmas sistema atual'!R482)</f>
        <v/>
      </c>
      <c r="X483" s="26" t="str">
        <f>UPPER(' turmas sistema atual'!T482)</f>
        <v/>
      </c>
      <c r="Y483" s="26" t="str">
        <f>UPPER(' turmas sistema atual'!V482)</f>
        <v/>
      </c>
    </row>
    <row r="484" spans="1:25" ht="47.25" customHeight="1" thickBot="1">
      <c r="A484" s="26" t="str">
        <f>' turmas sistema atual'!A483</f>
        <v>ENGENHARIAS</v>
      </c>
      <c r="B484" s="26" t="str">
        <f>' turmas sistema atual'!B483</f>
        <v>DA1ESTO016-17SA</v>
      </c>
      <c r="C484" s="35" t="s">
        <v>5121</v>
      </c>
      <c r="D484" s="26" t="str">
        <f>' turmas sistema atual'!C483</f>
        <v>Fenômenos de Transporte A1-diurno (Santo André)</v>
      </c>
      <c r="E484" s="26" t="str">
        <f>' turmas sistema atual'!E483</f>
        <v>Fenômenos de Transporte</v>
      </c>
      <c r="F484" s="26" t="str">
        <f>' turmas sistema atual'!G483</f>
        <v>ESTO016-17</v>
      </c>
      <c r="G484" s="26" t="str">
        <f>' turmas sistema atual'!H483</f>
        <v>A1</v>
      </c>
      <c r="H484" s="26" t="str">
        <f>' turmas sistema atual'!AB483</f>
        <v xml:space="preserve">terça das 08:00 às 10:00, semanal ; quinta das 10:00 às 12:00, semanal </v>
      </c>
      <c r="I484" s="27" t="str">
        <f>' turmas sistema atual'!AC483</f>
        <v/>
      </c>
      <c r="J484" s="27" t="str">
        <f>' turmas sistema atual'!I483</f>
        <v xml:space="preserve">terça das 08:00 às 10:00, sala S-311-3, semanal , quinta das 10:00 às 12:00, sala S-311-3, semanal </v>
      </c>
      <c r="K484" s="27">
        <f>' turmas sistema atual'!J483</f>
        <v>0</v>
      </c>
      <c r="L484" s="27" t="str">
        <f>' turmas sistema atual'!K483</f>
        <v>Santo André</v>
      </c>
      <c r="M484" s="27" t="str">
        <f>' turmas sistema atual'!L483</f>
        <v>diurno</v>
      </c>
      <c r="N484" s="27" t="str">
        <f>' turmas sistema atual'!M483</f>
        <v>4-0-4</v>
      </c>
      <c r="O484" s="27">
        <f>' turmas sistema atual'!N483</f>
        <v>70</v>
      </c>
      <c r="P484" s="27">
        <f>' turmas sistema atual'!O483</f>
        <v>0</v>
      </c>
      <c r="Q484" s="27">
        <f t="shared" si="7"/>
        <v>70</v>
      </c>
      <c r="R484" s="47" t="str">
        <f>VLOOKUP(B484,preenchimento!$A$2:$G$1067,7,FALSE)</f>
        <v>-</v>
      </c>
      <c r="S484" s="27">
        <f>' turmas sistema atual'!N483</f>
        <v>70</v>
      </c>
      <c r="T484" s="27">
        <f>' turmas sistema atual'!O483</f>
        <v>0</v>
      </c>
      <c r="U484" s="47">
        <f>VLOOKUP(B484,preenchimento!$A$2:$J$1067,10,FALSE)</f>
        <v>41</v>
      </c>
      <c r="V484" s="26" t="str">
        <f>UPPER(' turmas sistema atual'!P483)</f>
        <v>JULIANA MARTIN DO PRADO</v>
      </c>
      <c r="W484" s="26" t="str">
        <f>UPPER(' turmas sistema atual'!R483)</f>
        <v/>
      </c>
      <c r="X484" s="26" t="str">
        <f>UPPER(' turmas sistema atual'!T483)</f>
        <v/>
      </c>
      <c r="Y484" s="26" t="str">
        <f>UPPER(' turmas sistema atual'!V483)</f>
        <v/>
      </c>
    </row>
    <row r="485" spans="1:25" ht="47.25" customHeight="1" thickBot="1">
      <c r="A485" s="26" t="str">
        <f>' turmas sistema atual'!A484</f>
        <v>ENGENHARIAS</v>
      </c>
      <c r="B485" s="26" t="str">
        <f>' turmas sistema atual'!B484</f>
        <v>NA1ESTO016-17SA</v>
      </c>
      <c r="C485" s="35" t="s">
        <v>5121</v>
      </c>
      <c r="D485" s="26" t="str">
        <f>' turmas sistema atual'!C484</f>
        <v>Fenômenos de Transporte A1-noturno (Santo André)</v>
      </c>
      <c r="E485" s="26" t="str">
        <f>' turmas sistema atual'!E484</f>
        <v>Fenômenos de Transporte</v>
      </c>
      <c r="F485" s="26" t="str">
        <f>' turmas sistema atual'!G484</f>
        <v>ESTO016-17</v>
      </c>
      <c r="G485" s="26" t="str">
        <f>' turmas sistema atual'!H484</f>
        <v>A1</v>
      </c>
      <c r="H485" s="26" t="str">
        <f>' turmas sistema atual'!AB484</f>
        <v xml:space="preserve">terça das 19:00 às 21:00, semanal ; quinta das 21:00 às 23:00, semanal </v>
      </c>
      <c r="I485" s="27" t="str">
        <f>' turmas sistema atual'!AC484</f>
        <v/>
      </c>
      <c r="J485" s="27" t="str">
        <f>' turmas sistema atual'!I484</f>
        <v xml:space="preserve">terça das 19:00 às 21:00, sala S-302-1, semanal , quinta das 21:00 às 23:00, sala S-208-0, semanal </v>
      </c>
      <c r="K485" s="27">
        <f>' turmas sistema atual'!J484</f>
        <v>0</v>
      </c>
      <c r="L485" s="27" t="str">
        <f>' turmas sistema atual'!K484</f>
        <v>Santo André</v>
      </c>
      <c r="M485" s="27" t="str">
        <f>' turmas sistema atual'!L484</f>
        <v>noturno</v>
      </c>
      <c r="N485" s="27" t="str">
        <f>' turmas sistema atual'!M484</f>
        <v>4-0-4</v>
      </c>
      <c r="O485" s="27">
        <f>' turmas sistema atual'!N484</f>
        <v>74</v>
      </c>
      <c r="P485" s="27">
        <f>' turmas sistema atual'!O484</f>
        <v>0</v>
      </c>
      <c r="Q485" s="27">
        <f t="shared" si="7"/>
        <v>74</v>
      </c>
      <c r="R485" s="47" t="str">
        <f>VLOOKUP(B485,preenchimento!$A$2:$G$1067,7,FALSE)</f>
        <v>-</v>
      </c>
      <c r="S485" s="27">
        <f>' turmas sistema atual'!N484</f>
        <v>74</v>
      </c>
      <c r="T485" s="27">
        <f>' turmas sistema atual'!O484</f>
        <v>0</v>
      </c>
      <c r="U485" s="47">
        <f>VLOOKUP(B485,preenchimento!$A$2:$J$1067,10,FALSE)</f>
        <v>0</v>
      </c>
      <c r="V485" s="26" t="str">
        <f>UPPER(' turmas sistema atual'!P484)</f>
        <v>ANA MARIA PEREIRA NETO</v>
      </c>
      <c r="W485" s="26" t="str">
        <f>UPPER(' turmas sistema atual'!R484)</f>
        <v/>
      </c>
      <c r="X485" s="26" t="str">
        <f>UPPER(' turmas sistema atual'!T484)</f>
        <v/>
      </c>
      <c r="Y485" s="26" t="str">
        <f>UPPER(' turmas sistema atual'!V484)</f>
        <v/>
      </c>
    </row>
    <row r="486" spans="1:25" ht="47.25" customHeight="1" thickBot="1">
      <c r="A486" s="26" t="str">
        <f>' turmas sistema atual'!A485</f>
        <v>ENGENHARIAS</v>
      </c>
      <c r="B486" s="26" t="str">
        <f>' turmas sistema atual'!B485</f>
        <v>NA2ESTO016-17SB</v>
      </c>
      <c r="C486" s="35" t="s">
        <v>5121</v>
      </c>
      <c r="D486" s="26" t="str">
        <f>' turmas sistema atual'!C485</f>
        <v>Fenômenos de Transporte A2-noturno (São Bernardo do Campo)</v>
      </c>
      <c r="E486" s="26" t="str">
        <f>' turmas sistema atual'!E485</f>
        <v>Fenômenos de Transporte</v>
      </c>
      <c r="F486" s="26" t="str">
        <f>' turmas sistema atual'!G485</f>
        <v>ESTO016-17</v>
      </c>
      <c r="G486" s="26" t="str">
        <f>' turmas sistema atual'!H485</f>
        <v>A2</v>
      </c>
      <c r="H486" s="26" t="str">
        <f>' turmas sistema atual'!AB485</f>
        <v xml:space="preserve">terça das 19:00 às 21:00, semanal ; quinta das 21:00 às 23:00, semanal </v>
      </c>
      <c r="I486" s="27" t="str">
        <f>' turmas sistema atual'!AC485</f>
        <v/>
      </c>
      <c r="J486" s="27" t="str">
        <f>' turmas sistema atual'!I485</f>
        <v xml:space="preserve">terça das 19:00 às 21:00, sala A2-S308-SB, semanal , quinta das 21:00 às 23:00, sala A2-S306-SB, semanal </v>
      </c>
      <c r="K486" s="27">
        <f>' turmas sistema atual'!J485</f>
        <v>0</v>
      </c>
      <c r="L486" s="27" t="str">
        <f>' turmas sistema atual'!K485</f>
        <v>São Bernardo do Campo</v>
      </c>
      <c r="M486" s="27" t="str">
        <f>' turmas sistema atual'!L485</f>
        <v>noturno</v>
      </c>
      <c r="N486" s="27" t="str">
        <f>' turmas sistema atual'!M485</f>
        <v>4-0-4</v>
      </c>
      <c r="O486" s="27">
        <f>' turmas sistema atual'!N485</f>
        <v>60</v>
      </c>
      <c r="P486" s="27">
        <f>' turmas sistema atual'!O485</f>
        <v>0</v>
      </c>
      <c r="Q486" s="27">
        <f t="shared" si="7"/>
        <v>60</v>
      </c>
      <c r="R486" s="47" t="str">
        <f>VLOOKUP(B486,preenchimento!$A$2:$G$1067,7,FALSE)</f>
        <v>-</v>
      </c>
      <c r="S486" s="27">
        <f>' turmas sistema atual'!N485</f>
        <v>60</v>
      </c>
      <c r="T486" s="27">
        <f>' turmas sistema atual'!O485</f>
        <v>0</v>
      </c>
      <c r="U486" s="47">
        <f>VLOOKUP(B486,preenchimento!$A$2:$J$1067,10,FALSE)</f>
        <v>25</v>
      </c>
      <c r="V486" s="26" t="str">
        <f>UPPER(' turmas sistema atual'!P485)</f>
        <v>WAGNER SHIN NISHITANI</v>
      </c>
      <c r="W486" s="26" t="str">
        <f>UPPER(' turmas sistema atual'!R485)</f>
        <v/>
      </c>
      <c r="X486" s="26" t="str">
        <f>UPPER(' turmas sistema atual'!T485)</f>
        <v/>
      </c>
      <c r="Y486" s="26" t="str">
        <f>UPPER(' turmas sistema atual'!V485)</f>
        <v/>
      </c>
    </row>
    <row r="487" spans="1:25" ht="47.25" customHeight="1" thickBot="1">
      <c r="A487" s="26" t="str">
        <f>' turmas sistema atual'!A486</f>
        <v>ENGENHARIAS</v>
      </c>
      <c r="B487" s="26" t="str">
        <f>' turmas sistema atual'!B486</f>
        <v>NA1ESTO016-17SB</v>
      </c>
      <c r="C487" s="35" t="s">
        <v>5121</v>
      </c>
      <c r="D487" s="26" t="str">
        <f>' turmas sistema atual'!C486</f>
        <v>Fenômenos de Transporte A1-noturno (São Bernardo do Campo)</v>
      </c>
      <c r="E487" s="26" t="str">
        <f>' turmas sistema atual'!E486</f>
        <v>Fenômenos de Transporte</v>
      </c>
      <c r="F487" s="26" t="str">
        <f>' turmas sistema atual'!G486</f>
        <v>ESTO016-17</v>
      </c>
      <c r="G487" s="26" t="str">
        <f>' turmas sistema atual'!H486</f>
        <v>A1</v>
      </c>
      <c r="H487" s="26" t="str">
        <f>' turmas sistema atual'!AB486</f>
        <v xml:space="preserve">terça das 19:00 às 21:00, semanal ; quinta das 21:00 às 23:00, semanal </v>
      </c>
      <c r="I487" s="27" t="str">
        <f>' turmas sistema atual'!AC486</f>
        <v/>
      </c>
      <c r="J487" s="27" t="str">
        <f>' turmas sistema atual'!I486</f>
        <v xml:space="preserve">terça das 19:00 às 21:00, sala A2-S302-SB, semanal , quinta das 21:00 às 23:00, sala A2-S302-SB, semanal </v>
      </c>
      <c r="K487" s="27">
        <f>' turmas sistema atual'!J486</f>
        <v>0</v>
      </c>
      <c r="L487" s="27" t="str">
        <f>' turmas sistema atual'!K486</f>
        <v>São Bernardo do Campo</v>
      </c>
      <c r="M487" s="27" t="str">
        <f>' turmas sistema atual'!L486</f>
        <v>noturno</v>
      </c>
      <c r="N487" s="27" t="str">
        <f>' turmas sistema atual'!M486</f>
        <v>4-0-4</v>
      </c>
      <c r="O487" s="27">
        <f>' turmas sistema atual'!N486</f>
        <v>40</v>
      </c>
      <c r="P487" s="27">
        <f>' turmas sistema atual'!O486</f>
        <v>0</v>
      </c>
      <c r="Q487" s="27">
        <f t="shared" si="7"/>
        <v>40</v>
      </c>
      <c r="R487" s="47" t="str">
        <f>VLOOKUP(B487,preenchimento!$A$2:$G$1067,7,FALSE)</f>
        <v>-</v>
      </c>
      <c r="S487" s="27">
        <f>' turmas sistema atual'!N486</f>
        <v>40</v>
      </c>
      <c r="T487" s="27">
        <f>' turmas sistema atual'!O486</f>
        <v>0</v>
      </c>
      <c r="U487" s="47">
        <f>VLOOKUP(B487,preenchimento!$A$2:$J$1067,10,FALSE)</f>
        <v>0</v>
      </c>
      <c r="V487" s="26" t="str">
        <f>UPPER(' turmas sistema atual'!P486)</f>
        <v>JOAO LAMEU DA SILVA JUNIOR</v>
      </c>
      <c r="W487" s="26" t="str">
        <f>UPPER(' turmas sistema atual'!R486)</f>
        <v/>
      </c>
      <c r="X487" s="26" t="str">
        <f>UPPER(' turmas sistema atual'!T486)</f>
        <v/>
      </c>
      <c r="Y487" s="26" t="str">
        <f>UPPER(' turmas sistema atual'!V486)</f>
        <v/>
      </c>
    </row>
    <row r="488" spans="1:25" ht="47.25" customHeight="1" thickBot="1">
      <c r="A488" s="26" t="str">
        <f>' turmas sistema atual'!A487</f>
        <v>ENGENHARIAS</v>
      </c>
      <c r="B488" s="26" t="str">
        <f>' turmas sistema atual'!B487</f>
        <v>DA1ESTO016-17SB</v>
      </c>
      <c r="C488" s="35" t="s">
        <v>5121</v>
      </c>
      <c r="D488" s="26" t="str">
        <f>' turmas sistema atual'!C487</f>
        <v>Fenômenos de Transporte A1-diurno (São Bernardo do Campo)</v>
      </c>
      <c r="E488" s="26" t="str">
        <f>' turmas sistema atual'!E487</f>
        <v>Fenômenos de Transporte</v>
      </c>
      <c r="F488" s="26" t="str">
        <f>' turmas sistema atual'!G487</f>
        <v>ESTO016-17</v>
      </c>
      <c r="G488" s="26" t="str">
        <f>' turmas sistema atual'!H487</f>
        <v>A1</v>
      </c>
      <c r="H488" s="26" t="str">
        <f>' turmas sistema atual'!AB487</f>
        <v xml:space="preserve">terça das 08:00 às 10:00, semanal ; quinta das 10:00 às 12:00, semanal </v>
      </c>
      <c r="I488" s="27" t="str">
        <f>' turmas sistema atual'!AC487</f>
        <v/>
      </c>
      <c r="J488" s="27" t="str">
        <f>' turmas sistema atual'!I487</f>
        <v xml:space="preserve">terça das 08:00 às 10:00, sala A2-S308-SB, semanal , quinta das 10:00 às 12:00, sala A2-S204-SB, semanal </v>
      </c>
      <c r="K488" s="27">
        <f>' turmas sistema atual'!J487</f>
        <v>0</v>
      </c>
      <c r="L488" s="27" t="str">
        <f>' turmas sistema atual'!K487</f>
        <v>São Bernardo do Campo</v>
      </c>
      <c r="M488" s="27" t="str">
        <f>' turmas sistema atual'!L487</f>
        <v>diurno</v>
      </c>
      <c r="N488" s="27" t="str">
        <f>' turmas sistema atual'!M487</f>
        <v>4-0-4</v>
      </c>
      <c r="O488" s="27">
        <f>' turmas sistema atual'!N487</f>
        <v>60</v>
      </c>
      <c r="P488" s="27">
        <f>' turmas sistema atual'!O487</f>
        <v>0</v>
      </c>
      <c r="Q488" s="27">
        <f t="shared" si="7"/>
        <v>60</v>
      </c>
      <c r="R488" s="47" t="str">
        <f>VLOOKUP(B488,preenchimento!$A$2:$G$1067,7,FALSE)</f>
        <v>-</v>
      </c>
      <c r="S488" s="27">
        <f>' turmas sistema atual'!N487</f>
        <v>60</v>
      </c>
      <c r="T488" s="27">
        <f>' turmas sistema atual'!O487</f>
        <v>0</v>
      </c>
      <c r="U488" s="47">
        <f>VLOOKUP(B488,preenchimento!$A$2:$J$1067,10,FALSE)</f>
        <v>33</v>
      </c>
      <c r="V488" s="26" t="str">
        <f>UPPER(' turmas sistema atual'!P487)</f>
        <v>JOAO LAMEU DA SILVA JUNIOR</v>
      </c>
      <c r="W488" s="26" t="str">
        <f>UPPER(' turmas sistema atual'!R487)</f>
        <v/>
      </c>
      <c r="X488" s="26" t="str">
        <f>UPPER(' turmas sistema atual'!T487)</f>
        <v/>
      </c>
      <c r="Y488" s="26" t="str">
        <f>UPPER(' turmas sistema atual'!V487)</f>
        <v/>
      </c>
    </row>
    <row r="489" spans="1:25" ht="47.25" customHeight="1" thickBot="1">
      <c r="A489" s="26" t="str">
        <f>' turmas sistema atual'!A488</f>
        <v>BACHARELADO EM CIÊNCIA E TECNOLOGIA</v>
      </c>
      <c r="B489" s="26" t="str">
        <f>' turmas sistema atual'!B488</f>
        <v>DA1BCJ0203-15SA</v>
      </c>
      <c r="C489" s="35" t="s">
        <v>5121</v>
      </c>
      <c r="D489" s="26" t="str">
        <f>' turmas sistema atual'!C488</f>
        <v>Fenômenos Eletromagnéticos A1-diurno (Santo André)</v>
      </c>
      <c r="E489" s="26" t="str">
        <f>' turmas sistema atual'!E488</f>
        <v>Fenômenos Eletromagnéticos</v>
      </c>
      <c r="F489" s="26" t="str">
        <f>' turmas sistema atual'!G488</f>
        <v>BCJ0203-15</v>
      </c>
      <c r="G489" s="26" t="str">
        <f>' turmas sistema atual'!H488</f>
        <v>A1</v>
      </c>
      <c r="H489" s="26" t="str">
        <f>' turmas sistema atual'!AB488</f>
        <v xml:space="preserve">quarta das 08:00 às 10:00, semanal ; sexta das 08:00 às 10:00, semanal </v>
      </c>
      <c r="I489" s="27" t="str">
        <f>' turmas sistema atual'!AC488</f>
        <v>sexta das 10:00 às 12:00, quinzenal I</v>
      </c>
      <c r="J489" s="27" t="str">
        <f>' turmas sistema atual'!I488</f>
        <v xml:space="preserve">quarta das 08:00 às 10:00, sala S-204-0, semanal , sexta das 08:00 às 10:00, sala S-204-0, semanal </v>
      </c>
      <c r="K489" s="27" t="str">
        <f>' turmas sistema atual'!J488</f>
        <v>sexta das 10:00 às 12:00, sala L701, quinzenal I</v>
      </c>
      <c r="L489" s="27" t="str">
        <f>' turmas sistema atual'!K488</f>
        <v>Santo André</v>
      </c>
      <c r="M489" s="27" t="str">
        <f>' turmas sistema atual'!L488</f>
        <v>diurno</v>
      </c>
      <c r="N489" s="27" t="str">
        <f>' turmas sistema atual'!M488</f>
        <v>4-1-6</v>
      </c>
      <c r="O489" s="27">
        <f>' turmas sistema atual'!N488</f>
        <v>30</v>
      </c>
      <c r="P489" s="27">
        <f>' turmas sistema atual'!O488</f>
        <v>0</v>
      </c>
      <c r="Q489" s="27">
        <f t="shared" si="7"/>
        <v>30</v>
      </c>
      <c r="R489" s="47" t="str">
        <f>VLOOKUP(B489,preenchimento!$A$2:$G$1067,7,FALSE)</f>
        <v>-</v>
      </c>
      <c r="S489" s="27">
        <f>' turmas sistema atual'!N488</f>
        <v>30</v>
      </c>
      <c r="T489" s="27">
        <f>' turmas sistema atual'!O488</f>
        <v>0</v>
      </c>
      <c r="U489" s="47">
        <f>VLOOKUP(B489,preenchimento!$A$2:$J$1067,10,FALSE)</f>
        <v>9</v>
      </c>
      <c r="V489" s="26" t="str">
        <f>UPPER(' turmas sistema atual'!P488)</f>
        <v>VALERY SHCHESNOVICH</v>
      </c>
      <c r="W489" s="26" t="str">
        <f>UPPER(' turmas sistema atual'!R488)</f>
        <v/>
      </c>
      <c r="X489" s="26" t="str">
        <f>UPPER(' turmas sistema atual'!T488)</f>
        <v>MARCELO OLIVEIRA COSTA PIRES</v>
      </c>
      <c r="Y489" s="26" t="str">
        <f>UPPER(' turmas sistema atual'!V488)</f>
        <v/>
      </c>
    </row>
    <row r="490" spans="1:25" ht="47.25" customHeight="1" thickBot="1">
      <c r="A490" s="26" t="str">
        <f>' turmas sistema atual'!A489</f>
        <v>BACHARELADO EM CIÊNCIA E TECNOLOGIA</v>
      </c>
      <c r="B490" s="26" t="str">
        <f>' turmas sistema atual'!B489</f>
        <v>DA2BCJ0203-15SA</v>
      </c>
      <c r="C490" s="35" t="s">
        <v>5121</v>
      </c>
      <c r="D490" s="26" t="str">
        <f>' turmas sistema atual'!C489</f>
        <v>Fenômenos Eletromagnéticos A2-diurno (Santo André)</v>
      </c>
      <c r="E490" s="26" t="str">
        <f>' turmas sistema atual'!E489</f>
        <v>Fenômenos Eletromagnéticos</v>
      </c>
      <c r="F490" s="26" t="str">
        <f>' turmas sistema atual'!G489</f>
        <v>BCJ0203-15</v>
      </c>
      <c r="G490" s="26" t="str">
        <f>' turmas sistema atual'!H489</f>
        <v>A2</v>
      </c>
      <c r="H490" s="26" t="str">
        <f>' turmas sistema atual'!AB489</f>
        <v xml:space="preserve">quarta das 08:00 às 10:00, semanal ; sexta das 08:00 às 10:00, semanal </v>
      </c>
      <c r="I490" s="27" t="str">
        <f>' turmas sistema atual'!AC489</f>
        <v>sexta das 10:00 às 12:00, quinzenal II</v>
      </c>
      <c r="J490" s="27" t="str">
        <f>' turmas sistema atual'!I489</f>
        <v xml:space="preserve">quarta das 08:00 às 10:00, sala S-204-0, semanal , sexta das 08:00 às 10:00, sala S-204-0, semanal </v>
      </c>
      <c r="K490" s="27" t="str">
        <f>' turmas sistema atual'!J489</f>
        <v>sexta das 10:00 às 12:00, sala L701, quinzenal II</v>
      </c>
      <c r="L490" s="27" t="str">
        <f>' turmas sistema atual'!K489</f>
        <v>Santo André</v>
      </c>
      <c r="M490" s="27" t="str">
        <f>' turmas sistema atual'!L489</f>
        <v>diurno</v>
      </c>
      <c r="N490" s="27" t="str">
        <f>' turmas sistema atual'!M489</f>
        <v>4-1-6</v>
      </c>
      <c r="O490" s="27">
        <f>' turmas sistema atual'!N489</f>
        <v>30</v>
      </c>
      <c r="P490" s="27">
        <f>' turmas sistema atual'!O489</f>
        <v>0</v>
      </c>
      <c r="Q490" s="27">
        <f t="shared" si="7"/>
        <v>30</v>
      </c>
      <c r="R490" s="47" t="str">
        <f>VLOOKUP(B490,preenchimento!$A$2:$G$1067,7,FALSE)</f>
        <v>-</v>
      </c>
      <c r="S490" s="27">
        <f>' turmas sistema atual'!N489</f>
        <v>30</v>
      </c>
      <c r="T490" s="27">
        <f>' turmas sistema atual'!O489</f>
        <v>0</v>
      </c>
      <c r="U490" s="47">
        <f>VLOOKUP(B490,preenchimento!$A$2:$J$1067,10,FALSE)</f>
        <v>20</v>
      </c>
      <c r="V490" s="26" t="str">
        <f>UPPER(' turmas sistema atual'!P489)</f>
        <v>VALERY SHCHESNOVICH</v>
      </c>
      <c r="W490" s="26" t="str">
        <f>UPPER(' turmas sistema atual'!R489)</f>
        <v/>
      </c>
      <c r="X490" s="26" t="str">
        <f>UPPER(' turmas sistema atual'!T489)</f>
        <v>JEAN JACQUES BONVENT</v>
      </c>
      <c r="Y490" s="26" t="str">
        <f>UPPER(' turmas sistema atual'!V489)</f>
        <v/>
      </c>
    </row>
    <row r="491" spans="1:25" ht="47.25" customHeight="1" thickBot="1">
      <c r="A491" s="26" t="str">
        <f>' turmas sistema atual'!A490</f>
        <v>BACHARELADO EM CIÊNCIA E TECNOLOGIA</v>
      </c>
      <c r="B491" s="26" t="str">
        <f>' turmas sistema atual'!B490</f>
        <v>DA4BCJ0203-15SA</v>
      </c>
      <c r="C491" s="35" t="s">
        <v>5121</v>
      </c>
      <c r="D491" s="26" t="str">
        <f>' turmas sistema atual'!C490</f>
        <v>Fenômenos Eletromagnéticos A4-diurno (Santo André)</v>
      </c>
      <c r="E491" s="26" t="str">
        <f>' turmas sistema atual'!E490</f>
        <v>Fenômenos Eletromagnéticos</v>
      </c>
      <c r="F491" s="26" t="str">
        <f>' turmas sistema atual'!G490</f>
        <v>BCJ0203-15</v>
      </c>
      <c r="G491" s="26" t="str">
        <f>' turmas sistema atual'!H490</f>
        <v>A4</v>
      </c>
      <c r="H491" s="26" t="str">
        <f>' turmas sistema atual'!AB490</f>
        <v xml:space="preserve">quarta das 08:00 às 10:00, semanal ; sexta das 08:00 às 10:00, semanal </v>
      </c>
      <c r="I491" s="27" t="str">
        <f>' turmas sistema atual'!AC490</f>
        <v>sexta das 10:00 às 12:00, quinzenal II</v>
      </c>
      <c r="J491" s="27" t="str">
        <f>' turmas sistema atual'!I490</f>
        <v xml:space="preserve">quarta das 08:00 às 10:00, sala S-205-0, semanal , sexta das 08:00 às 10:00, sala S-205-0, semanal </v>
      </c>
      <c r="K491" s="27" t="str">
        <f>' turmas sistema atual'!J490</f>
        <v>sexta das 10:00 às 12:00, sala L702, quinzenal II</v>
      </c>
      <c r="L491" s="27" t="str">
        <f>' turmas sistema atual'!K490</f>
        <v>Santo André</v>
      </c>
      <c r="M491" s="27" t="str">
        <f>' turmas sistema atual'!L490</f>
        <v>diurno</v>
      </c>
      <c r="N491" s="27" t="str">
        <f>' turmas sistema atual'!M490</f>
        <v>4-1-6</v>
      </c>
      <c r="O491" s="27">
        <f>' turmas sistema atual'!N490</f>
        <v>30</v>
      </c>
      <c r="P491" s="27">
        <f>' turmas sistema atual'!O490</f>
        <v>0</v>
      </c>
      <c r="Q491" s="27">
        <f t="shared" si="7"/>
        <v>30</v>
      </c>
      <c r="R491" s="47" t="str">
        <f>VLOOKUP(B491,preenchimento!$A$2:$G$1067,7,FALSE)</f>
        <v>SIM</v>
      </c>
      <c r="S491" s="27">
        <f>' turmas sistema atual'!N490</f>
        <v>30</v>
      </c>
      <c r="T491" s="27">
        <f>' turmas sistema atual'!O490</f>
        <v>0</v>
      </c>
      <c r="U491" s="47">
        <f>VLOOKUP(B491,preenchimento!$A$2:$J$1067,10,FALSE)</f>
        <v>0</v>
      </c>
      <c r="V491" s="26" t="str">
        <f>UPPER(' turmas sistema atual'!P490)</f>
        <v>FAGNER MURUCI DE PAULA</v>
      </c>
      <c r="W491" s="26" t="str">
        <f>UPPER(' turmas sistema atual'!R490)</f>
        <v/>
      </c>
      <c r="X491" s="26" t="str">
        <f>UPPER(' turmas sistema atual'!T490)</f>
        <v>MARCELO OLIVEIRA COSTA PIRES</v>
      </c>
      <c r="Y491" s="26" t="str">
        <f>UPPER(' turmas sistema atual'!V490)</f>
        <v/>
      </c>
    </row>
    <row r="492" spans="1:25" ht="47.25" customHeight="1" thickBot="1">
      <c r="A492" s="26" t="str">
        <f>' turmas sistema atual'!A491</f>
        <v>BACHARELADO EM CIÊNCIA E TECNOLOGIA</v>
      </c>
      <c r="B492" s="26" t="str">
        <f>' turmas sistema atual'!B491</f>
        <v>DA5BCJ0203-15SA</v>
      </c>
      <c r="C492" s="35" t="s">
        <v>5121</v>
      </c>
      <c r="D492" s="26" t="str">
        <f>' turmas sistema atual'!C491</f>
        <v>Fenômenos Eletromagnéticos A5-diurno (Santo André)</v>
      </c>
      <c r="E492" s="26" t="str">
        <f>' turmas sistema atual'!E491</f>
        <v>Fenômenos Eletromagnéticos</v>
      </c>
      <c r="F492" s="26" t="str">
        <f>' turmas sistema atual'!G491</f>
        <v>BCJ0203-15</v>
      </c>
      <c r="G492" s="26" t="str">
        <f>' turmas sistema atual'!H491</f>
        <v>A5</v>
      </c>
      <c r="H492" s="26" t="str">
        <f>' turmas sistema atual'!AB491</f>
        <v xml:space="preserve">quarta das 08:00 às 10:00, semanal ; sexta das 08:00 às 10:00, semanal </v>
      </c>
      <c r="I492" s="27" t="str">
        <f>' turmas sistema atual'!AC491</f>
        <v>sexta das 10:00 às 12:00, quinzenal I</v>
      </c>
      <c r="J492" s="27" t="str">
        <f>' turmas sistema atual'!I491</f>
        <v xml:space="preserve">quarta das 08:00 às 10:00, sala S-205-0, semanal , sexta das 08:00 às 10:00, sala S-205-0, semanal </v>
      </c>
      <c r="K492" s="27" t="str">
        <f>' turmas sistema atual'!J491</f>
        <v>sexta das 10:00 às 12:00, sala L705, quinzenal I</v>
      </c>
      <c r="L492" s="27" t="str">
        <f>' turmas sistema atual'!K491</f>
        <v>Santo André</v>
      </c>
      <c r="M492" s="27" t="str">
        <f>' turmas sistema atual'!L491</f>
        <v>diurno</v>
      </c>
      <c r="N492" s="27" t="str">
        <f>' turmas sistema atual'!M491</f>
        <v>4-1-6</v>
      </c>
      <c r="O492" s="27">
        <f>' turmas sistema atual'!N491</f>
        <v>30</v>
      </c>
      <c r="P492" s="27">
        <f>' turmas sistema atual'!O491</f>
        <v>0</v>
      </c>
      <c r="Q492" s="27">
        <f t="shared" si="7"/>
        <v>30</v>
      </c>
      <c r="R492" s="47" t="str">
        <f>VLOOKUP(B492,preenchimento!$A$2:$G$1067,7,FALSE)</f>
        <v>-</v>
      </c>
      <c r="S492" s="27">
        <f>' turmas sistema atual'!N491</f>
        <v>30</v>
      </c>
      <c r="T492" s="27">
        <f>' turmas sistema atual'!O491</f>
        <v>0</v>
      </c>
      <c r="U492" s="47">
        <f>VLOOKUP(B492,preenchimento!$A$2:$J$1067,10,FALSE)</f>
        <v>7</v>
      </c>
      <c r="V492" s="26" t="str">
        <f>UPPER(' turmas sistema atual'!P491)</f>
        <v>FAGNER MURUCI DE PAULA</v>
      </c>
      <c r="W492" s="26" t="str">
        <f>UPPER(' turmas sistema atual'!R491)</f>
        <v/>
      </c>
      <c r="X492" s="26" t="str">
        <f>UPPER(' turmas sistema atual'!T491)</f>
        <v>CELIO ADREGA DE MOURA JUNIOR</v>
      </c>
      <c r="Y492" s="26" t="str">
        <f>UPPER(' turmas sistema atual'!V491)</f>
        <v/>
      </c>
    </row>
    <row r="493" spans="1:25" ht="47.25" customHeight="1" thickBot="1">
      <c r="A493" s="26" t="str">
        <f>' turmas sistema atual'!A492</f>
        <v>BACHARELADO EM CIÊNCIA E TECNOLOGIA</v>
      </c>
      <c r="B493" s="26" t="str">
        <f>' turmas sistema atual'!B492</f>
        <v>DA6BCJ0203-15SA</v>
      </c>
      <c r="C493" s="35" t="s">
        <v>5121</v>
      </c>
      <c r="D493" s="26" t="str">
        <f>' turmas sistema atual'!C492</f>
        <v>Fenômenos Eletromagnéticos A6-diurno (Santo André)</v>
      </c>
      <c r="E493" s="26" t="str">
        <f>' turmas sistema atual'!E492</f>
        <v>Fenômenos Eletromagnéticos</v>
      </c>
      <c r="F493" s="26" t="str">
        <f>' turmas sistema atual'!G492</f>
        <v>BCJ0203-15</v>
      </c>
      <c r="G493" s="26" t="str">
        <f>' turmas sistema atual'!H492</f>
        <v>A6</v>
      </c>
      <c r="H493" s="26" t="str">
        <f>' turmas sistema atual'!AB492</f>
        <v xml:space="preserve">quarta das 08:00 às 10:00, semanal ; sexta das 08:00 às 10:00, semanal </v>
      </c>
      <c r="I493" s="27" t="str">
        <f>' turmas sistema atual'!AC492</f>
        <v>sexta das 10:00 às 12:00, quinzenal II</v>
      </c>
      <c r="J493" s="27" t="str">
        <f>' turmas sistema atual'!I492</f>
        <v xml:space="preserve">quarta das 08:00 às 10:00, sala S-205-0, semanal , sexta das 08:00 às 10:00, sala S-205-0, semanal </v>
      </c>
      <c r="K493" s="27" t="str">
        <f>' turmas sistema atual'!J492</f>
        <v>sexta das 10:00 às 12:00, sala L705, quinzenal II</v>
      </c>
      <c r="L493" s="27" t="str">
        <f>' turmas sistema atual'!K492</f>
        <v>Santo André</v>
      </c>
      <c r="M493" s="27" t="str">
        <f>' turmas sistema atual'!L492</f>
        <v>diurno</v>
      </c>
      <c r="N493" s="27" t="str">
        <f>' turmas sistema atual'!M492</f>
        <v>4-1-6</v>
      </c>
      <c r="O493" s="27">
        <f>' turmas sistema atual'!N492</f>
        <v>30</v>
      </c>
      <c r="P493" s="27">
        <f>' turmas sistema atual'!O492</f>
        <v>0</v>
      </c>
      <c r="Q493" s="27">
        <f t="shared" si="7"/>
        <v>30</v>
      </c>
      <c r="R493" s="47" t="str">
        <f>VLOOKUP(B493,preenchimento!$A$2:$G$1067,7,FALSE)</f>
        <v>-</v>
      </c>
      <c r="S493" s="27">
        <f>' turmas sistema atual'!N492</f>
        <v>30</v>
      </c>
      <c r="T493" s="27">
        <f>' turmas sistema atual'!O492</f>
        <v>0</v>
      </c>
      <c r="U493" s="47">
        <f>VLOOKUP(B493,preenchimento!$A$2:$J$1067,10,FALSE)</f>
        <v>0</v>
      </c>
      <c r="V493" s="26" t="str">
        <f>UPPER(' turmas sistema atual'!P492)</f>
        <v>FAGNER MURUCI DE PAULA</v>
      </c>
      <c r="W493" s="26" t="str">
        <f>UPPER(' turmas sistema atual'!R492)</f>
        <v/>
      </c>
      <c r="X493" s="26" t="str">
        <f>UPPER(' turmas sistema atual'!T492)</f>
        <v>CELIO ADREGA DE MOURA JUNIOR</v>
      </c>
      <c r="Y493" s="26" t="str">
        <f>UPPER(' turmas sistema atual'!V492)</f>
        <v/>
      </c>
    </row>
    <row r="494" spans="1:25" ht="47.25" customHeight="1" thickBot="1">
      <c r="A494" s="26" t="str">
        <f>' turmas sistema atual'!A493</f>
        <v>BACHARELADO EM CIÊNCIA E TECNOLOGIA</v>
      </c>
      <c r="B494" s="26" t="str">
        <f>' turmas sistema atual'!B493</f>
        <v>DA7BCJ0203-15SA</v>
      </c>
      <c r="C494" s="35" t="s">
        <v>5121</v>
      </c>
      <c r="D494" s="26" t="str">
        <f>' turmas sistema atual'!C493</f>
        <v>Fenômenos Eletromagnéticos A7-diurno (Santo André)</v>
      </c>
      <c r="E494" s="26" t="str">
        <f>' turmas sistema atual'!E493</f>
        <v>Fenômenos Eletromagnéticos</v>
      </c>
      <c r="F494" s="26" t="str">
        <f>' turmas sistema atual'!G493</f>
        <v>BCJ0203-15</v>
      </c>
      <c r="G494" s="26" t="str">
        <f>' turmas sistema atual'!H493</f>
        <v>A7</v>
      </c>
      <c r="H494" s="26" t="str">
        <f>' turmas sistema atual'!AB493</f>
        <v xml:space="preserve">quarta das 08:00 às 10:00, semanal ; sexta das 08:00 às 10:00, semanal </v>
      </c>
      <c r="I494" s="27" t="str">
        <f>' turmas sistema atual'!AC493</f>
        <v>sexta das 10:00 às 12:00, quinzenal I</v>
      </c>
      <c r="J494" s="27" t="str">
        <f>' turmas sistema atual'!I493</f>
        <v xml:space="preserve">quarta das 08:00 às 10:00, sala S-206-0, semanal , sexta das 08:00 às 10:00, sala S-206-0, semanal </v>
      </c>
      <c r="K494" s="27" t="str">
        <f>' turmas sistema atual'!J493</f>
        <v>sexta das 10:00 às 12:00, sala L706, quinzenal I</v>
      </c>
      <c r="L494" s="27" t="str">
        <f>' turmas sistema atual'!K493</f>
        <v>Santo André</v>
      </c>
      <c r="M494" s="27" t="str">
        <f>' turmas sistema atual'!L493</f>
        <v>diurno</v>
      </c>
      <c r="N494" s="27" t="str">
        <f>' turmas sistema atual'!M493</f>
        <v>4-1-6</v>
      </c>
      <c r="O494" s="27">
        <f>' turmas sistema atual'!N493</f>
        <v>30</v>
      </c>
      <c r="P494" s="27">
        <f>' turmas sistema atual'!O493</f>
        <v>0</v>
      </c>
      <c r="Q494" s="27">
        <f t="shared" si="7"/>
        <v>30</v>
      </c>
      <c r="R494" s="47" t="str">
        <f>VLOOKUP(B494,preenchimento!$A$2:$G$1067,7,FALSE)</f>
        <v>-</v>
      </c>
      <c r="S494" s="27">
        <f>' turmas sistema atual'!N493</f>
        <v>30</v>
      </c>
      <c r="T494" s="27">
        <f>' turmas sistema atual'!O493</f>
        <v>0</v>
      </c>
      <c r="U494" s="47">
        <f>VLOOKUP(B494,preenchimento!$A$2:$J$1067,10,FALSE)</f>
        <v>26</v>
      </c>
      <c r="V494" s="26" t="str">
        <f>UPPER(' turmas sistema atual'!P493)</f>
        <v>BRENO MARQUES GONCALVES TEIXEIRA</v>
      </c>
      <c r="W494" s="26" t="str">
        <f>UPPER(' turmas sistema atual'!R493)</f>
        <v/>
      </c>
      <c r="X494" s="26" t="str">
        <f>UPPER(' turmas sistema atual'!T493)</f>
        <v>JEAN JACQUES BONVENT</v>
      </c>
      <c r="Y494" s="26" t="str">
        <f>UPPER(' turmas sistema atual'!V493)</f>
        <v/>
      </c>
    </row>
    <row r="495" spans="1:25" ht="47.25" customHeight="1" thickBot="1">
      <c r="A495" s="26" t="str">
        <f>' turmas sistema atual'!A494</f>
        <v>BACHARELADO EM CIÊNCIA E TECNOLOGIA</v>
      </c>
      <c r="B495" s="26" t="str">
        <f>' turmas sistema atual'!B494</f>
        <v>DA9BCJ0203-15SA</v>
      </c>
      <c r="C495" s="35" t="s">
        <v>5121</v>
      </c>
      <c r="D495" s="26" t="str">
        <f>' turmas sistema atual'!C494</f>
        <v>Fenômenos Eletromagnéticos A9-diurno (Santo André)</v>
      </c>
      <c r="E495" s="26" t="str">
        <f>' turmas sistema atual'!E494</f>
        <v>Fenômenos Eletromagnéticos</v>
      </c>
      <c r="F495" s="26" t="str">
        <f>' turmas sistema atual'!G494</f>
        <v>BCJ0203-15</v>
      </c>
      <c r="G495" s="26" t="str">
        <f>' turmas sistema atual'!H494</f>
        <v>A9</v>
      </c>
      <c r="H495" s="26" t="str">
        <f>' turmas sistema atual'!AB494</f>
        <v xml:space="preserve">quarta das 08:00 às 10:00, semanal ; sexta das 08:00 às 10:00, semanal </v>
      </c>
      <c r="I495" s="27" t="str">
        <f>' turmas sistema atual'!AC494</f>
        <v>sexta das 10:00 às 12:00, quinzenal I</v>
      </c>
      <c r="J495" s="27" t="str">
        <f>' turmas sistema atual'!I494</f>
        <v xml:space="preserve">quarta das 08:00 às 10:00, sala S-206-0, semanal , sexta das 08:00 às 10:00, sala S-206-0, semanal </v>
      </c>
      <c r="K495" s="27" t="str">
        <f>' turmas sistema atual'!J494</f>
        <v>sexta das 10:00 às 12:00, sala 503-1, quinzenal I</v>
      </c>
      <c r="L495" s="27" t="str">
        <f>' turmas sistema atual'!K494</f>
        <v>Santo André</v>
      </c>
      <c r="M495" s="27" t="str">
        <f>' turmas sistema atual'!L494</f>
        <v>diurno</v>
      </c>
      <c r="N495" s="27" t="str">
        <f>' turmas sistema atual'!M494</f>
        <v>4-1-6</v>
      </c>
      <c r="O495" s="27">
        <f>' turmas sistema atual'!N494</f>
        <v>30</v>
      </c>
      <c r="P495" s="27">
        <f>' turmas sistema atual'!O494</f>
        <v>0</v>
      </c>
      <c r="Q495" s="27">
        <f t="shared" si="7"/>
        <v>30</v>
      </c>
      <c r="R495" s="47" t="str">
        <f>VLOOKUP(B495,preenchimento!$A$2:$G$1067,7,FALSE)</f>
        <v>-</v>
      </c>
      <c r="S495" s="27">
        <f>' turmas sistema atual'!N494</f>
        <v>30</v>
      </c>
      <c r="T495" s="27">
        <f>' turmas sistema atual'!O494</f>
        <v>0</v>
      </c>
      <c r="U495" s="47">
        <f>VLOOKUP(B495,preenchimento!$A$2:$J$1067,10,FALSE)</f>
        <v>24</v>
      </c>
      <c r="V495" s="26" t="str">
        <f>UPPER(' turmas sistema atual'!P494)</f>
        <v>BRENO MARQUES GONCALVES TEIXEIRA</v>
      </c>
      <c r="W495" s="26" t="str">
        <f>UPPER(' turmas sistema atual'!R494)</f>
        <v/>
      </c>
      <c r="X495" s="26" t="str">
        <f>UPPER(' turmas sistema atual'!T494)</f>
        <v>WILLIANS OSWALDO BARRETO ACEVEDO</v>
      </c>
      <c r="Y495" s="26" t="str">
        <f>UPPER(' turmas sistema atual'!V494)</f>
        <v/>
      </c>
    </row>
    <row r="496" spans="1:25" ht="47.25" customHeight="1" thickBot="1">
      <c r="A496" s="26" t="str">
        <f>' turmas sistema atual'!A495</f>
        <v>BACHARELADO EM CIÊNCIA E TECNOLOGIA</v>
      </c>
      <c r="B496" s="26" t="str">
        <f>' turmas sistema atual'!B495</f>
        <v>DB1BCJ0203-15SA</v>
      </c>
      <c r="C496" s="35" t="s">
        <v>5121</v>
      </c>
      <c r="D496" s="26" t="str">
        <f>' turmas sistema atual'!C495</f>
        <v>Fenômenos Eletromagnéticos B1-diurno (Santo André)</v>
      </c>
      <c r="E496" s="26" t="str">
        <f>' turmas sistema atual'!E495</f>
        <v>Fenômenos Eletromagnéticos</v>
      </c>
      <c r="F496" s="26" t="str">
        <f>' turmas sistema atual'!G495</f>
        <v>BCJ0203-15</v>
      </c>
      <c r="G496" s="26" t="str">
        <f>' turmas sistema atual'!H495</f>
        <v>B1</v>
      </c>
      <c r="H496" s="26" t="str">
        <f>' turmas sistema atual'!AB495</f>
        <v xml:space="preserve">quarta das 10:00 às 12:00, semanal ; sexta das 10:00 às 12:00, semanal </v>
      </c>
      <c r="I496" s="27" t="str">
        <f>' turmas sistema atual'!AC495</f>
        <v>sexta das 08:00 às 10:00, quinzenal I</v>
      </c>
      <c r="J496" s="27" t="str">
        <f>' turmas sistema atual'!I495</f>
        <v xml:space="preserve">quarta das 10:00 às 12:00, sala S-204-0, semanal , sexta das 10:00 às 12:00, sala S-204-0, semanal </v>
      </c>
      <c r="K496" s="27" t="str">
        <f>' turmas sistema atual'!J495</f>
        <v>sexta das 08:00 às 10:00, sala L701, quinzenal I</v>
      </c>
      <c r="L496" s="27" t="str">
        <f>' turmas sistema atual'!K495</f>
        <v>Santo André</v>
      </c>
      <c r="M496" s="27" t="str">
        <f>' turmas sistema atual'!L495</f>
        <v>diurno</v>
      </c>
      <c r="N496" s="27" t="str">
        <f>' turmas sistema atual'!M495</f>
        <v>4-1-6</v>
      </c>
      <c r="O496" s="27">
        <f>' turmas sistema atual'!N495</f>
        <v>30</v>
      </c>
      <c r="P496" s="27">
        <f>' turmas sistema atual'!O495</f>
        <v>0</v>
      </c>
      <c r="Q496" s="27">
        <f t="shared" si="7"/>
        <v>30</v>
      </c>
      <c r="R496" s="47" t="str">
        <f>VLOOKUP(B496,preenchimento!$A$2:$G$1067,7,FALSE)</f>
        <v>-</v>
      </c>
      <c r="S496" s="27">
        <f>' turmas sistema atual'!N495</f>
        <v>30</v>
      </c>
      <c r="T496" s="27">
        <f>' turmas sistema atual'!O495</f>
        <v>0</v>
      </c>
      <c r="U496" s="47">
        <f>VLOOKUP(B496,preenchimento!$A$2:$J$1067,10,FALSE)</f>
        <v>0</v>
      </c>
      <c r="V496" s="26" t="str">
        <f>UPPER(' turmas sistema atual'!P495)</f>
        <v>BRENO MARQUES GONCALVES TEIXEIRA</v>
      </c>
      <c r="W496" s="26" t="str">
        <f>UPPER(' turmas sistema atual'!R495)</f>
        <v/>
      </c>
      <c r="X496" s="26" t="str">
        <f>UPPER(' turmas sistema atual'!T495)</f>
        <v>WILLIANS OSWALDO BARRETO ACEVEDO</v>
      </c>
      <c r="Y496" s="26" t="str">
        <f>UPPER(' turmas sistema atual'!V495)</f>
        <v/>
      </c>
    </row>
    <row r="497" spans="1:25" ht="47.25" customHeight="1" thickBot="1">
      <c r="A497" s="26" t="str">
        <f>' turmas sistema atual'!A496</f>
        <v>BACHARELADO EM CIÊNCIA E TECNOLOGIA</v>
      </c>
      <c r="B497" s="26" t="str">
        <f>' turmas sistema atual'!B496</f>
        <v>DB2BCJ0203-15SA</v>
      </c>
      <c r="C497" s="35" t="s">
        <v>5121</v>
      </c>
      <c r="D497" s="26" t="str">
        <f>' turmas sistema atual'!C496</f>
        <v>Fenômenos Eletromagnéticos B2-diurno (Santo André)</v>
      </c>
      <c r="E497" s="26" t="str">
        <f>' turmas sistema atual'!E496</f>
        <v>Fenômenos Eletromagnéticos</v>
      </c>
      <c r="F497" s="26" t="str">
        <f>' turmas sistema atual'!G496</f>
        <v>BCJ0203-15</v>
      </c>
      <c r="G497" s="26" t="str">
        <f>' turmas sistema atual'!H496</f>
        <v>B2</v>
      </c>
      <c r="H497" s="26" t="str">
        <f>' turmas sistema atual'!AB496</f>
        <v xml:space="preserve">quarta das 10:00 às 12:00, semanal ; sexta das 10:00 às 12:00, semanal </v>
      </c>
      <c r="I497" s="27" t="str">
        <f>' turmas sistema atual'!AC496</f>
        <v>sexta das 08:00 às 10:00, quinzenal II</v>
      </c>
      <c r="J497" s="27" t="str">
        <f>' turmas sistema atual'!I496</f>
        <v xml:space="preserve">quarta das 10:00 às 12:00, sala S-204-0, semanal , sexta das 10:00 às 12:00, sala S-204-0, semanal </v>
      </c>
      <c r="K497" s="27" t="str">
        <f>' turmas sistema atual'!J496</f>
        <v>sexta das 08:00 às 10:00, sala L701, quinzenal II</v>
      </c>
      <c r="L497" s="27" t="str">
        <f>' turmas sistema atual'!K496</f>
        <v>Santo André</v>
      </c>
      <c r="M497" s="27" t="str">
        <f>' turmas sistema atual'!L496</f>
        <v>diurno</v>
      </c>
      <c r="N497" s="27" t="str">
        <f>' turmas sistema atual'!M496</f>
        <v>4-1-6</v>
      </c>
      <c r="O497" s="27">
        <f>' turmas sistema atual'!N496</f>
        <v>30</v>
      </c>
      <c r="P497" s="27">
        <f>' turmas sistema atual'!O496</f>
        <v>0</v>
      </c>
      <c r="Q497" s="27">
        <f t="shared" si="7"/>
        <v>30</v>
      </c>
      <c r="R497" s="47" t="str">
        <f>VLOOKUP(B497,preenchimento!$A$2:$G$1067,7,FALSE)</f>
        <v>-</v>
      </c>
      <c r="S497" s="27">
        <f>' turmas sistema atual'!N496</f>
        <v>30</v>
      </c>
      <c r="T497" s="27">
        <f>' turmas sistema atual'!O496</f>
        <v>0</v>
      </c>
      <c r="U497" s="47">
        <f>VLOOKUP(B497,preenchimento!$A$2:$J$1067,10,FALSE)</f>
        <v>0</v>
      </c>
      <c r="V497" s="26" t="str">
        <f>UPPER(' turmas sistema atual'!P496)</f>
        <v>BRENO MARQUES GONCALVES TEIXEIRA</v>
      </c>
      <c r="W497" s="26" t="str">
        <f>UPPER(' turmas sistema atual'!R496)</f>
        <v/>
      </c>
      <c r="X497" s="26" t="str">
        <f>UPPER(' turmas sistema atual'!T496)</f>
        <v>CELIO ADREGA DE MOURA JUNIOR</v>
      </c>
      <c r="Y497" s="26" t="str">
        <f>UPPER(' turmas sistema atual'!V496)</f>
        <v/>
      </c>
    </row>
    <row r="498" spans="1:25" ht="47.25" customHeight="1" thickBot="1">
      <c r="A498" s="26" t="str">
        <f>' turmas sistema atual'!A497</f>
        <v>BACHARELADO EM CIÊNCIA E TECNOLOGIA</v>
      </c>
      <c r="B498" s="26" t="str">
        <f>' turmas sistema atual'!B497</f>
        <v>DB3BCJ0203-15SA</v>
      </c>
      <c r="C498" s="35" t="s">
        <v>5121</v>
      </c>
      <c r="D498" s="26" t="str">
        <f>' turmas sistema atual'!C497</f>
        <v>Fenômenos Eletromagnéticos B3-diurno (Santo André)</v>
      </c>
      <c r="E498" s="26" t="str">
        <f>' turmas sistema atual'!E497</f>
        <v>Fenômenos Eletromagnéticos</v>
      </c>
      <c r="F498" s="26" t="str">
        <f>' turmas sistema atual'!G497</f>
        <v>BCJ0203-15</v>
      </c>
      <c r="G498" s="26" t="str">
        <f>' turmas sistema atual'!H497</f>
        <v>B3</v>
      </c>
      <c r="H498" s="26" t="str">
        <f>' turmas sistema atual'!AB497</f>
        <v xml:space="preserve">quarta das 10:00 às 12:00, semanal ; sexta das 10:00 às 12:00, semanal </v>
      </c>
      <c r="I498" s="27" t="str">
        <f>' turmas sistema atual'!AC497</f>
        <v>sexta das 08:00 às 10:00, quinzenal I</v>
      </c>
      <c r="J498" s="27" t="str">
        <f>' turmas sistema atual'!I497</f>
        <v xml:space="preserve">quarta das 10:00 às 12:00, sala S-204-0, semanal , sexta das 10:00 às 12:00, sala S-204-0, semanal </v>
      </c>
      <c r="K498" s="27" t="str">
        <f>' turmas sistema atual'!J497</f>
        <v>sexta das 08:00 às 10:00, sala L702, quinzenal I</v>
      </c>
      <c r="L498" s="27" t="str">
        <f>' turmas sistema atual'!K497</f>
        <v>Santo André</v>
      </c>
      <c r="M498" s="27" t="str">
        <f>' turmas sistema atual'!L497</f>
        <v>diurno</v>
      </c>
      <c r="N498" s="27" t="str">
        <f>' turmas sistema atual'!M497</f>
        <v>4-1-6</v>
      </c>
      <c r="O498" s="27">
        <f>' turmas sistema atual'!N497</f>
        <v>30</v>
      </c>
      <c r="P498" s="27">
        <f>' turmas sistema atual'!O497</f>
        <v>0</v>
      </c>
      <c r="Q498" s="27">
        <f t="shared" si="7"/>
        <v>30</v>
      </c>
      <c r="R498" s="47" t="str">
        <f>VLOOKUP(B498,preenchimento!$A$2:$G$1067,7,FALSE)</f>
        <v>-</v>
      </c>
      <c r="S498" s="27">
        <f>' turmas sistema atual'!N497</f>
        <v>30</v>
      </c>
      <c r="T498" s="27">
        <f>' turmas sistema atual'!O497</f>
        <v>0</v>
      </c>
      <c r="U498" s="47">
        <f>VLOOKUP(B498,preenchimento!$A$2:$J$1067,10,FALSE)</f>
        <v>0</v>
      </c>
      <c r="V498" s="26" t="str">
        <f>UPPER(' turmas sistema atual'!P497)</f>
        <v>BRENO MARQUES GONCALVES TEIXEIRA</v>
      </c>
      <c r="W498" s="26" t="str">
        <f>UPPER(' turmas sistema atual'!R497)</f>
        <v/>
      </c>
      <c r="X498" s="26" t="str">
        <f>UPPER(' turmas sistema atual'!T497)</f>
        <v>CELIO ADREGA DE MOURA JUNIOR</v>
      </c>
      <c r="Y498" s="26" t="str">
        <f>UPPER(' turmas sistema atual'!V497)</f>
        <v/>
      </c>
    </row>
    <row r="499" spans="1:25" ht="47.25" customHeight="1" thickBot="1">
      <c r="A499" s="26" t="str">
        <f>' turmas sistema atual'!A498</f>
        <v>BACHARELADO EM CIÊNCIA E TECNOLOGIA</v>
      </c>
      <c r="B499" s="26" t="str">
        <f>' turmas sistema atual'!B498</f>
        <v>DB4BCJ0203-15SA</v>
      </c>
      <c r="C499" s="35" t="s">
        <v>5121</v>
      </c>
      <c r="D499" s="26" t="str">
        <f>' turmas sistema atual'!C498</f>
        <v>Fenômenos Eletromagnéticos B4-diurno (Santo André)</v>
      </c>
      <c r="E499" s="26" t="str">
        <f>' turmas sistema atual'!E498</f>
        <v>Fenômenos Eletromagnéticos</v>
      </c>
      <c r="F499" s="26" t="str">
        <f>' turmas sistema atual'!G498</f>
        <v>BCJ0203-15</v>
      </c>
      <c r="G499" s="26" t="str">
        <f>' turmas sistema atual'!H498</f>
        <v>B4</v>
      </c>
      <c r="H499" s="26" t="str">
        <f>' turmas sistema atual'!AB498</f>
        <v xml:space="preserve">quarta das 10:00 às 12:00, semanal ; sexta das 10:00 às 12:00, semanal </v>
      </c>
      <c r="I499" s="27" t="str">
        <f>' turmas sistema atual'!AC498</f>
        <v>sexta das 08:00 às 10:00, quinzenal II</v>
      </c>
      <c r="J499" s="27" t="str">
        <f>' turmas sistema atual'!I498</f>
        <v xml:space="preserve">quarta das 10:00 às 12:00, sala S-205-0, semanal , sexta das 10:00 às 12:00, sala S-205-0, semanal </v>
      </c>
      <c r="K499" s="27" t="str">
        <f>' turmas sistema atual'!J498</f>
        <v>sexta das 08:00 às 10:00, sala L702, quinzenal II</v>
      </c>
      <c r="L499" s="27" t="str">
        <f>' turmas sistema atual'!K498</f>
        <v>Santo André</v>
      </c>
      <c r="M499" s="27" t="str">
        <f>' turmas sistema atual'!L498</f>
        <v>diurno</v>
      </c>
      <c r="N499" s="27" t="str">
        <f>' turmas sistema atual'!M498</f>
        <v>4-1-6</v>
      </c>
      <c r="O499" s="27">
        <f>' turmas sistema atual'!N498</f>
        <v>30</v>
      </c>
      <c r="P499" s="27">
        <f>' turmas sistema atual'!O498</f>
        <v>0</v>
      </c>
      <c r="Q499" s="27">
        <f t="shared" si="7"/>
        <v>30</v>
      </c>
      <c r="R499" s="47" t="str">
        <f>VLOOKUP(B499,preenchimento!$A$2:$G$1067,7,FALSE)</f>
        <v>-</v>
      </c>
      <c r="S499" s="27">
        <f>' turmas sistema atual'!N498</f>
        <v>30</v>
      </c>
      <c r="T499" s="27">
        <f>' turmas sistema atual'!O498</f>
        <v>0</v>
      </c>
      <c r="U499" s="47">
        <f>VLOOKUP(B499,preenchimento!$A$2:$J$1067,10,FALSE)</f>
        <v>0</v>
      </c>
      <c r="V499" s="26" t="str">
        <f>UPPER(' turmas sistema atual'!P498)</f>
        <v>FAGNER MURUCI DE PAULA</v>
      </c>
      <c r="W499" s="26" t="str">
        <f>UPPER(' turmas sistema atual'!R498)</f>
        <v/>
      </c>
      <c r="X499" s="26" t="str">
        <f>UPPER(' turmas sistema atual'!T498)</f>
        <v>JEAN JACQUES BONVENT</v>
      </c>
      <c r="Y499" s="26" t="str">
        <f>UPPER(' turmas sistema atual'!V498)</f>
        <v/>
      </c>
    </row>
    <row r="500" spans="1:25" ht="47.25" customHeight="1" thickBot="1">
      <c r="A500" s="26" t="str">
        <f>' turmas sistema atual'!A499</f>
        <v>BACHARELADO EM CIÊNCIA E TECNOLOGIA</v>
      </c>
      <c r="B500" s="26" t="str">
        <f>' turmas sistema atual'!B499</f>
        <v>DB5BCJ0203-15SA</v>
      </c>
      <c r="C500" s="35" t="s">
        <v>5121</v>
      </c>
      <c r="D500" s="26" t="str">
        <f>' turmas sistema atual'!C499</f>
        <v>Fenômenos Eletromagnéticos B5-diurno (Santo André)</v>
      </c>
      <c r="E500" s="26" t="str">
        <f>' turmas sistema atual'!E499</f>
        <v>Fenômenos Eletromagnéticos</v>
      </c>
      <c r="F500" s="26" t="str">
        <f>' turmas sistema atual'!G499</f>
        <v>BCJ0203-15</v>
      </c>
      <c r="G500" s="26" t="str">
        <f>' turmas sistema atual'!H499</f>
        <v>B5</v>
      </c>
      <c r="H500" s="26" t="str">
        <f>' turmas sistema atual'!AB499</f>
        <v xml:space="preserve">quarta das 10:00 às 12:00, semanal ; sexta das 10:00 às 12:00, semanal </v>
      </c>
      <c r="I500" s="27" t="str">
        <f>' turmas sistema atual'!AC499</f>
        <v>sexta das 08:00 às 10:00, quinzenal I</v>
      </c>
      <c r="J500" s="27" t="str">
        <f>' turmas sistema atual'!I499</f>
        <v xml:space="preserve">quarta das 10:00 às 12:00, sala S-205-0, semanal , sexta das 10:00 às 12:00, sala S-205-0, semanal </v>
      </c>
      <c r="K500" s="27" t="str">
        <f>' turmas sistema atual'!J499</f>
        <v>sexta das 08:00 às 10:00, sala L705, quinzenal I</v>
      </c>
      <c r="L500" s="27" t="str">
        <f>' turmas sistema atual'!K499</f>
        <v>Santo André</v>
      </c>
      <c r="M500" s="27" t="str">
        <f>' turmas sistema atual'!L499</f>
        <v>diurno</v>
      </c>
      <c r="N500" s="27" t="str">
        <f>' turmas sistema atual'!M499</f>
        <v>4-1-6</v>
      </c>
      <c r="O500" s="27">
        <f>' turmas sistema atual'!N499</f>
        <v>30</v>
      </c>
      <c r="P500" s="27">
        <f>' turmas sistema atual'!O499</f>
        <v>0</v>
      </c>
      <c r="Q500" s="27">
        <f t="shared" si="7"/>
        <v>30</v>
      </c>
      <c r="R500" s="47" t="str">
        <f>VLOOKUP(B500,preenchimento!$A$2:$G$1067,7,FALSE)</f>
        <v>-</v>
      </c>
      <c r="S500" s="27">
        <f>' turmas sistema atual'!N499</f>
        <v>30</v>
      </c>
      <c r="T500" s="27">
        <f>' turmas sistema atual'!O499</f>
        <v>0</v>
      </c>
      <c r="U500" s="47">
        <f>VLOOKUP(B500,preenchimento!$A$2:$J$1067,10,FALSE)</f>
        <v>0</v>
      </c>
      <c r="V500" s="26" t="str">
        <f>UPPER(' turmas sistema atual'!P499)</f>
        <v>FAGNER MURUCI DE PAULA</v>
      </c>
      <c r="W500" s="26" t="str">
        <f>UPPER(' turmas sistema atual'!R499)</f>
        <v/>
      </c>
      <c r="X500" s="26" t="str">
        <f>UPPER(' turmas sistema atual'!T499)</f>
        <v>JEAN JACQUES BONVENT</v>
      </c>
      <c r="Y500" s="26" t="str">
        <f>UPPER(' turmas sistema atual'!V499)</f>
        <v/>
      </c>
    </row>
    <row r="501" spans="1:25" ht="47.25" customHeight="1" thickBot="1">
      <c r="A501" s="26" t="str">
        <f>' turmas sistema atual'!A500</f>
        <v>BACHARELADO EM CIÊNCIA E TECNOLOGIA</v>
      </c>
      <c r="B501" s="26" t="str">
        <f>' turmas sistema atual'!B500</f>
        <v>DB6BCJ0203-15SA</v>
      </c>
      <c r="C501" s="35" t="s">
        <v>5121</v>
      </c>
      <c r="D501" s="26" t="str">
        <f>' turmas sistema atual'!C500</f>
        <v>Fenômenos Eletromagnéticos B6-diurno (Santo André)</v>
      </c>
      <c r="E501" s="26" t="str">
        <f>' turmas sistema atual'!E500</f>
        <v>Fenômenos Eletromagnéticos</v>
      </c>
      <c r="F501" s="26" t="str">
        <f>' turmas sistema atual'!G500</f>
        <v>BCJ0203-15</v>
      </c>
      <c r="G501" s="26" t="str">
        <f>' turmas sistema atual'!H500</f>
        <v>B6</v>
      </c>
      <c r="H501" s="26" t="str">
        <f>' turmas sistema atual'!AB500</f>
        <v xml:space="preserve">quarta das 10:00 às 12:00, semanal ; sexta das 10:00 às 12:00, semanal </v>
      </c>
      <c r="I501" s="27" t="str">
        <f>' turmas sistema atual'!AC500</f>
        <v>sexta das 08:00 às 10:00, quinzenal II</v>
      </c>
      <c r="J501" s="27" t="str">
        <f>' turmas sistema atual'!I500</f>
        <v xml:space="preserve">quarta das 10:00 às 12:00, sala S-205-0, semanal , sexta das 10:00 às 12:00, sala S-205-0, semanal </v>
      </c>
      <c r="K501" s="27" t="str">
        <f>' turmas sistema atual'!J500</f>
        <v>sexta das 08:00 às 10:00, sala L705, quinzenal II</v>
      </c>
      <c r="L501" s="27" t="str">
        <f>' turmas sistema atual'!K500</f>
        <v>Santo André</v>
      </c>
      <c r="M501" s="27" t="str">
        <f>' turmas sistema atual'!L500</f>
        <v>diurno</v>
      </c>
      <c r="N501" s="27" t="str">
        <f>' turmas sistema atual'!M500</f>
        <v>4-1-6</v>
      </c>
      <c r="O501" s="27">
        <f>' turmas sistema atual'!N500</f>
        <v>30</v>
      </c>
      <c r="P501" s="27">
        <f>' turmas sistema atual'!O500</f>
        <v>0</v>
      </c>
      <c r="Q501" s="27">
        <f t="shared" si="7"/>
        <v>30</v>
      </c>
      <c r="R501" s="47" t="str">
        <f>VLOOKUP(B501,preenchimento!$A$2:$G$1067,7,FALSE)</f>
        <v>-</v>
      </c>
      <c r="S501" s="27">
        <f>' turmas sistema atual'!N500</f>
        <v>30</v>
      </c>
      <c r="T501" s="27">
        <f>' turmas sistema atual'!O500</f>
        <v>0</v>
      </c>
      <c r="U501" s="47">
        <f>VLOOKUP(B501,preenchimento!$A$2:$J$1067,10,FALSE)</f>
        <v>0</v>
      </c>
      <c r="V501" s="26" t="str">
        <f>UPPER(' turmas sistema atual'!P500)</f>
        <v>FAGNER MURUCI DE PAULA</v>
      </c>
      <c r="W501" s="26" t="str">
        <f>UPPER(' turmas sistema atual'!R500)</f>
        <v/>
      </c>
      <c r="X501" s="26" t="str">
        <f>UPPER(' turmas sistema atual'!T500)</f>
        <v>FELIPE CHEN ABREGO</v>
      </c>
      <c r="Y501" s="26" t="str">
        <f>UPPER(' turmas sistema atual'!V500)</f>
        <v/>
      </c>
    </row>
    <row r="502" spans="1:25" ht="47.25" customHeight="1" thickBot="1">
      <c r="A502" s="26" t="str">
        <f>' turmas sistema atual'!A501</f>
        <v>BACHARELADO EM CIÊNCIA E TECNOLOGIA</v>
      </c>
      <c r="B502" s="26" t="str">
        <f>' turmas sistema atual'!B501</f>
        <v>DB7BCJ0203-15SA</v>
      </c>
      <c r="C502" s="35" t="s">
        <v>5121</v>
      </c>
      <c r="D502" s="26" t="str">
        <f>' turmas sistema atual'!C501</f>
        <v>Fenômenos Eletromagnéticos B7-diurno (Santo André)</v>
      </c>
      <c r="E502" s="26" t="str">
        <f>' turmas sistema atual'!E501</f>
        <v>Fenômenos Eletromagnéticos</v>
      </c>
      <c r="F502" s="26" t="str">
        <f>' turmas sistema atual'!G501</f>
        <v>BCJ0203-15</v>
      </c>
      <c r="G502" s="26" t="str">
        <f>' turmas sistema atual'!H501</f>
        <v>B7</v>
      </c>
      <c r="H502" s="26" t="str">
        <f>' turmas sistema atual'!AB501</f>
        <v xml:space="preserve">quarta das 10:00 às 12:00, semanal ; sexta das 10:00 às 12:00, semanal </v>
      </c>
      <c r="I502" s="27" t="str">
        <f>' turmas sistema atual'!AC501</f>
        <v>sexta das 08:00 às 10:00, quinzenal I</v>
      </c>
      <c r="J502" s="27" t="str">
        <f>' turmas sistema atual'!I501</f>
        <v xml:space="preserve">quarta das 10:00 às 12:00, sala S-206-0, semanal , sexta das 10:00 às 12:00, sala S-206-0, semanal </v>
      </c>
      <c r="K502" s="27" t="str">
        <f>' turmas sistema atual'!J501</f>
        <v>sexta das 08:00 às 10:00, sala L706, quinzenal I</v>
      </c>
      <c r="L502" s="27" t="str">
        <f>' turmas sistema atual'!K501</f>
        <v>Santo André</v>
      </c>
      <c r="M502" s="27" t="str">
        <f>' turmas sistema atual'!L501</f>
        <v>diurno</v>
      </c>
      <c r="N502" s="27" t="str">
        <f>' turmas sistema atual'!M501</f>
        <v>4-1-6</v>
      </c>
      <c r="O502" s="27">
        <f>' turmas sistema atual'!N501</f>
        <v>30</v>
      </c>
      <c r="P502" s="27">
        <f>' turmas sistema atual'!O501</f>
        <v>0</v>
      </c>
      <c r="Q502" s="27">
        <f t="shared" si="7"/>
        <v>30</v>
      </c>
      <c r="R502" s="47" t="str">
        <f>VLOOKUP(B502,preenchimento!$A$2:$G$1067,7,FALSE)</f>
        <v>-</v>
      </c>
      <c r="S502" s="27">
        <f>' turmas sistema atual'!N501</f>
        <v>30</v>
      </c>
      <c r="T502" s="27">
        <f>' turmas sistema atual'!O501</f>
        <v>0</v>
      </c>
      <c r="U502" s="47">
        <f>VLOOKUP(B502,preenchimento!$A$2:$J$1067,10,FALSE)</f>
        <v>7</v>
      </c>
      <c r="V502" s="26" t="str">
        <f>UPPER(' turmas sistema atual'!P501)</f>
        <v>ROOSEVELT DROPPA JUNIOR</v>
      </c>
      <c r="W502" s="26" t="str">
        <f>UPPER(' turmas sistema atual'!R501)</f>
        <v/>
      </c>
      <c r="X502" s="26" t="str">
        <f>UPPER(' turmas sistema atual'!T501)</f>
        <v>FELIPE CHEN ABREGO</v>
      </c>
      <c r="Y502" s="26" t="str">
        <f>UPPER(' turmas sistema atual'!V501)</f>
        <v/>
      </c>
    </row>
    <row r="503" spans="1:25" ht="47.25" customHeight="1" thickBot="1">
      <c r="A503" s="26" t="str">
        <f>' turmas sistema atual'!A502</f>
        <v>BACHARELADO EM CIÊNCIA E TECNOLOGIA</v>
      </c>
      <c r="B503" s="26" t="str">
        <f>' turmas sistema atual'!B502</f>
        <v>DB8BCJ0203-15SA</v>
      </c>
      <c r="C503" s="35" t="s">
        <v>5121</v>
      </c>
      <c r="D503" s="26" t="str">
        <f>' turmas sistema atual'!C502</f>
        <v>Fenômenos Eletromagnéticos B8-diurno (Santo André)</v>
      </c>
      <c r="E503" s="26" t="str">
        <f>' turmas sistema atual'!E502</f>
        <v>Fenômenos Eletromagnéticos</v>
      </c>
      <c r="F503" s="26" t="str">
        <f>' turmas sistema atual'!G502</f>
        <v>BCJ0203-15</v>
      </c>
      <c r="G503" s="26" t="str">
        <f>' turmas sistema atual'!H502</f>
        <v>B8</v>
      </c>
      <c r="H503" s="26" t="str">
        <f>' turmas sistema atual'!AB502</f>
        <v xml:space="preserve">quarta das 10:00 às 12:00, semanal ; sexta das 10:00 às 12:00, semanal </v>
      </c>
      <c r="I503" s="27" t="str">
        <f>' turmas sistema atual'!AC502</f>
        <v>sexta das 08:00 às 10:00, quinzenal II</v>
      </c>
      <c r="J503" s="27" t="str">
        <f>' turmas sistema atual'!I502</f>
        <v xml:space="preserve">quarta das 10:00 às 12:00, sala S-206-0, semanal , sexta das 10:00 às 12:00, sala S-206-0, semanal </v>
      </c>
      <c r="K503" s="27" t="str">
        <f>' turmas sistema atual'!J502</f>
        <v>sexta das 08:00 às 10:00, sala L706, quinzenal II</v>
      </c>
      <c r="L503" s="27" t="str">
        <f>' turmas sistema atual'!K502</f>
        <v>Santo André</v>
      </c>
      <c r="M503" s="27" t="str">
        <f>' turmas sistema atual'!L502</f>
        <v>diurno</v>
      </c>
      <c r="N503" s="27" t="str">
        <f>' turmas sistema atual'!M502</f>
        <v>4-1-6</v>
      </c>
      <c r="O503" s="27">
        <f>' turmas sistema atual'!N502</f>
        <v>30</v>
      </c>
      <c r="P503" s="27">
        <f>' turmas sistema atual'!O502</f>
        <v>0</v>
      </c>
      <c r="Q503" s="27">
        <f t="shared" si="7"/>
        <v>30</v>
      </c>
      <c r="R503" s="47" t="str">
        <f>VLOOKUP(B503,preenchimento!$A$2:$G$1067,7,FALSE)</f>
        <v>-</v>
      </c>
      <c r="S503" s="27">
        <f>' turmas sistema atual'!N502</f>
        <v>30</v>
      </c>
      <c r="T503" s="27">
        <f>' turmas sistema atual'!O502</f>
        <v>0</v>
      </c>
      <c r="U503" s="47">
        <f>VLOOKUP(B503,preenchimento!$A$2:$J$1067,10,FALSE)</f>
        <v>0</v>
      </c>
      <c r="V503" s="26" t="str">
        <f>UPPER(' turmas sistema atual'!P502)</f>
        <v>ROOSEVELT DROPPA JUNIOR</v>
      </c>
      <c r="W503" s="26" t="str">
        <f>UPPER(' turmas sistema atual'!R502)</f>
        <v/>
      </c>
      <c r="X503" s="26" t="str">
        <f>UPPER(' turmas sistema atual'!T502)</f>
        <v>WILLIANS OSWALDO BARRETO ACEVEDO</v>
      </c>
      <c r="Y503" s="26" t="str">
        <f>UPPER(' turmas sistema atual'!V502)</f>
        <v/>
      </c>
    </row>
    <row r="504" spans="1:25" ht="47.25" customHeight="1" thickBot="1">
      <c r="A504" s="26" t="str">
        <f>' turmas sistema atual'!A503</f>
        <v>BACHARELADO EM CIÊNCIA E TECNOLOGIA</v>
      </c>
      <c r="B504" s="26" t="str">
        <f>' turmas sistema atual'!B503</f>
        <v>NA1BCJ0203-15SA</v>
      </c>
      <c r="C504" s="35" t="s">
        <v>5121</v>
      </c>
      <c r="D504" s="26" t="str">
        <f>' turmas sistema atual'!C503</f>
        <v>Fenômenos Eletromagnéticos A1-noturno (Santo André)</v>
      </c>
      <c r="E504" s="26" t="str">
        <f>' turmas sistema atual'!E503</f>
        <v>Fenômenos Eletromagnéticos</v>
      </c>
      <c r="F504" s="26" t="str">
        <f>' turmas sistema atual'!G503</f>
        <v>BCJ0203-15</v>
      </c>
      <c r="G504" s="26" t="str">
        <f>' turmas sistema atual'!H503</f>
        <v>A1</v>
      </c>
      <c r="H504" s="26" t="str">
        <f>' turmas sistema atual'!AB503</f>
        <v xml:space="preserve">quarta das 19:00 às 21:00, semanal ; sexta das 19:00 às 21:00, semanal </v>
      </c>
      <c r="I504" s="27" t="str">
        <f>' turmas sistema atual'!AC503</f>
        <v>sexta das 21:00 às 23:00, quinzenal I</v>
      </c>
      <c r="J504" s="27" t="str">
        <f>' turmas sistema atual'!I503</f>
        <v xml:space="preserve">quarta das 19:00 às 21:00, sala S-204-0, semanal , sexta das 19:00 às 21:00, sala S-204-0, semanal </v>
      </c>
      <c r="K504" s="27" t="str">
        <f>' turmas sistema atual'!J503</f>
        <v>sexta das 21:00 às 23:00, sala L701, quinzenal I</v>
      </c>
      <c r="L504" s="27" t="str">
        <f>' turmas sistema atual'!K503</f>
        <v>Santo André</v>
      </c>
      <c r="M504" s="27" t="str">
        <f>' turmas sistema atual'!L503</f>
        <v>noturno</v>
      </c>
      <c r="N504" s="27" t="str">
        <f>' turmas sistema atual'!M503</f>
        <v>4-1-6</v>
      </c>
      <c r="O504" s="27">
        <f>' turmas sistema atual'!N503</f>
        <v>33</v>
      </c>
      <c r="P504" s="27">
        <f>' turmas sistema atual'!O503</f>
        <v>0</v>
      </c>
      <c r="Q504" s="27">
        <f t="shared" si="7"/>
        <v>33</v>
      </c>
      <c r="R504" s="47" t="str">
        <f>VLOOKUP(B504,preenchimento!$A$2:$G$1067,7,FALSE)</f>
        <v>-</v>
      </c>
      <c r="S504" s="27">
        <f>' turmas sistema atual'!N503</f>
        <v>33</v>
      </c>
      <c r="T504" s="27">
        <f>' turmas sistema atual'!O503</f>
        <v>0</v>
      </c>
      <c r="U504" s="47">
        <f>VLOOKUP(B504,preenchimento!$A$2:$J$1067,10,FALSE)</f>
        <v>0</v>
      </c>
      <c r="V504" s="26" t="str">
        <f>UPPER(' turmas sistema atual'!P503)</f>
        <v>FRANCISCO EUGENIO MENDONÇA DA SILVEIRA</v>
      </c>
      <c r="W504" s="26" t="str">
        <f>UPPER(' turmas sistema atual'!R503)</f>
        <v/>
      </c>
      <c r="X504" s="26" t="str">
        <f>UPPER(' turmas sistema atual'!T503)</f>
        <v>LUIS HENRIQUE DE LIMA</v>
      </c>
      <c r="Y504" s="26" t="str">
        <f>UPPER(' turmas sistema atual'!V503)</f>
        <v/>
      </c>
    </row>
    <row r="505" spans="1:25" ht="47.25" customHeight="1" thickBot="1">
      <c r="A505" s="26" t="str">
        <f>' turmas sistema atual'!A504</f>
        <v>BACHARELADO EM CIÊNCIA E TECNOLOGIA</v>
      </c>
      <c r="B505" s="26" t="str">
        <f>' turmas sistema atual'!B504</f>
        <v>NA2BCJ0203-15SA</v>
      </c>
      <c r="C505" s="35" t="s">
        <v>5121</v>
      </c>
      <c r="D505" s="26" t="str">
        <f>' turmas sistema atual'!C504</f>
        <v>Fenômenos Eletromagnéticos A2-noturno (Santo André)</v>
      </c>
      <c r="E505" s="26" t="str">
        <f>' turmas sistema atual'!E504</f>
        <v>Fenômenos Eletromagnéticos</v>
      </c>
      <c r="F505" s="26" t="str">
        <f>' turmas sistema atual'!G504</f>
        <v>BCJ0203-15</v>
      </c>
      <c r="G505" s="26" t="str">
        <f>' turmas sistema atual'!H504</f>
        <v>A2</v>
      </c>
      <c r="H505" s="26" t="str">
        <f>' turmas sistema atual'!AB504</f>
        <v xml:space="preserve">quarta das 19:00 às 21:00, semanal ; sexta das 19:00 às 21:00, semanal </v>
      </c>
      <c r="I505" s="27" t="str">
        <f>' turmas sistema atual'!AC504</f>
        <v>sexta das 21:00 às 23:00, quinzenal II</v>
      </c>
      <c r="J505" s="27" t="str">
        <f>' turmas sistema atual'!I504</f>
        <v xml:space="preserve">quarta das 19:00 às 21:00, sala S-204-0, semanal , sexta das 19:00 às 21:00, sala S-204-0, semanal </v>
      </c>
      <c r="K505" s="27" t="str">
        <f>' turmas sistema atual'!J504</f>
        <v>sexta das 21:00 às 23:00, sala L701, quinzenal II</v>
      </c>
      <c r="L505" s="27" t="str">
        <f>' turmas sistema atual'!K504</f>
        <v>Santo André</v>
      </c>
      <c r="M505" s="27" t="str">
        <f>' turmas sistema atual'!L504</f>
        <v>noturno</v>
      </c>
      <c r="N505" s="27" t="str">
        <f>' turmas sistema atual'!M504</f>
        <v>4-1-6</v>
      </c>
      <c r="O505" s="27">
        <f>' turmas sistema atual'!N504</f>
        <v>33</v>
      </c>
      <c r="P505" s="27">
        <f>' turmas sistema atual'!O504</f>
        <v>0</v>
      </c>
      <c r="Q505" s="27">
        <f t="shared" si="7"/>
        <v>33</v>
      </c>
      <c r="R505" s="47" t="str">
        <f>VLOOKUP(B505,preenchimento!$A$2:$G$1067,7,FALSE)</f>
        <v>-</v>
      </c>
      <c r="S505" s="27">
        <f>' turmas sistema atual'!N504</f>
        <v>33</v>
      </c>
      <c r="T505" s="27">
        <f>' turmas sistema atual'!O504</f>
        <v>0</v>
      </c>
      <c r="U505" s="47">
        <f>VLOOKUP(B505,preenchimento!$A$2:$J$1067,10,FALSE)</f>
        <v>4</v>
      </c>
      <c r="V505" s="26" t="str">
        <f>UPPER(' turmas sistema atual'!P504)</f>
        <v>FRANCISCO EUGENIO MENDONÇA DA SILVEIRA</v>
      </c>
      <c r="W505" s="26" t="str">
        <f>UPPER(' turmas sistema atual'!R504)</f>
        <v/>
      </c>
      <c r="X505" s="26" t="str">
        <f>UPPER(' turmas sistema atual'!T504)</f>
        <v>LUIS HENRIQUE DE LIMA</v>
      </c>
      <c r="Y505" s="26" t="str">
        <f>UPPER(' turmas sistema atual'!V504)</f>
        <v/>
      </c>
    </row>
    <row r="506" spans="1:25" ht="47.25" customHeight="1" thickBot="1">
      <c r="A506" s="26" t="str">
        <f>' turmas sistema atual'!A505</f>
        <v>BACHARELADO EM CIÊNCIA E TECNOLOGIA</v>
      </c>
      <c r="B506" s="26" t="str">
        <f>' turmas sistema atual'!B505</f>
        <v>NA3BCJ0203-15SA</v>
      </c>
      <c r="C506" s="35" t="s">
        <v>5121</v>
      </c>
      <c r="D506" s="26" t="str">
        <f>' turmas sistema atual'!C505</f>
        <v>Fenômenos Eletromagnéticos A3-noturno (Santo André)</v>
      </c>
      <c r="E506" s="26" t="str">
        <f>' turmas sistema atual'!E505</f>
        <v>Fenômenos Eletromagnéticos</v>
      </c>
      <c r="F506" s="26" t="str">
        <f>' turmas sistema atual'!G505</f>
        <v>BCJ0203-15</v>
      </c>
      <c r="G506" s="26" t="str">
        <f>' turmas sistema atual'!H505</f>
        <v>A3</v>
      </c>
      <c r="H506" s="26" t="str">
        <f>' turmas sistema atual'!AB505</f>
        <v xml:space="preserve">quarta das 19:00 às 21:00, semanal ; sexta das 19:00 às 21:00, semanal </v>
      </c>
      <c r="I506" s="27" t="str">
        <f>' turmas sistema atual'!AC505</f>
        <v>sexta das 21:00 às 23:00, quinzenal I</v>
      </c>
      <c r="J506" s="27" t="str">
        <f>' turmas sistema atual'!I505</f>
        <v xml:space="preserve">quarta das 19:00 às 21:00, sala S-204-0, semanal , sexta das 19:00 às 21:00, sala S-204-0, semanal </v>
      </c>
      <c r="K506" s="27" t="str">
        <f>' turmas sistema atual'!J505</f>
        <v>sexta das 21:00 às 23:00, sala L702, quinzenal I</v>
      </c>
      <c r="L506" s="27" t="str">
        <f>' turmas sistema atual'!K505</f>
        <v>Santo André</v>
      </c>
      <c r="M506" s="27" t="str">
        <f>' turmas sistema atual'!L505</f>
        <v>noturno</v>
      </c>
      <c r="N506" s="27" t="str">
        <f>' turmas sistema atual'!M505</f>
        <v>4-1-6</v>
      </c>
      <c r="O506" s="27">
        <f>' turmas sistema atual'!N505</f>
        <v>33</v>
      </c>
      <c r="P506" s="27">
        <f>' turmas sistema atual'!O505</f>
        <v>0</v>
      </c>
      <c r="Q506" s="27">
        <f t="shared" si="7"/>
        <v>33</v>
      </c>
      <c r="R506" s="47" t="str">
        <f>VLOOKUP(B506,preenchimento!$A$2:$G$1067,7,FALSE)</f>
        <v>-</v>
      </c>
      <c r="S506" s="27">
        <f>' turmas sistema atual'!N505</f>
        <v>33</v>
      </c>
      <c r="T506" s="27">
        <f>' turmas sistema atual'!O505</f>
        <v>0</v>
      </c>
      <c r="U506" s="47">
        <f>VLOOKUP(B506,preenchimento!$A$2:$J$1067,10,FALSE)</f>
        <v>0</v>
      </c>
      <c r="V506" s="26" t="str">
        <f>UPPER(' turmas sistema atual'!P505)</f>
        <v>FRANCISCO EUGENIO MENDONÇA DA SILVEIRA</v>
      </c>
      <c r="W506" s="26" t="str">
        <f>UPPER(' turmas sistema atual'!R505)</f>
        <v/>
      </c>
      <c r="X506" s="26" t="str">
        <f>UPPER(' turmas sistema atual'!T505)</f>
        <v>REGINA KEIKO MURAKAMI</v>
      </c>
      <c r="Y506" s="26" t="str">
        <f>UPPER(' turmas sistema atual'!V505)</f>
        <v/>
      </c>
    </row>
    <row r="507" spans="1:25" ht="47.25" customHeight="1" thickBot="1">
      <c r="A507" s="26" t="str">
        <f>' turmas sistema atual'!A506</f>
        <v>BACHARELADO EM CIÊNCIA E TECNOLOGIA</v>
      </c>
      <c r="B507" s="26" t="str">
        <f>' turmas sistema atual'!B506</f>
        <v>NA4BCJ0203-15SA</v>
      </c>
      <c r="C507" s="35" t="s">
        <v>5121</v>
      </c>
      <c r="D507" s="26" t="str">
        <f>' turmas sistema atual'!C506</f>
        <v>Fenômenos Eletromagnéticos A4-noturno (Santo André)</v>
      </c>
      <c r="E507" s="26" t="str">
        <f>' turmas sistema atual'!E506</f>
        <v>Fenômenos Eletromagnéticos</v>
      </c>
      <c r="F507" s="26" t="str">
        <f>' turmas sistema atual'!G506</f>
        <v>BCJ0203-15</v>
      </c>
      <c r="G507" s="26" t="str">
        <f>' turmas sistema atual'!H506</f>
        <v>A4</v>
      </c>
      <c r="H507" s="26" t="str">
        <f>' turmas sistema atual'!AB506</f>
        <v xml:space="preserve">quarta das 19:00 às 21:00, semanal ; sexta das 19:00 às 21:00, semanal </v>
      </c>
      <c r="I507" s="27" t="str">
        <f>' turmas sistema atual'!AC506</f>
        <v>sexta das 21:00 às 23:00, quinzenal II</v>
      </c>
      <c r="J507" s="27" t="str">
        <f>' turmas sistema atual'!I506</f>
        <v xml:space="preserve">quarta das 19:00 às 21:00, sala S-205-0, semanal , sexta das 19:00 às 21:00, sala S-205-0, semanal </v>
      </c>
      <c r="K507" s="27" t="str">
        <f>' turmas sistema atual'!J506</f>
        <v>sexta das 21:00 às 23:00, sala L702, quinzenal II</v>
      </c>
      <c r="L507" s="27" t="str">
        <f>' turmas sistema atual'!K506</f>
        <v>Santo André</v>
      </c>
      <c r="M507" s="27" t="str">
        <f>' turmas sistema atual'!L506</f>
        <v>noturno</v>
      </c>
      <c r="N507" s="27" t="str">
        <f>' turmas sistema atual'!M506</f>
        <v>4-1-6</v>
      </c>
      <c r="O507" s="27">
        <f>' turmas sistema atual'!N506</f>
        <v>33</v>
      </c>
      <c r="P507" s="27">
        <f>' turmas sistema atual'!O506</f>
        <v>0</v>
      </c>
      <c r="Q507" s="27">
        <f t="shared" si="7"/>
        <v>33</v>
      </c>
      <c r="R507" s="47" t="str">
        <f>VLOOKUP(B507,preenchimento!$A$2:$G$1067,7,FALSE)</f>
        <v>-</v>
      </c>
      <c r="S507" s="27">
        <f>' turmas sistema atual'!N506</f>
        <v>33</v>
      </c>
      <c r="T507" s="27">
        <f>' turmas sistema atual'!O506</f>
        <v>0</v>
      </c>
      <c r="U507" s="47">
        <f>VLOOKUP(B507,preenchimento!$A$2:$J$1067,10,FALSE)</f>
        <v>0</v>
      </c>
      <c r="V507" s="26" t="str">
        <f>UPPER(' turmas sistema atual'!P506)</f>
        <v>RONALDO SAVIOLI SUME VIEIRA</v>
      </c>
      <c r="W507" s="26" t="str">
        <f>UPPER(' turmas sistema atual'!R506)</f>
        <v/>
      </c>
      <c r="X507" s="26" t="str">
        <f>UPPER(' turmas sistema atual'!T506)</f>
        <v>REGINA KEIKO MURAKAMI</v>
      </c>
      <c r="Y507" s="26" t="str">
        <f>UPPER(' turmas sistema atual'!V506)</f>
        <v/>
      </c>
    </row>
    <row r="508" spans="1:25" ht="47.25" customHeight="1" thickBot="1">
      <c r="A508" s="26" t="str">
        <f>' turmas sistema atual'!A507</f>
        <v>BACHARELADO EM CIÊNCIA E TECNOLOGIA</v>
      </c>
      <c r="B508" s="26" t="str">
        <f>' turmas sistema atual'!B507</f>
        <v>NA5BCJ0203-15SA</v>
      </c>
      <c r="C508" s="35" t="s">
        <v>5121</v>
      </c>
      <c r="D508" s="26" t="str">
        <f>' turmas sistema atual'!C507</f>
        <v>Fenômenos Eletromagnéticos A5-noturno (Santo André)</v>
      </c>
      <c r="E508" s="26" t="str">
        <f>' turmas sistema atual'!E507</f>
        <v>Fenômenos Eletromagnéticos</v>
      </c>
      <c r="F508" s="26" t="str">
        <f>' turmas sistema atual'!G507</f>
        <v>BCJ0203-15</v>
      </c>
      <c r="G508" s="26" t="str">
        <f>' turmas sistema atual'!H507</f>
        <v>A5</v>
      </c>
      <c r="H508" s="26" t="str">
        <f>' turmas sistema atual'!AB507</f>
        <v xml:space="preserve">quarta das 19:00 às 21:00, semanal ; sexta das 19:00 às 21:00, semanal </v>
      </c>
      <c r="I508" s="27" t="str">
        <f>' turmas sistema atual'!AC507</f>
        <v>sexta das 21:00 às 23:00, quinzenal I</v>
      </c>
      <c r="J508" s="27" t="str">
        <f>' turmas sistema atual'!I507</f>
        <v xml:space="preserve">quarta das 19:00 às 21:00, sala S-205-0, semanal , sexta das 19:00 às 21:00, sala S-205-0, semanal </v>
      </c>
      <c r="K508" s="27" t="str">
        <f>' turmas sistema atual'!J507</f>
        <v>sexta das 21:00 às 23:00, sala L705, quinzenal I</v>
      </c>
      <c r="L508" s="27" t="str">
        <f>' turmas sistema atual'!K507</f>
        <v>Santo André</v>
      </c>
      <c r="M508" s="27" t="str">
        <f>' turmas sistema atual'!L507</f>
        <v>noturno</v>
      </c>
      <c r="N508" s="27" t="str">
        <f>' turmas sistema atual'!M507</f>
        <v>4-1-6</v>
      </c>
      <c r="O508" s="27">
        <f>' turmas sistema atual'!N507</f>
        <v>33</v>
      </c>
      <c r="P508" s="27">
        <f>' turmas sistema atual'!O507</f>
        <v>0</v>
      </c>
      <c r="Q508" s="27">
        <f t="shared" si="7"/>
        <v>33</v>
      </c>
      <c r="R508" s="47" t="str">
        <f>VLOOKUP(B508,preenchimento!$A$2:$G$1067,7,FALSE)</f>
        <v>-</v>
      </c>
      <c r="S508" s="27">
        <f>' turmas sistema atual'!N507</f>
        <v>33</v>
      </c>
      <c r="T508" s="27">
        <f>' turmas sistema atual'!O507</f>
        <v>0</v>
      </c>
      <c r="U508" s="47">
        <f>VLOOKUP(B508,preenchimento!$A$2:$J$1067,10,FALSE)</f>
        <v>0</v>
      </c>
      <c r="V508" s="26" t="str">
        <f>UPPER(' turmas sistema atual'!P507)</f>
        <v>RONALDO SAVIOLI SUME VIEIRA</v>
      </c>
      <c r="W508" s="26" t="str">
        <f>UPPER(' turmas sistema atual'!R507)</f>
        <v/>
      </c>
      <c r="X508" s="26" t="str">
        <f>UPPER(' turmas sistema atual'!T507)</f>
        <v>RICARDO ROCAMORA PASZKO</v>
      </c>
      <c r="Y508" s="26" t="str">
        <f>UPPER(' turmas sistema atual'!V507)</f>
        <v/>
      </c>
    </row>
    <row r="509" spans="1:25" ht="47.25" customHeight="1" thickBot="1">
      <c r="A509" s="26" t="str">
        <f>' turmas sistema atual'!A508</f>
        <v>BACHARELADO EM CIÊNCIA E TECNOLOGIA</v>
      </c>
      <c r="B509" s="26" t="str">
        <f>' turmas sistema atual'!B508</f>
        <v>NA6BCJ0203-15SA</v>
      </c>
      <c r="C509" s="35" t="s">
        <v>5121</v>
      </c>
      <c r="D509" s="26" t="str">
        <f>' turmas sistema atual'!C508</f>
        <v>Fenômenos Eletromagnéticos A6-noturno (Santo André)</v>
      </c>
      <c r="E509" s="26" t="str">
        <f>' turmas sistema atual'!E508</f>
        <v>Fenômenos Eletromagnéticos</v>
      </c>
      <c r="F509" s="26" t="str">
        <f>' turmas sistema atual'!G508</f>
        <v>BCJ0203-15</v>
      </c>
      <c r="G509" s="26" t="str">
        <f>' turmas sistema atual'!H508</f>
        <v>A6</v>
      </c>
      <c r="H509" s="26" t="str">
        <f>' turmas sistema atual'!AB508</f>
        <v xml:space="preserve">quarta das 19:00 às 21:00, semanal ; sexta das 19:00 às 21:00, semanal </v>
      </c>
      <c r="I509" s="27" t="str">
        <f>' turmas sistema atual'!AC508</f>
        <v>sexta das 21:00 às 23:00, quinzenal II</v>
      </c>
      <c r="J509" s="27" t="str">
        <f>' turmas sistema atual'!I508</f>
        <v xml:space="preserve">quarta das 19:00 às 21:00, sala S-205-0, semanal , sexta das 19:00 às 21:00, sala S-205-0, semanal </v>
      </c>
      <c r="K509" s="27" t="str">
        <f>' turmas sistema atual'!J508</f>
        <v>sexta das 21:00 às 23:00, sala L705, quinzenal II</v>
      </c>
      <c r="L509" s="27" t="str">
        <f>' turmas sistema atual'!K508</f>
        <v>Santo André</v>
      </c>
      <c r="M509" s="27" t="str">
        <f>' turmas sistema atual'!L508</f>
        <v>noturno</v>
      </c>
      <c r="N509" s="27" t="str">
        <f>' turmas sistema atual'!M508</f>
        <v>4-1-6</v>
      </c>
      <c r="O509" s="27">
        <f>' turmas sistema atual'!N508</f>
        <v>33</v>
      </c>
      <c r="P509" s="27">
        <f>' turmas sistema atual'!O508</f>
        <v>0</v>
      </c>
      <c r="Q509" s="27">
        <f t="shared" si="7"/>
        <v>33</v>
      </c>
      <c r="R509" s="47" t="str">
        <f>VLOOKUP(B509,preenchimento!$A$2:$G$1067,7,FALSE)</f>
        <v>-</v>
      </c>
      <c r="S509" s="27">
        <f>' turmas sistema atual'!N508</f>
        <v>33</v>
      </c>
      <c r="T509" s="27">
        <f>' turmas sistema atual'!O508</f>
        <v>0</v>
      </c>
      <c r="U509" s="47">
        <f>VLOOKUP(B509,preenchimento!$A$2:$J$1067,10,FALSE)</f>
        <v>1</v>
      </c>
      <c r="V509" s="26" t="str">
        <f>UPPER(' turmas sistema atual'!P508)</f>
        <v>RONALDO SAVIOLI SUME VIEIRA</v>
      </c>
      <c r="W509" s="26" t="str">
        <f>UPPER(' turmas sistema atual'!R508)</f>
        <v/>
      </c>
      <c r="X509" s="26" t="str">
        <f>UPPER(' turmas sistema atual'!T508)</f>
        <v>RICARDO ROCAMORA PASZKO</v>
      </c>
      <c r="Y509" s="26" t="str">
        <f>UPPER(' turmas sistema atual'!V508)</f>
        <v/>
      </c>
    </row>
    <row r="510" spans="1:25" ht="47.25" customHeight="1" thickBot="1">
      <c r="A510" s="26" t="str">
        <f>' turmas sistema atual'!A509</f>
        <v>BACHARELADO EM CIÊNCIA E TECNOLOGIA</v>
      </c>
      <c r="B510" s="26" t="str">
        <f>' turmas sistema atual'!B509</f>
        <v>NA7BCJ0203-15SA</v>
      </c>
      <c r="C510" s="35" t="s">
        <v>5121</v>
      </c>
      <c r="D510" s="26" t="str">
        <f>' turmas sistema atual'!C509</f>
        <v>Fenômenos Eletromagnéticos A7-noturno (Santo André)</v>
      </c>
      <c r="E510" s="26" t="str">
        <f>' turmas sistema atual'!E509</f>
        <v>Fenômenos Eletromagnéticos</v>
      </c>
      <c r="F510" s="26" t="str">
        <f>' turmas sistema atual'!G509</f>
        <v>BCJ0203-15</v>
      </c>
      <c r="G510" s="26" t="str">
        <f>' turmas sistema atual'!H509</f>
        <v>A7</v>
      </c>
      <c r="H510" s="26" t="str">
        <f>' turmas sistema atual'!AB509</f>
        <v xml:space="preserve">quarta das 19:00 às 21:00, semanal ; sexta das 19:00 às 21:00, semanal </v>
      </c>
      <c r="I510" s="27" t="str">
        <f>' turmas sistema atual'!AC509</f>
        <v>sexta das 21:00 às 23:00, quinzenal I</v>
      </c>
      <c r="J510" s="27" t="str">
        <f>' turmas sistema atual'!I509</f>
        <v xml:space="preserve">quarta das 19:00 às 21:00, sala S-206-0, semanal , sexta das 19:00 às 21:00, sala S-206-0, semanal </v>
      </c>
      <c r="K510" s="27" t="str">
        <f>' turmas sistema atual'!J509</f>
        <v>sexta das 21:00 às 23:00, sala L706, quinzenal I</v>
      </c>
      <c r="L510" s="27" t="str">
        <f>' turmas sistema atual'!K509</f>
        <v>Santo André</v>
      </c>
      <c r="M510" s="27" t="str">
        <f>' turmas sistema atual'!L509</f>
        <v>noturno</v>
      </c>
      <c r="N510" s="27" t="str">
        <f>' turmas sistema atual'!M509</f>
        <v>4-1-6</v>
      </c>
      <c r="O510" s="27">
        <f>' turmas sistema atual'!N509</f>
        <v>33</v>
      </c>
      <c r="P510" s="27">
        <f>' turmas sistema atual'!O509</f>
        <v>0</v>
      </c>
      <c r="Q510" s="27">
        <f t="shared" si="7"/>
        <v>33</v>
      </c>
      <c r="R510" s="47" t="str">
        <f>VLOOKUP(B510,preenchimento!$A$2:$G$1067,7,FALSE)</f>
        <v>-</v>
      </c>
      <c r="S510" s="27">
        <f>' turmas sistema atual'!N509</f>
        <v>33</v>
      </c>
      <c r="T510" s="27">
        <f>' turmas sistema atual'!O509</f>
        <v>0</v>
      </c>
      <c r="U510" s="47">
        <f>VLOOKUP(B510,preenchimento!$A$2:$J$1067,10,FALSE)</f>
        <v>0</v>
      </c>
      <c r="V510" s="26" t="str">
        <f>UPPER(' turmas sistema atual'!P509)</f>
        <v>REINALDO LUIZ CAVASSO FILHO</v>
      </c>
      <c r="W510" s="26" t="str">
        <f>UPPER(' turmas sistema atual'!R509)</f>
        <v/>
      </c>
      <c r="X510" s="26" t="str">
        <f>UPPER(' turmas sistema atual'!T509)</f>
        <v>ROBERTO MENEZES SERRA</v>
      </c>
      <c r="Y510" s="26" t="str">
        <f>UPPER(' turmas sistema atual'!V509)</f>
        <v/>
      </c>
    </row>
    <row r="511" spans="1:25" ht="47.25" customHeight="1" thickBot="1">
      <c r="A511" s="26" t="str">
        <f>' turmas sistema atual'!A510</f>
        <v>BACHARELADO EM CIÊNCIA E TECNOLOGIA</v>
      </c>
      <c r="B511" s="26" t="str">
        <f>' turmas sistema atual'!B510</f>
        <v>NA8BCJ0203-15SA</v>
      </c>
      <c r="C511" s="35" t="s">
        <v>5121</v>
      </c>
      <c r="D511" s="26" t="str">
        <f>' turmas sistema atual'!C510</f>
        <v>Fenômenos Eletromagnéticos A8-noturno (Santo André)</v>
      </c>
      <c r="E511" s="26" t="str">
        <f>' turmas sistema atual'!E510</f>
        <v>Fenômenos Eletromagnéticos</v>
      </c>
      <c r="F511" s="26" t="str">
        <f>' turmas sistema atual'!G510</f>
        <v>BCJ0203-15</v>
      </c>
      <c r="G511" s="26" t="str">
        <f>' turmas sistema atual'!H510</f>
        <v>A8</v>
      </c>
      <c r="H511" s="26" t="str">
        <f>' turmas sistema atual'!AB510</f>
        <v xml:space="preserve">quarta das 19:00 às 21:00, semanal ; sexta das 19:00 às 21:00, semanal </v>
      </c>
      <c r="I511" s="27" t="str">
        <f>' turmas sistema atual'!AC510</f>
        <v>sexta das 21:00 às 23:00, quinzenal II</v>
      </c>
      <c r="J511" s="27" t="str">
        <f>' turmas sistema atual'!I510</f>
        <v xml:space="preserve">quarta das 19:00 às 21:00, sala S-206-0, semanal , sexta das 19:00 às 21:00, sala S-206-0, semanal </v>
      </c>
      <c r="K511" s="27" t="str">
        <f>' turmas sistema atual'!J510</f>
        <v>sexta das 21:00 às 23:00, sala L706, quinzenal II</v>
      </c>
      <c r="L511" s="27" t="str">
        <f>' turmas sistema atual'!K510</f>
        <v>Santo André</v>
      </c>
      <c r="M511" s="27" t="str">
        <f>' turmas sistema atual'!L510</f>
        <v>noturno</v>
      </c>
      <c r="N511" s="27" t="str">
        <f>' turmas sistema atual'!M510</f>
        <v>4-1-6</v>
      </c>
      <c r="O511" s="27">
        <f>' turmas sistema atual'!N510</f>
        <v>33</v>
      </c>
      <c r="P511" s="27">
        <f>' turmas sistema atual'!O510</f>
        <v>0</v>
      </c>
      <c r="Q511" s="27">
        <f t="shared" si="7"/>
        <v>33</v>
      </c>
      <c r="R511" s="47" t="str">
        <f>VLOOKUP(B511,preenchimento!$A$2:$G$1067,7,FALSE)</f>
        <v>-</v>
      </c>
      <c r="S511" s="27">
        <f>' turmas sistema atual'!N510</f>
        <v>33</v>
      </c>
      <c r="T511" s="27">
        <f>' turmas sistema atual'!O510</f>
        <v>0</v>
      </c>
      <c r="U511" s="47">
        <f>VLOOKUP(B511,preenchimento!$A$2:$J$1067,10,FALSE)</f>
        <v>0</v>
      </c>
      <c r="V511" s="26" t="str">
        <f>UPPER(' turmas sistema atual'!P510)</f>
        <v>REINALDO LUIZ CAVASSO FILHO</v>
      </c>
      <c r="W511" s="26" t="str">
        <f>UPPER(' turmas sistema atual'!R510)</f>
        <v/>
      </c>
      <c r="X511" s="26" t="str">
        <f>UPPER(' turmas sistema atual'!T510)</f>
        <v>ROBERTO MENEZES SERRA</v>
      </c>
      <c r="Y511" s="26" t="str">
        <f>UPPER(' turmas sistema atual'!V510)</f>
        <v/>
      </c>
    </row>
    <row r="512" spans="1:25" ht="47.25" customHeight="1" thickBot="1">
      <c r="A512" s="26" t="str">
        <f>' turmas sistema atual'!A511</f>
        <v>BACHARELADO EM CIÊNCIA E TECNOLOGIA</v>
      </c>
      <c r="B512" s="26" t="str">
        <f>' turmas sistema atual'!B511</f>
        <v>NA9BCJ0203-15SA</v>
      </c>
      <c r="C512" s="35" t="s">
        <v>5121</v>
      </c>
      <c r="D512" s="26" t="str">
        <f>' turmas sistema atual'!C511</f>
        <v>Fenômenos Eletromagnéticos A9-noturno (Santo André)</v>
      </c>
      <c r="E512" s="26" t="str">
        <f>' turmas sistema atual'!E511</f>
        <v>Fenômenos Eletromagnéticos</v>
      </c>
      <c r="F512" s="26" t="str">
        <f>' turmas sistema atual'!G511</f>
        <v>BCJ0203-15</v>
      </c>
      <c r="G512" s="26" t="str">
        <f>' turmas sistema atual'!H511</f>
        <v>A9</v>
      </c>
      <c r="H512" s="26" t="str">
        <f>' turmas sistema atual'!AB511</f>
        <v xml:space="preserve">quarta das 19:00 às 21:00, semanal ; sexta das 19:00 às 21:00, semanal </v>
      </c>
      <c r="I512" s="27" t="str">
        <f>' turmas sistema atual'!AC511</f>
        <v>sexta das 21:00 às 23:00, quinzenal I</v>
      </c>
      <c r="J512" s="27" t="str">
        <f>' turmas sistema atual'!I511</f>
        <v xml:space="preserve">quarta das 19:00 às 21:00, sala S-206-0, semanal , sexta das 19:00 às 21:00, sala S-206-0, semanal </v>
      </c>
      <c r="K512" s="27" t="str">
        <f>' turmas sistema atual'!J511</f>
        <v>sexta das 21:00 às 23:00, sala 503-1, quinzenal I</v>
      </c>
      <c r="L512" s="27" t="str">
        <f>' turmas sistema atual'!K511</f>
        <v>Santo André</v>
      </c>
      <c r="M512" s="27" t="str">
        <f>' turmas sistema atual'!L511</f>
        <v>noturno</v>
      </c>
      <c r="N512" s="27" t="str">
        <f>' turmas sistema atual'!M511</f>
        <v>4-1-6</v>
      </c>
      <c r="O512" s="27">
        <f>' turmas sistema atual'!N511</f>
        <v>33</v>
      </c>
      <c r="P512" s="27">
        <f>' turmas sistema atual'!O511</f>
        <v>0</v>
      </c>
      <c r="Q512" s="27">
        <f t="shared" si="7"/>
        <v>33</v>
      </c>
      <c r="R512" s="47" t="str">
        <f>VLOOKUP(B512,preenchimento!$A$2:$G$1067,7,FALSE)</f>
        <v>-</v>
      </c>
      <c r="S512" s="27">
        <f>' turmas sistema atual'!N511</f>
        <v>33</v>
      </c>
      <c r="T512" s="27">
        <f>' turmas sistema atual'!O511</f>
        <v>0</v>
      </c>
      <c r="U512" s="47">
        <f>VLOOKUP(B512,preenchimento!$A$2:$J$1067,10,FALSE)</f>
        <v>0</v>
      </c>
      <c r="V512" s="26" t="str">
        <f>UPPER(' turmas sistema atual'!P511)</f>
        <v>REINALDO LUIZ CAVASSO FILHO</v>
      </c>
      <c r="W512" s="26" t="str">
        <f>UPPER(' turmas sistema atual'!R511)</f>
        <v/>
      </c>
      <c r="X512" s="26" t="str">
        <f>UPPER(' turmas sistema atual'!T511)</f>
        <v>LAURA PAULUCCI MARINHO</v>
      </c>
      <c r="Y512" s="26" t="str">
        <f>UPPER(' turmas sistema atual'!V511)</f>
        <v/>
      </c>
    </row>
    <row r="513" spans="1:25" ht="47.25" customHeight="1" thickBot="1">
      <c r="A513" s="26" t="str">
        <f>' turmas sistema atual'!A512</f>
        <v>BACHARELADO EM CIÊNCIA E TECNOLOGIA</v>
      </c>
      <c r="B513" s="26" t="str">
        <f>' turmas sistema atual'!B512</f>
        <v>NB1BCJ0203-15SA</v>
      </c>
      <c r="C513" s="35" t="s">
        <v>5121</v>
      </c>
      <c r="D513" s="26" t="str">
        <f>' turmas sistema atual'!C512</f>
        <v>Fenômenos Eletromagnéticos B1-noturno (Santo André)</v>
      </c>
      <c r="E513" s="26" t="str">
        <f>' turmas sistema atual'!E512</f>
        <v>Fenômenos Eletromagnéticos</v>
      </c>
      <c r="F513" s="26" t="str">
        <f>' turmas sistema atual'!G512</f>
        <v>BCJ0203-15</v>
      </c>
      <c r="G513" s="26" t="str">
        <f>' turmas sistema atual'!H512</f>
        <v>B1</v>
      </c>
      <c r="H513" s="26" t="str">
        <f>' turmas sistema atual'!AB512</f>
        <v xml:space="preserve">quarta das 21:00 às 23:00, semanal ; sexta das 21:00 às 23:00, semanal </v>
      </c>
      <c r="I513" s="27" t="str">
        <f>' turmas sistema atual'!AC512</f>
        <v>sexta das 19:00 às 21:00, quinzenal I</v>
      </c>
      <c r="J513" s="27" t="str">
        <f>' turmas sistema atual'!I512</f>
        <v xml:space="preserve">quarta das 21:00 às 23:00, sala S-204-0, semanal , sexta das 21:00 às 23:00, sala S-204-0, semanal </v>
      </c>
      <c r="K513" s="27" t="str">
        <f>' turmas sistema atual'!J512</f>
        <v>sexta das 19:00 às 21:00, sala L701, quinzenal I</v>
      </c>
      <c r="L513" s="27" t="str">
        <f>' turmas sistema atual'!K512</f>
        <v>Santo André</v>
      </c>
      <c r="M513" s="27" t="str">
        <f>' turmas sistema atual'!L512</f>
        <v>noturno</v>
      </c>
      <c r="N513" s="27" t="str">
        <f>' turmas sistema atual'!M512</f>
        <v>4-1-6</v>
      </c>
      <c r="O513" s="27">
        <f>' turmas sistema atual'!N512</f>
        <v>30</v>
      </c>
      <c r="P513" s="27">
        <f>' turmas sistema atual'!O512</f>
        <v>0</v>
      </c>
      <c r="Q513" s="27">
        <f t="shared" si="7"/>
        <v>30</v>
      </c>
      <c r="R513" s="47" t="str">
        <f>VLOOKUP(B513,preenchimento!$A$2:$G$1067,7,FALSE)</f>
        <v>-</v>
      </c>
      <c r="S513" s="27">
        <f>' turmas sistema atual'!N512</f>
        <v>30</v>
      </c>
      <c r="T513" s="27">
        <f>' turmas sistema atual'!O512</f>
        <v>0</v>
      </c>
      <c r="U513" s="47">
        <f>VLOOKUP(B513,preenchimento!$A$2:$J$1067,10,FALSE)</f>
        <v>13</v>
      </c>
      <c r="V513" s="26" t="str">
        <f>UPPER(' turmas sistema atual'!P512)</f>
        <v>FRANCISCO EUGENIO MENDONÇA DA SILVEIRA</v>
      </c>
      <c r="W513" s="26" t="str">
        <f>UPPER(' turmas sistema atual'!R512)</f>
        <v/>
      </c>
      <c r="X513" s="26" t="str">
        <f>UPPER(' turmas sistema atual'!T512)</f>
        <v>REGINA KEIKO MURAKAMI</v>
      </c>
      <c r="Y513" s="26" t="str">
        <f>UPPER(' turmas sistema atual'!V512)</f>
        <v/>
      </c>
    </row>
    <row r="514" spans="1:25" ht="47.25" customHeight="1" thickBot="1">
      <c r="A514" s="26" t="str">
        <f>' turmas sistema atual'!A513</f>
        <v>BACHARELADO EM CIÊNCIA E TECNOLOGIA</v>
      </c>
      <c r="B514" s="26" t="str">
        <f>' turmas sistema atual'!B513</f>
        <v>NB4BCJ0203-15SA</v>
      </c>
      <c r="C514" s="35" t="s">
        <v>5121</v>
      </c>
      <c r="D514" s="26" t="str">
        <f>' turmas sistema atual'!C513</f>
        <v>Fenômenos Eletromagnéticos B4-noturno (Santo André)</v>
      </c>
      <c r="E514" s="26" t="str">
        <f>' turmas sistema atual'!E513</f>
        <v>Fenômenos Eletromagnéticos</v>
      </c>
      <c r="F514" s="26" t="str">
        <f>' turmas sistema atual'!G513</f>
        <v>BCJ0203-15</v>
      </c>
      <c r="G514" s="26" t="str">
        <f>' turmas sistema atual'!H513</f>
        <v>B4</v>
      </c>
      <c r="H514" s="26" t="str">
        <f>' turmas sistema atual'!AB513</f>
        <v xml:space="preserve">quarta das 21:00 às 23:00, semanal ; sexta das 21:00 às 23:00, semanal </v>
      </c>
      <c r="I514" s="27" t="str">
        <f>' turmas sistema atual'!AC513</f>
        <v>sexta das 19:00 às 21:00, quinzenal II</v>
      </c>
      <c r="J514" s="27" t="str">
        <f>' turmas sistema atual'!I513</f>
        <v xml:space="preserve">quarta das 21:00 às 23:00, sala S-205-0, semanal , sexta das 21:00 às 23:00, sala S-205-0, semanal </v>
      </c>
      <c r="K514" s="27" t="str">
        <f>' turmas sistema atual'!J513</f>
        <v>sexta das 19:00 às 21:00, sala L702, quinzenal II</v>
      </c>
      <c r="L514" s="27" t="str">
        <f>' turmas sistema atual'!K513</f>
        <v>Santo André</v>
      </c>
      <c r="M514" s="27" t="str">
        <f>' turmas sistema atual'!L513</f>
        <v>noturno</v>
      </c>
      <c r="N514" s="27" t="str">
        <f>' turmas sistema atual'!M513</f>
        <v>4-1-6</v>
      </c>
      <c r="O514" s="27">
        <f>' turmas sistema atual'!N513</f>
        <v>30</v>
      </c>
      <c r="P514" s="27">
        <f>' turmas sistema atual'!O513</f>
        <v>0</v>
      </c>
      <c r="Q514" s="27">
        <f t="shared" si="7"/>
        <v>30</v>
      </c>
      <c r="R514" s="47" t="str">
        <f>VLOOKUP(B514,preenchimento!$A$2:$G$1067,7,FALSE)</f>
        <v>-</v>
      </c>
      <c r="S514" s="27">
        <f>' turmas sistema atual'!N513</f>
        <v>30</v>
      </c>
      <c r="T514" s="27">
        <f>' turmas sistema atual'!O513</f>
        <v>0</v>
      </c>
      <c r="U514" s="47">
        <f>VLOOKUP(B514,preenchimento!$A$2:$J$1067,10,FALSE)</f>
        <v>0</v>
      </c>
      <c r="V514" s="26" t="str">
        <f>UPPER(' turmas sistema atual'!P513)</f>
        <v>RONALDO SAVIOLI SUME VIEIRA</v>
      </c>
      <c r="W514" s="26" t="str">
        <f>UPPER(' turmas sistema atual'!R513)</f>
        <v/>
      </c>
      <c r="X514" s="26" t="str">
        <f>UPPER(' turmas sistema atual'!T513)</f>
        <v>ROBERTO MENEZES SERRA</v>
      </c>
      <c r="Y514" s="26" t="str">
        <f>UPPER(' turmas sistema atual'!V513)</f>
        <v/>
      </c>
    </row>
    <row r="515" spans="1:25" ht="47.25" customHeight="1" thickBot="1">
      <c r="A515" s="26" t="str">
        <f>' turmas sistema atual'!A514</f>
        <v>BACHARELADO EM CIÊNCIA E TECNOLOGIA</v>
      </c>
      <c r="B515" s="26" t="str">
        <f>' turmas sistema atual'!B514</f>
        <v>NB5BCJ0203-15SA</v>
      </c>
      <c r="C515" s="35" t="s">
        <v>5121</v>
      </c>
      <c r="D515" s="26" t="str">
        <f>' turmas sistema atual'!C514</f>
        <v>Fenômenos Eletromagnéticos B5-noturno (Santo André)</v>
      </c>
      <c r="E515" s="26" t="str">
        <f>' turmas sistema atual'!E514</f>
        <v>Fenômenos Eletromagnéticos</v>
      </c>
      <c r="F515" s="26" t="str">
        <f>' turmas sistema atual'!G514</f>
        <v>BCJ0203-15</v>
      </c>
      <c r="G515" s="26" t="str">
        <f>' turmas sistema atual'!H514</f>
        <v>B5</v>
      </c>
      <c r="H515" s="26" t="str">
        <f>' turmas sistema atual'!AB514</f>
        <v xml:space="preserve">quarta das 21:00 às 23:00, semanal ; sexta das 21:00 às 23:00, semanal </v>
      </c>
      <c r="I515" s="27" t="str">
        <f>' turmas sistema atual'!AC514</f>
        <v>sexta das 19:00 às 21:00, quinzenal I</v>
      </c>
      <c r="J515" s="27" t="str">
        <f>' turmas sistema atual'!I514</f>
        <v xml:space="preserve">quarta das 21:00 às 23:00, sala S-205-0, semanal , sexta das 21:00 às 23:00, sala S-205-0, semanal </v>
      </c>
      <c r="K515" s="27" t="str">
        <f>' turmas sistema atual'!J514</f>
        <v>sexta das 19:00 às 21:00, sala L705, quinzenal I</v>
      </c>
      <c r="L515" s="27" t="str">
        <f>' turmas sistema atual'!K514</f>
        <v>Santo André</v>
      </c>
      <c r="M515" s="27" t="str">
        <f>' turmas sistema atual'!L514</f>
        <v>noturno</v>
      </c>
      <c r="N515" s="27" t="str">
        <f>' turmas sistema atual'!M514</f>
        <v>4-1-6</v>
      </c>
      <c r="O515" s="27">
        <f>' turmas sistema atual'!N514</f>
        <v>30</v>
      </c>
      <c r="P515" s="27">
        <f>' turmas sistema atual'!O514</f>
        <v>0</v>
      </c>
      <c r="Q515" s="27">
        <f t="shared" si="7"/>
        <v>30</v>
      </c>
      <c r="R515" s="47" t="str">
        <f>VLOOKUP(B515,preenchimento!$A$2:$G$1067,7,FALSE)</f>
        <v>-</v>
      </c>
      <c r="S515" s="27">
        <f>' turmas sistema atual'!N514</f>
        <v>30</v>
      </c>
      <c r="T515" s="27">
        <f>' turmas sistema atual'!O514</f>
        <v>0</v>
      </c>
      <c r="U515" s="47">
        <f>VLOOKUP(B515,preenchimento!$A$2:$J$1067,10,FALSE)</f>
        <v>14</v>
      </c>
      <c r="V515" s="26" t="str">
        <f>UPPER(' turmas sistema atual'!P514)</f>
        <v>RONALDO SAVIOLI SUME VIEIRA</v>
      </c>
      <c r="W515" s="26" t="str">
        <f>UPPER(' turmas sistema atual'!R514)</f>
        <v/>
      </c>
      <c r="X515" s="26" t="str">
        <f>UPPER(' turmas sistema atual'!T514)</f>
        <v>RICARDO ROCAMORA PASZKO</v>
      </c>
      <c r="Y515" s="26" t="str">
        <f>UPPER(' turmas sistema atual'!V514)</f>
        <v/>
      </c>
    </row>
    <row r="516" spans="1:25" ht="47.25" customHeight="1" thickBot="1">
      <c r="A516" s="26" t="str">
        <f>' turmas sistema atual'!A515</f>
        <v>BACHARELADO EM CIÊNCIA E TECNOLOGIA</v>
      </c>
      <c r="B516" s="26" t="str">
        <f>' turmas sistema atual'!B515</f>
        <v>NB7BCJ0203-15SA</v>
      </c>
      <c r="C516" s="35" t="s">
        <v>5121</v>
      </c>
      <c r="D516" s="26" t="str">
        <f>' turmas sistema atual'!C515</f>
        <v>Fenômenos Eletromagnéticos B7-noturno (Santo André)</v>
      </c>
      <c r="E516" s="26" t="str">
        <f>' turmas sistema atual'!E515</f>
        <v>Fenômenos Eletromagnéticos</v>
      </c>
      <c r="F516" s="26" t="str">
        <f>' turmas sistema atual'!G515</f>
        <v>BCJ0203-15</v>
      </c>
      <c r="G516" s="26" t="str">
        <f>' turmas sistema atual'!H515</f>
        <v>B7</v>
      </c>
      <c r="H516" s="26" t="str">
        <f>' turmas sistema atual'!AB515</f>
        <v xml:space="preserve">quarta das 21:00 às 23:00, semanal ; sexta das 21:00 às 23:00, semanal </v>
      </c>
      <c r="I516" s="27" t="str">
        <f>' turmas sistema atual'!AC515</f>
        <v>sexta das 19:00 às 21:00, quinzenal I</v>
      </c>
      <c r="J516" s="27" t="str">
        <f>' turmas sistema atual'!I515</f>
        <v xml:space="preserve">quarta das 21:00 às 23:00, sala S-206-0, semanal , sexta das 21:00 às 23:00, sala S-206-0, semanal </v>
      </c>
      <c r="K516" s="27" t="str">
        <f>' turmas sistema atual'!J515</f>
        <v>sexta das 19:00 às 21:00, sala L706, quinzenal I</v>
      </c>
      <c r="L516" s="27" t="str">
        <f>' turmas sistema atual'!K515</f>
        <v>Santo André</v>
      </c>
      <c r="M516" s="27" t="str">
        <f>' turmas sistema atual'!L515</f>
        <v>noturno</v>
      </c>
      <c r="N516" s="27" t="str">
        <f>' turmas sistema atual'!M515</f>
        <v>4-1-6</v>
      </c>
      <c r="O516" s="27">
        <f>' turmas sistema atual'!N515</f>
        <v>30</v>
      </c>
      <c r="P516" s="27">
        <f>' turmas sistema atual'!O515</f>
        <v>0</v>
      </c>
      <c r="Q516" s="27">
        <f t="shared" ref="Q516:Q579" si="8">O516-P516</f>
        <v>30</v>
      </c>
      <c r="R516" s="47" t="str">
        <f>VLOOKUP(B516,preenchimento!$A$2:$G$1067,7,FALSE)</f>
        <v>-</v>
      </c>
      <c r="S516" s="27">
        <f>' turmas sistema atual'!N515</f>
        <v>30</v>
      </c>
      <c r="T516" s="27">
        <f>' turmas sistema atual'!O515</f>
        <v>0</v>
      </c>
      <c r="U516" s="47">
        <f>VLOOKUP(B516,preenchimento!$A$2:$J$1067,10,FALSE)</f>
        <v>0</v>
      </c>
      <c r="V516" s="26" t="str">
        <f>UPPER(' turmas sistema atual'!P515)</f>
        <v>REINALDO LUIZ CAVASSO FILHO</v>
      </c>
      <c r="W516" s="26" t="str">
        <f>UPPER(' turmas sistema atual'!R515)</f>
        <v/>
      </c>
      <c r="X516" s="26" t="str">
        <f>UPPER(' turmas sistema atual'!T515)</f>
        <v>FABIO FURLAN FERREIRA</v>
      </c>
      <c r="Y516" s="26" t="str">
        <f>UPPER(' turmas sistema atual'!V515)</f>
        <v/>
      </c>
    </row>
    <row r="517" spans="1:25" ht="47.25" customHeight="1" thickBot="1">
      <c r="A517" s="26" t="str">
        <f>' turmas sistema atual'!A516</f>
        <v>BACHARELADO EM CIÊNCIA E TECNOLOGIA</v>
      </c>
      <c r="B517" s="26" t="str">
        <f>' turmas sistema atual'!B516</f>
        <v>NB8BCJ0203-15SA</v>
      </c>
      <c r="C517" s="35" t="s">
        <v>5121</v>
      </c>
      <c r="D517" s="26" t="str">
        <f>' turmas sistema atual'!C516</f>
        <v>Fenômenos Eletromagnéticos B8-noturno (Santo André)</v>
      </c>
      <c r="E517" s="26" t="str">
        <f>' turmas sistema atual'!E516</f>
        <v>Fenômenos Eletromagnéticos</v>
      </c>
      <c r="F517" s="26" t="str">
        <f>' turmas sistema atual'!G516</f>
        <v>BCJ0203-15</v>
      </c>
      <c r="G517" s="26" t="str">
        <f>' turmas sistema atual'!H516</f>
        <v>B8</v>
      </c>
      <c r="H517" s="26" t="str">
        <f>' turmas sistema atual'!AB516</f>
        <v xml:space="preserve">quarta das 21:00 às 23:00, semanal ; sexta das 21:00 às 23:00, semanal </v>
      </c>
      <c r="I517" s="27" t="str">
        <f>' turmas sistema atual'!AC516</f>
        <v>sexta das 19:00 às 21:00, quinzenal II</v>
      </c>
      <c r="J517" s="27" t="str">
        <f>' turmas sistema atual'!I516</f>
        <v xml:space="preserve">quarta das 21:00 às 23:00, sala S-206-0, semanal , sexta das 21:00 às 23:00, sala S-206-0, semanal </v>
      </c>
      <c r="K517" s="27" t="str">
        <f>' turmas sistema atual'!J516</f>
        <v>sexta das 19:00 às 21:00, sala L706, quinzenal II</v>
      </c>
      <c r="L517" s="27" t="str">
        <f>' turmas sistema atual'!K516</f>
        <v>Santo André</v>
      </c>
      <c r="M517" s="27" t="str">
        <f>' turmas sistema atual'!L516</f>
        <v>noturno</v>
      </c>
      <c r="N517" s="27" t="str">
        <f>' turmas sistema atual'!M516</f>
        <v>4-1-6</v>
      </c>
      <c r="O517" s="27">
        <f>' turmas sistema atual'!N516</f>
        <v>30</v>
      </c>
      <c r="P517" s="27">
        <f>' turmas sistema atual'!O516</f>
        <v>0</v>
      </c>
      <c r="Q517" s="27">
        <f t="shared" si="8"/>
        <v>30</v>
      </c>
      <c r="R517" s="47" t="str">
        <f>VLOOKUP(B517,preenchimento!$A$2:$G$1067,7,FALSE)</f>
        <v>-</v>
      </c>
      <c r="S517" s="27">
        <f>' turmas sistema atual'!N516</f>
        <v>30</v>
      </c>
      <c r="T517" s="27">
        <f>' turmas sistema atual'!O516</f>
        <v>0</v>
      </c>
      <c r="U517" s="47">
        <f>VLOOKUP(B517,preenchimento!$A$2:$J$1067,10,FALSE)</f>
        <v>0</v>
      </c>
      <c r="V517" s="26" t="str">
        <f>UPPER(' turmas sistema atual'!P516)</f>
        <v>REINALDO LUIZ CAVASSO FILHO</v>
      </c>
      <c r="W517" s="26" t="str">
        <f>UPPER(' turmas sistema atual'!R516)</f>
        <v/>
      </c>
      <c r="X517" s="26" t="str">
        <f>UPPER(' turmas sistema atual'!T516)</f>
        <v>FABIO FURLAN FERREIRA</v>
      </c>
      <c r="Y517" s="26" t="str">
        <f>UPPER(' turmas sistema atual'!V516)</f>
        <v/>
      </c>
    </row>
    <row r="518" spans="1:25" ht="47.25" customHeight="1" thickBot="1">
      <c r="A518" s="26" t="str">
        <f>' turmas sistema atual'!A517</f>
        <v>BACHARELADO EM CIÊNCIA E TECNOLOGIA</v>
      </c>
      <c r="B518" s="26" t="str">
        <f>' turmas sistema atual'!B517</f>
        <v>NB9BCJ0203-15SA</v>
      </c>
      <c r="C518" s="35" t="s">
        <v>5121</v>
      </c>
      <c r="D518" s="26" t="str">
        <f>' turmas sistema atual'!C517</f>
        <v>Fenômenos Eletromagnéticos B9-noturno (Santo André)</v>
      </c>
      <c r="E518" s="26" t="str">
        <f>' turmas sistema atual'!E517</f>
        <v>Fenômenos Eletromagnéticos</v>
      </c>
      <c r="F518" s="26" t="str">
        <f>' turmas sistema atual'!G517</f>
        <v>BCJ0203-15</v>
      </c>
      <c r="G518" s="26" t="str">
        <f>' turmas sistema atual'!H517</f>
        <v>B9</v>
      </c>
      <c r="H518" s="26" t="str">
        <f>' turmas sistema atual'!AB517</f>
        <v xml:space="preserve">quarta das 21:00 às 23:00, semanal ; sexta das 21:00 às 23:00, semanal </v>
      </c>
      <c r="I518" s="27" t="str">
        <f>' turmas sistema atual'!AC517</f>
        <v>sexta das 19:00 às 21:00, quinzenal I</v>
      </c>
      <c r="J518" s="27" t="str">
        <f>' turmas sistema atual'!I517</f>
        <v xml:space="preserve">quarta das 21:00 às 23:00, sala S-206-0, semanal , sexta das 21:00 às 23:00, sala S-206-0, semanal </v>
      </c>
      <c r="K518" s="27" t="str">
        <f>' turmas sistema atual'!J517</f>
        <v>sexta das 19:00 às 21:00, sala 503-1, quinzenal I</v>
      </c>
      <c r="L518" s="27" t="str">
        <f>' turmas sistema atual'!K517</f>
        <v>Santo André</v>
      </c>
      <c r="M518" s="27" t="str">
        <f>' turmas sistema atual'!L517</f>
        <v>noturno</v>
      </c>
      <c r="N518" s="27" t="str">
        <f>' turmas sistema atual'!M517</f>
        <v>4-1-6</v>
      </c>
      <c r="O518" s="27">
        <f>' turmas sistema atual'!N517</f>
        <v>30</v>
      </c>
      <c r="P518" s="27">
        <f>' turmas sistema atual'!O517</f>
        <v>0</v>
      </c>
      <c r="Q518" s="27">
        <f t="shared" si="8"/>
        <v>30</v>
      </c>
      <c r="R518" s="47" t="str">
        <f>VLOOKUP(B518,preenchimento!$A$2:$G$1067,7,FALSE)</f>
        <v>-</v>
      </c>
      <c r="S518" s="27">
        <f>' turmas sistema atual'!N517</f>
        <v>30</v>
      </c>
      <c r="T518" s="27">
        <f>' turmas sistema atual'!O517</f>
        <v>0</v>
      </c>
      <c r="U518" s="47">
        <f>VLOOKUP(B518,preenchimento!$A$2:$J$1067,10,FALSE)</f>
        <v>0</v>
      </c>
      <c r="V518" s="26" t="str">
        <f>UPPER(' turmas sistema atual'!P517)</f>
        <v>REINALDO LUIZ CAVASSO FILHO</v>
      </c>
      <c r="W518" s="26" t="str">
        <f>UPPER(' turmas sistema atual'!R517)</f>
        <v/>
      </c>
      <c r="X518" s="26" t="str">
        <f>UPPER(' turmas sistema atual'!T517)</f>
        <v>ROBERTO MENEZES SERRA</v>
      </c>
      <c r="Y518" s="26" t="str">
        <f>UPPER(' turmas sistema atual'!V517)</f>
        <v/>
      </c>
    </row>
    <row r="519" spans="1:25" ht="47.25" customHeight="1" thickBot="1">
      <c r="A519" s="26" t="str">
        <f>' turmas sistema atual'!A518</f>
        <v>BACHARELADO EM CIÊNCIA E TECNOLOGIA</v>
      </c>
      <c r="B519" s="26" t="str">
        <f>' turmas sistema atual'!B518</f>
        <v>DA1BCJ0203-15SB</v>
      </c>
      <c r="C519" s="35" t="s">
        <v>5121</v>
      </c>
      <c r="D519" s="26" t="str">
        <f>' turmas sistema atual'!C518</f>
        <v>Fenômenos Eletromagnéticos A1-diurno (São Bernardo do Campo)</v>
      </c>
      <c r="E519" s="26" t="str">
        <f>' turmas sistema atual'!E518</f>
        <v>Fenômenos Eletromagnéticos</v>
      </c>
      <c r="F519" s="26" t="str">
        <f>' turmas sistema atual'!G518</f>
        <v>BCJ0203-15</v>
      </c>
      <c r="G519" s="26" t="str">
        <f>' turmas sistema atual'!H518</f>
        <v>A1</v>
      </c>
      <c r="H519" s="26" t="str">
        <f>' turmas sistema atual'!AB518</f>
        <v xml:space="preserve">quarta das 08:00 às 10:00, semanal ; sexta das 08:00 às 10:00, semanal </v>
      </c>
      <c r="I519" s="27" t="str">
        <f>' turmas sistema atual'!AC518</f>
        <v>sexta das 10:00 às 12:00, quinzenal I</v>
      </c>
      <c r="J519" s="27" t="str">
        <f>' turmas sistema atual'!I518</f>
        <v xml:space="preserve">quarta das 08:00 às 10:00, sala A2-S307-SB, semanal , sexta das 08:00 às 10:00, sala A2-S102-SB, semanal </v>
      </c>
      <c r="K519" s="27" t="str">
        <f>' turmas sistema atual'!J518</f>
        <v>sexta das 10:00 às 12:00, sala A1-L303-SB, quinzenal I</v>
      </c>
      <c r="L519" s="27" t="str">
        <f>' turmas sistema atual'!K518</f>
        <v>São Bernardo do Campo</v>
      </c>
      <c r="M519" s="27" t="str">
        <f>' turmas sistema atual'!L518</f>
        <v>diurno</v>
      </c>
      <c r="N519" s="27" t="str">
        <f>' turmas sistema atual'!M518</f>
        <v>4-1-6</v>
      </c>
      <c r="O519" s="27">
        <f>' turmas sistema atual'!N518</f>
        <v>30</v>
      </c>
      <c r="P519" s="27">
        <f>' turmas sistema atual'!O518</f>
        <v>0</v>
      </c>
      <c r="Q519" s="27">
        <f t="shared" si="8"/>
        <v>30</v>
      </c>
      <c r="R519" s="47" t="str">
        <f>VLOOKUP(B519,preenchimento!$A$2:$G$1067,7,FALSE)</f>
        <v>-</v>
      </c>
      <c r="S519" s="27">
        <f>' turmas sistema atual'!N518</f>
        <v>30</v>
      </c>
      <c r="T519" s="27">
        <f>' turmas sistema atual'!O518</f>
        <v>0</v>
      </c>
      <c r="U519" s="47">
        <f>VLOOKUP(B519,preenchimento!$A$2:$J$1067,10,FALSE)</f>
        <v>3</v>
      </c>
      <c r="V519" s="26" t="str">
        <f>UPPER(' turmas sistema atual'!P518)</f>
        <v>SYLVAIN PIERRE JOSEPH FICHET</v>
      </c>
      <c r="W519" s="26" t="str">
        <f>UPPER(' turmas sistema atual'!R518)</f>
        <v/>
      </c>
      <c r="X519" s="26" t="str">
        <f>UPPER(' turmas sistema atual'!T518)</f>
        <v>LAURA PAULUCCI MARINHO</v>
      </c>
      <c r="Y519" s="26" t="str">
        <f>UPPER(' turmas sistema atual'!V518)</f>
        <v/>
      </c>
    </row>
    <row r="520" spans="1:25" ht="47.25" customHeight="1" thickBot="1">
      <c r="A520" s="26" t="str">
        <f>' turmas sistema atual'!A519</f>
        <v>BACHARELADO EM CIÊNCIA E TECNOLOGIA</v>
      </c>
      <c r="B520" s="26" t="str">
        <f>' turmas sistema atual'!B519</f>
        <v>DA2BCJ0203-15SB</v>
      </c>
      <c r="C520" s="35" t="s">
        <v>5121</v>
      </c>
      <c r="D520" s="26" t="str">
        <f>' turmas sistema atual'!C519</f>
        <v>Fenômenos Eletromagnéticos A2-diurno (São Bernardo do Campo)</v>
      </c>
      <c r="E520" s="26" t="str">
        <f>' turmas sistema atual'!E519</f>
        <v>Fenômenos Eletromagnéticos</v>
      </c>
      <c r="F520" s="26" t="str">
        <f>' turmas sistema atual'!G519</f>
        <v>BCJ0203-15</v>
      </c>
      <c r="G520" s="26" t="str">
        <f>' turmas sistema atual'!H519</f>
        <v>A2</v>
      </c>
      <c r="H520" s="26" t="str">
        <f>' turmas sistema atual'!AB519</f>
        <v xml:space="preserve">quarta das 08:00 às 10:00, semanal ; sexta das 08:00 às 10:00, semanal </v>
      </c>
      <c r="I520" s="27" t="str">
        <f>' turmas sistema atual'!AC519</f>
        <v>sexta das 10:00 às 12:00, quinzenal II</v>
      </c>
      <c r="J520" s="27" t="str">
        <f>' turmas sistema atual'!I519</f>
        <v xml:space="preserve">quarta das 08:00 às 10:00, sala A2-S307-SB, semanal , sexta das 08:00 às 10:00, sala A2-S102-SB, semanal </v>
      </c>
      <c r="K520" s="27" t="str">
        <f>' turmas sistema atual'!J519</f>
        <v>sexta das 10:00 às 12:00, sala A1-L303-SB, quinzenal II</v>
      </c>
      <c r="L520" s="27" t="str">
        <f>' turmas sistema atual'!K519</f>
        <v>São Bernardo do Campo</v>
      </c>
      <c r="M520" s="27" t="str">
        <f>' turmas sistema atual'!L519</f>
        <v>diurno</v>
      </c>
      <c r="N520" s="27" t="str">
        <f>' turmas sistema atual'!M519</f>
        <v>4-1-6</v>
      </c>
      <c r="O520" s="27">
        <f>' turmas sistema atual'!N519</f>
        <v>30</v>
      </c>
      <c r="P520" s="27">
        <f>' turmas sistema atual'!O519</f>
        <v>0</v>
      </c>
      <c r="Q520" s="27">
        <f t="shared" si="8"/>
        <v>30</v>
      </c>
      <c r="R520" s="47" t="str">
        <f>VLOOKUP(B520,preenchimento!$A$2:$G$1067,7,FALSE)</f>
        <v>-</v>
      </c>
      <c r="S520" s="27">
        <f>' turmas sistema atual'!N519</f>
        <v>30</v>
      </c>
      <c r="T520" s="27">
        <f>' turmas sistema atual'!O519</f>
        <v>0</v>
      </c>
      <c r="U520" s="47">
        <f>VLOOKUP(B520,preenchimento!$A$2:$J$1067,10,FALSE)</f>
        <v>11</v>
      </c>
      <c r="V520" s="26" t="str">
        <f>UPPER(' turmas sistema atual'!P519)</f>
        <v>SYLVAIN PIERRE JOSEPH FICHET</v>
      </c>
      <c r="W520" s="26" t="str">
        <f>UPPER(' turmas sistema atual'!R519)</f>
        <v/>
      </c>
      <c r="X520" s="26" t="str">
        <f>UPPER(' turmas sistema atual'!T519)</f>
        <v>LAURA PAULUCCI MARINHO</v>
      </c>
      <c r="Y520" s="26" t="str">
        <f>UPPER(' turmas sistema atual'!V519)</f>
        <v/>
      </c>
    </row>
    <row r="521" spans="1:25" ht="47.25" customHeight="1" thickBot="1">
      <c r="A521" s="26" t="str">
        <f>' turmas sistema atual'!A520</f>
        <v>BACHARELADO EM CIÊNCIA E TECNOLOGIA</v>
      </c>
      <c r="B521" s="26" t="str">
        <f>' turmas sistema atual'!B520</f>
        <v>DB1BCJ0203-15SB</v>
      </c>
      <c r="C521" s="35" t="s">
        <v>5121</v>
      </c>
      <c r="D521" s="26" t="str">
        <f>' turmas sistema atual'!C520</f>
        <v>Fenômenos Eletromagnéticos B1-diurno (São Bernardo do Campo)</v>
      </c>
      <c r="E521" s="26" t="str">
        <f>' turmas sistema atual'!E520</f>
        <v>Fenômenos Eletromagnéticos</v>
      </c>
      <c r="F521" s="26" t="str">
        <f>' turmas sistema atual'!G520</f>
        <v>BCJ0203-15</v>
      </c>
      <c r="G521" s="26" t="str">
        <f>' turmas sistema atual'!H520</f>
        <v>B1</v>
      </c>
      <c r="H521" s="26" t="str">
        <f>' turmas sistema atual'!AB520</f>
        <v xml:space="preserve">quarta das 10:00 às 12:00, semanal ; sexta das 10:00 às 12:00, semanal </v>
      </c>
      <c r="I521" s="27" t="str">
        <f>' turmas sistema atual'!AC520</f>
        <v>sexta das 08:00 às 10:00, quinzenal I</v>
      </c>
      <c r="J521" s="27" t="str">
        <f>' turmas sistema atual'!I520</f>
        <v xml:space="preserve">quarta das 10:00 às 12:00, sala A2-S102-SB, semanal , sexta das 10:00 às 12:00, sala A2-S102-SB, semanal </v>
      </c>
      <c r="K521" s="27" t="str">
        <f>' turmas sistema atual'!J520</f>
        <v>sexta das 08:00 às 10:00, sala A1-L303-SB, quinzenal I</v>
      </c>
      <c r="L521" s="27" t="str">
        <f>' turmas sistema atual'!K520</f>
        <v>São Bernardo do Campo</v>
      </c>
      <c r="M521" s="27" t="str">
        <f>' turmas sistema atual'!L520</f>
        <v>diurno</v>
      </c>
      <c r="N521" s="27" t="str">
        <f>' turmas sistema atual'!M520</f>
        <v>4-1-6</v>
      </c>
      <c r="O521" s="27">
        <f>' turmas sistema atual'!N520</f>
        <v>30</v>
      </c>
      <c r="P521" s="27">
        <f>' turmas sistema atual'!O520</f>
        <v>0</v>
      </c>
      <c r="Q521" s="27">
        <f t="shared" si="8"/>
        <v>30</v>
      </c>
      <c r="R521" s="47" t="str">
        <f>VLOOKUP(B521,preenchimento!$A$2:$G$1067,7,FALSE)</f>
        <v>-</v>
      </c>
      <c r="S521" s="27">
        <f>' turmas sistema atual'!N520</f>
        <v>30</v>
      </c>
      <c r="T521" s="27">
        <f>' turmas sistema atual'!O520</f>
        <v>0</v>
      </c>
      <c r="U521" s="47">
        <f>VLOOKUP(B521,preenchimento!$A$2:$J$1067,10,FALSE)</f>
        <v>12</v>
      </c>
      <c r="V521" s="26" t="str">
        <f>UPPER(' turmas sistema atual'!P520)</f>
        <v>SYLVAIN PIERRE JOSEPH FICHET</v>
      </c>
      <c r="W521" s="26" t="str">
        <f>UPPER(' turmas sistema atual'!R520)</f>
        <v/>
      </c>
      <c r="X521" s="26" t="str">
        <f>UPPER(' turmas sistema atual'!T520)</f>
        <v>LAURA PAULUCCI MARINHO</v>
      </c>
      <c r="Y521" s="26" t="str">
        <f>UPPER(' turmas sistema atual'!V520)</f>
        <v/>
      </c>
    </row>
    <row r="522" spans="1:25" ht="47.25" customHeight="1" thickBot="1">
      <c r="A522" s="26" t="str">
        <f>' turmas sistema atual'!A521</f>
        <v>BACHARELADO EM CIÊNCIA E TECNOLOGIA</v>
      </c>
      <c r="B522" s="26" t="str">
        <f>' turmas sistema atual'!B521</f>
        <v>NA1BCJ0203-15SB</v>
      </c>
      <c r="C522" s="35" t="s">
        <v>5121</v>
      </c>
      <c r="D522" s="26" t="str">
        <f>' turmas sistema atual'!C521</f>
        <v>Fenômenos Eletromagnéticos A1-noturno (São Bernardo do Campo)</v>
      </c>
      <c r="E522" s="26" t="str">
        <f>' turmas sistema atual'!E521</f>
        <v>Fenômenos Eletromagnéticos</v>
      </c>
      <c r="F522" s="26" t="str">
        <f>' turmas sistema atual'!G521</f>
        <v>BCJ0203-15</v>
      </c>
      <c r="G522" s="26" t="str">
        <f>' turmas sistema atual'!H521</f>
        <v>A1</v>
      </c>
      <c r="H522" s="26" t="str">
        <f>' turmas sistema atual'!AB521</f>
        <v xml:space="preserve">quarta das 19:00 às 21:00, semanal ; sexta das 19:00 às 21:00, semanal </v>
      </c>
      <c r="I522" s="27" t="str">
        <f>' turmas sistema atual'!AC521</f>
        <v>sexta das 21:00 às 23:00, quinzenal I</v>
      </c>
      <c r="J522" s="27" t="str">
        <f>' turmas sistema atual'!I521</f>
        <v xml:space="preserve">quarta das 19:00 às 21:00, sala A2-S102-SB, semanal , sexta das 19:00 às 21:00, sala A2-S102-SB, semanal </v>
      </c>
      <c r="K522" s="27" t="str">
        <f>' turmas sistema atual'!J521</f>
        <v>sexta das 21:00 às 23:00, sala A1-L303-SB, quinzenal I</v>
      </c>
      <c r="L522" s="27" t="str">
        <f>' turmas sistema atual'!K521</f>
        <v>São Bernardo do Campo</v>
      </c>
      <c r="M522" s="27" t="str">
        <f>' turmas sistema atual'!L521</f>
        <v>noturno</v>
      </c>
      <c r="N522" s="27" t="str">
        <f>' turmas sistema atual'!M521</f>
        <v>4-1-6</v>
      </c>
      <c r="O522" s="27">
        <f>' turmas sistema atual'!N521</f>
        <v>30</v>
      </c>
      <c r="P522" s="27">
        <f>' turmas sistema atual'!O521</f>
        <v>0</v>
      </c>
      <c r="Q522" s="27">
        <f t="shared" si="8"/>
        <v>30</v>
      </c>
      <c r="R522" s="47" t="str">
        <f>VLOOKUP(B522,preenchimento!$A$2:$G$1067,7,FALSE)</f>
        <v>-</v>
      </c>
      <c r="S522" s="27">
        <f>' turmas sistema atual'!N521</f>
        <v>30</v>
      </c>
      <c r="T522" s="27">
        <f>' turmas sistema atual'!O521</f>
        <v>0</v>
      </c>
      <c r="U522" s="47">
        <f>VLOOKUP(B522,preenchimento!$A$2:$J$1067,10,FALSE)</f>
        <v>0</v>
      </c>
      <c r="V522" s="26" t="str">
        <f>UPPER(' turmas sistema atual'!P521)</f>
        <v>VILSON TONIN ZANCHIN</v>
      </c>
      <c r="W522" s="26" t="str">
        <f>UPPER(' turmas sistema atual'!R521)</f>
        <v/>
      </c>
      <c r="X522" s="26" t="str">
        <f>UPPER(' turmas sistema atual'!T521)</f>
        <v>ANDRE GUSTAVO SCAGLIUSI LANDULFO</v>
      </c>
      <c r="Y522" s="26" t="str">
        <f>UPPER(' turmas sistema atual'!V521)</f>
        <v/>
      </c>
    </row>
    <row r="523" spans="1:25" ht="47.25" customHeight="1" thickBot="1">
      <c r="A523" s="26" t="str">
        <f>' turmas sistema atual'!A522</f>
        <v>BACHARELADO EM CIÊNCIA E TECNOLOGIA</v>
      </c>
      <c r="B523" s="26" t="str">
        <f>' turmas sistema atual'!B522</f>
        <v>NA2BCJ0203-15SB</v>
      </c>
      <c r="C523" s="35" t="s">
        <v>5121</v>
      </c>
      <c r="D523" s="26" t="str">
        <f>' turmas sistema atual'!C522</f>
        <v>Fenômenos Eletromagnéticos A2-noturno (São Bernardo do Campo)</v>
      </c>
      <c r="E523" s="26" t="str">
        <f>' turmas sistema atual'!E522</f>
        <v>Fenômenos Eletromagnéticos</v>
      </c>
      <c r="F523" s="26" t="str">
        <f>' turmas sistema atual'!G522</f>
        <v>BCJ0203-15</v>
      </c>
      <c r="G523" s="26" t="str">
        <f>' turmas sistema atual'!H522</f>
        <v>A2</v>
      </c>
      <c r="H523" s="26" t="str">
        <f>' turmas sistema atual'!AB522</f>
        <v xml:space="preserve">quarta das 19:00 às 21:00, semanal ; sexta das 19:00 às 21:00, semanal </v>
      </c>
      <c r="I523" s="27" t="str">
        <f>' turmas sistema atual'!AC522</f>
        <v>sexta das 21:00 às 23:00, quinzenal II</v>
      </c>
      <c r="J523" s="27" t="str">
        <f>' turmas sistema atual'!I522</f>
        <v xml:space="preserve">quarta das 19:00 às 21:00, sala A2-S102-SB, semanal , sexta das 19:00 às 21:00, sala A2-S102-SB, semanal </v>
      </c>
      <c r="K523" s="27" t="str">
        <f>' turmas sistema atual'!J522</f>
        <v>sexta das 21:00 às 23:00, sala A1-L303-SB, quinzenal II</v>
      </c>
      <c r="L523" s="27" t="str">
        <f>' turmas sistema atual'!K522</f>
        <v>São Bernardo do Campo</v>
      </c>
      <c r="M523" s="27" t="str">
        <f>' turmas sistema atual'!L522</f>
        <v>noturno</v>
      </c>
      <c r="N523" s="27" t="str">
        <f>' turmas sistema atual'!M522</f>
        <v>4-1-6</v>
      </c>
      <c r="O523" s="27">
        <f>' turmas sistema atual'!N522</f>
        <v>30</v>
      </c>
      <c r="P523" s="27">
        <f>' turmas sistema atual'!O522</f>
        <v>0</v>
      </c>
      <c r="Q523" s="27">
        <f t="shared" si="8"/>
        <v>30</v>
      </c>
      <c r="R523" s="47" t="str">
        <f>VLOOKUP(B523,preenchimento!$A$2:$G$1067,7,FALSE)</f>
        <v>-</v>
      </c>
      <c r="S523" s="27">
        <f>' turmas sistema atual'!N522</f>
        <v>30</v>
      </c>
      <c r="T523" s="27">
        <f>' turmas sistema atual'!O522</f>
        <v>0</v>
      </c>
      <c r="U523" s="47">
        <f>VLOOKUP(B523,preenchimento!$A$2:$J$1067,10,FALSE)</f>
        <v>22</v>
      </c>
      <c r="V523" s="26" t="str">
        <f>UPPER(' turmas sistema atual'!P522)</f>
        <v>VILSON TONIN ZANCHIN</v>
      </c>
      <c r="W523" s="26" t="str">
        <f>UPPER(' turmas sistema atual'!R522)</f>
        <v/>
      </c>
      <c r="X523" s="26" t="str">
        <f>UPPER(' turmas sistema atual'!T522)</f>
        <v>ANDRE GUSTAVO SCAGLIUSI LANDULFO</v>
      </c>
      <c r="Y523" s="26" t="str">
        <f>UPPER(' turmas sistema atual'!V522)</f>
        <v/>
      </c>
    </row>
    <row r="524" spans="1:25" ht="47.25" customHeight="1" thickBot="1">
      <c r="A524" s="26" t="str">
        <f>' turmas sistema atual'!A523</f>
        <v>BACHARELADO EM CIÊNCIA E TECNOLOGIA</v>
      </c>
      <c r="B524" s="26" t="str">
        <f>' turmas sistema atual'!B523</f>
        <v>NA3BCJ0203-15SB</v>
      </c>
      <c r="C524" s="35" t="s">
        <v>5121</v>
      </c>
      <c r="D524" s="26" t="str">
        <f>' turmas sistema atual'!C523</f>
        <v>Fenômenos Eletromagnéticos A3-noturno (São Bernardo do Campo)</v>
      </c>
      <c r="E524" s="26" t="str">
        <f>' turmas sistema atual'!E523</f>
        <v>Fenômenos Eletromagnéticos</v>
      </c>
      <c r="F524" s="26" t="str">
        <f>' turmas sistema atual'!G523</f>
        <v>BCJ0203-15</v>
      </c>
      <c r="G524" s="26" t="str">
        <f>' turmas sistema atual'!H523</f>
        <v>A3</v>
      </c>
      <c r="H524" s="26" t="str">
        <f>' turmas sistema atual'!AB523</f>
        <v xml:space="preserve">quarta das 19:00 às 21:00, semanal ; sexta das 19:00 às 21:00, semanal </v>
      </c>
      <c r="I524" s="27" t="str">
        <f>' turmas sistema atual'!AC523</f>
        <v>sexta das 21:00 às 23:00, quinzenal I</v>
      </c>
      <c r="J524" s="27" t="str">
        <f>' turmas sistema atual'!I523</f>
        <v xml:space="preserve">quarta das 19:00 às 21:00, sala A2-S102-SB, semanal , sexta das 19:00 às 21:00, sala A2-S102-SB, semanal </v>
      </c>
      <c r="K524" s="27" t="str">
        <f>' turmas sistema atual'!J523</f>
        <v>sexta das 21:00 às 23:00, sala A1-L304-SB, quinzenal I</v>
      </c>
      <c r="L524" s="27" t="str">
        <f>' turmas sistema atual'!K523</f>
        <v>São Bernardo do Campo</v>
      </c>
      <c r="M524" s="27" t="str">
        <f>' turmas sistema atual'!L523</f>
        <v>noturno</v>
      </c>
      <c r="N524" s="27" t="str">
        <f>' turmas sistema atual'!M523</f>
        <v>4-1-6</v>
      </c>
      <c r="O524" s="27">
        <f>' turmas sistema atual'!N523</f>
        <v>30</v>
      </c>
      <c r="P524" s="27">
        <f>' turmas sistema atual'!O523</f>
        <v>0</v>
      </c>
      <c r="Q524" s="27">
        <f t="shared" si="8"/>
        <v>30</v>
      </c>
      <c r="R524" s="47" t="str">
        <f>VLOOKUP(B524,preenchimento!$A$2:$G$1067,7,FALSE)</f>
        <v>-</v>
      </c>
      <c r="S524" s="27">
        <f>' turmas sistema atual'!N523</f>
        <v>30</v>
      </c>
      <c r="T524" s="27">
        <f>' turmas sistema atual'!O523</f>
        <v>0</v>
      </c>
      <c r="U524" s="47">
        <f>VLOOKUP(B524,preenchimento!$A$2:$J$1067,10,FALSE)</f>
        <v>0</v>
      </c>
      <c r="V524" s="26" t="str">
        <f>UPPER(' turmas sistema atual'!P523)</f>
        <v>VILSON TONIN ZANCHIN</v>
      </c>
      <c r="W524" s="26" t="str">
        <f>UPPER(' turmas sistema atual'!R523)</f>
        <v/>
      </c>
      <c r="X524" s="26" t="str">
        <f>UPPER(' turmas sistema atual'!T523)</f>
        <v>PEDRO GALLI MERCADANTE</v>
      </c>
      <c r="Y524" s="26" t="str">
        <f>UPPER(' turmas sistema atual'!V523)</f>
        <v/>
      </c>
    </row>
    <row r="525" spans="1:25" ht="47.25" customHeight="1" thickBot="1">
      <c r="A525" s="26" t="str">
        <f>' turmas sistema atual'!A524</f>
        <v>BACHARELADO EM CIÊNCIA E TECNOLOGIA</v>
      </c>
      <c r="B525" s="26" t="str">
        <f>' turmas sistema atual'!B524</f>
        <v>NB3BCJ0203-15SB</v>
      </c>
      <c r="C525" s="35" t="s">
        <v>5121</v>
      </c>
      <c r="D525" s="26" t="str">
        <f>' turmas sistema atual'!C524</f>
        <v>Fenômenos Eletromagnéticos B3-noturno (São Bernardo do Campo)</v>
      </c>
      <c r="E525" s="26" t="str">
        <f>' turmas sistema atual'!E524</f>
        <v>Fenômenos Eletromagnéticos</v>
      </c>
      <c r="F525" s="26" t="str">
        <f>' turmas sistema atual'!G524</f>
        <v>BCJ0203-15</v>
      </c>
      <c r="G525" s="26" t="str">
        <f>' turmas sistema atual'!H524</f>
        <v>B3</v>
      </c>
      <c r="H525" s="26" t="str">
        <f>' turmas sistema atual'!AB524</f>
        <v xml:space="preserve">quarta das 21:00 às 23:00, semanal ; sexta das 21:00 às 23:00, semanal </v>
      </c>
      <c r="I525" s="27" t="str">
        <f>' turmas sistema atual'!AC524</f>
        <v>sexta das 19:00 às 21:00, quinzenal I</v>
      </c>
      <c r="J525" s="27" t="str">
        <f>' turmas sistema atual'!I524</f>
        <v xml:space="preserve">quarta das 21:00 às 23:00, sala A2-S304-SB, semanal , sexta das 21:00 às 23:00, sala A2-S304-SB, semanal </v>
      </c>
      <c r="K525" s="27" t="str">
        <f>' turmas sistema atual'!J524</f>
        <v>sexta das 19:00 às 21:00, sala A1-L304-SB, quinzenal I</v>
      </c>
      <c r="L525" s="27" t="str">
        <f>' turmas sistema atual'!K524</f>
        <v>São Bernardo do Campo</v>
      </c>
      <c r="M525" s="27" t="str">
        <f>' turmas sistema atual'!L524</f>
        <v>noturno</v>
      </c>
      <c r="N525" s="27" t="str">
        <f>' turmas sistema atual'!M524</f>
        <v>4-1-6</v>
      </c>
      <c r="O525" s="27">
        <f>' turmas sistema atual'!N524</f>
        <v>30</v>
      </c>
      <c r="P525" s="27">
        <f>' turmas sistema atual'!O524</f>
        <v>0</v>
      </c>
      <c r="Q525" s="27">
        <f t="shared" si="8"/>
        <v>30</v>
      </c>
      <c r="R525" s="47" t="str">
        <f>VLOOKUP(B525,preenchimento!$A$2:$G$1067,7,FALSE)</f>
        <v>-</v>
      </c>
      <c r="S525" s="27">
        <f>' turmas sistema atual'!N524</f>
        <v>30</v>
      </c>
      <c r="T525" s="27">
        <f>' turmas sistema atual'!O524</f>
        <v>0</v>
      </c>
      <c r="U525" s="47">
        <f>VLOOKUP(B525,preenchimento!$A$2:$J$1067,10,FALSE)</f>
        <v>9</v>
      </c>
      <c r="V525" s="26" t="str">
        <f>UPPER(' turmas sistema atual'!P524)</f>
        <v>VILSON TONIN ZANCHIN</v>
      </c>
      <c r="W525" s="26" t="str">
        <f>UPPER(' turmas sistema atual'!R524)</f>
        <v/>
      </c>
      <c r="X525" s="26" t="str">
        <f>UPPER(' turmas sistema atual'!T524)</f>
        <v>ANDRE GUSTAVO SCAGLIUSI LANDULFO</v>
      </c>
      <c r="Y525" s="26" t="str">
        <f>UPPER(' turmas sistema atual'!V524)</f>
        <v/>
      </c>
    </row>
    <row r="526" spans="1:25" ht="47.25" customHeight="1" thickBot="1">
      <c r="A526" s="26" t="str">
        <f>' turmas sistema atual'!A525</f>
        <v>BACHARELADO EM CIÊNCIA E TECNOLOGIA</v>
      </c>
      <c r="B526" s="26" t="str">
        <f>' turmas sistema atual'!B525</f>
        <v>DA2BCJ0205-15SA</v>
      </c>
      <c r="C526" s="35" t="s">
        <v>5121</v>
      </c>
      <c r="D526" s="26" t="str">
        <f>' turmas sistema atual'!C525</f>
        <v>Fenômenos Térmicos A2-diurno (Santo André)</v>
      </c>
      <c r="E526" s="26" t="str">
        <f>' turmas sistema atual'!E525</f>
        <v>Fenômenos Térmicos</v>
      </c>
      <c r="F526" s="26" t="str">
        <f>' turmas sistema atual'!G525</f>
        <v>BCJ0205-15</v>
      </c>
      <c r="G526" s="26" t="str">
        <f>' turmas sistema atual'!H525</f>
        <v>A2</v>
      </c>
      <c r="H526" s="26" t="str">
        <f>' turmas sistema atual'!AB525</f>
        <v>quarta das 10:00 às 12:00, semanal ; sexta das 10:00 às 12:00, quinzenal I</v>
      </c>
      <c r="I526" s="27" t="str">
        <f>' turmas sistema atual'!AC525</f>
        <v>quarta das 08:00 às 10:00, quinzenal II</v>
      </c>
      <c r="J526" s="27" t="str">
        <f>' turmas sistema atual'!I525</f>
        <v>quarta das 10:00 às 12:00, sala A-108-0, semanal , sexta das 10:00 às 12:00, sala S-208-0, quinzenal I</v>
      </c>
      <c r="K526" s="27" t="str">
        <f>' turmas sistema atual'!J525</f>
        <v>quarta das 08:00 às 10:00, sala L705, quinzenal II</v>
      </c>
      <c r="L526" s="27" t="str">
        <f>' turmas sistema atual'!K525</f>
        <v>Santo André</v>
      </c>
      <c r="M526" s="27" t="str">
        <f>' turmas sistema atual'!L525</f>
        <v>diurno</v>
      </c>
      <c r="N526" s="27" t="str">
        <f>' turmas sistema atual'!M525</f>
        <v>3-1-4</v>
      </c>
      <c r="O526" s="27">
        <f>' turmas sistema atual'!N525</f>
        <v>30</v>
      </c>
      <c r="P526" s="27">
        <f>' turmas sistema atual'!O525</f>
        <v>0</v>
      </c>
      <c r="Q526" s="27">
        <f t="shared" si="8"/>
        <v>30</v>
      </c>
      <c r="R526" s="47" t="str">
        <f>VLOOKUP(B526,preenchimento!$A$2:$G$1067,7,FALSE)</f>
        <v>-</v>
      </c>
      <c r="S526" s="27">
        <f>' turmas sistema atual'!N525</f>
        <v>30</v>
      </c>
      <c r="T526" s="27">
        <f>' turmas sistema atual'!O525</f>
        <v>0</v>
      </c>
      <c r="U526" s="47">
        <f>VLOOKUP(B526,preenchimento!$A$2:$J$1067,10,FALSE)</f>
        <v>24</v>
      </c>
      <c r="V526" s="26" t="str">
        <f>UPPER(' turmas sistema atual'!P525)</f>
        <v>WANIUS JOSE GARCIA DA SILVA</v>
      </c>
      <c r="W526" s="26" t="str">
        <f>UPPER(' turmas sistema atual'!R525)</f>
        <v/>
      </c>
      <c r="X526" s="26" t="str">
        <f>UPPER(' turmas sistema atual'!T525)</f>
        <v>WANIUS JOSE GARCIA DA SILVA</v>
      </c>
      <c r="Y526" s="26" t="str">
        <f>UPPER(' turmas sistema atual'!V525)</f>
        <v/>
      </c>
    </row>
    <row r="527" spans="1:25" ht="47.25" customHeight="1" thickBot="1">
      <c r="A527" s="26" t="str">
        <f>' turmas sistema atual'!A526</f>
        <v>BACHARELADO EM CIÊNCIA E TECNOLOGIA</v>
      </c>
      <c r="B527" s="26" t="str">
        <f>' turmas sistema atual'!B526</f>
        <v>DA3BCJ0205-15SA</v>
      </c>
      <c r="C527" s="35" t="s">
        <v>5121</v>
      </c>
      <c r="D527" s="26" t="str">
        <f>' turmas sistema atual'!C526</f>
        <v>Fenômenos Térmicos A3-diurno (Santo André)</v>
      </c>
      <c r="E527" s="26" t="str">
        <f>' turmas sistema atual'!E526</f>
        <v>Fenômenos Térmicos</v>
      </c>
      <c r="F527" s="26" t="str">
        <f>' turmas sistema atual'!G526</f>
        <v>BCJ0205-15</v>
      </c>
      <c r="G527" s="26" t="str">
        <f>' turmas sistema atual'!H526</f>
        <v>A3</v>
      </c>
      <c r="H527" s="26" t="str">
        <f>' turmas sistema atual'!AB526</f>
        <v>quarta das 10:00 às 12:00, semanal ; sexta das 10:00 às 12:00, quinzenal I</v>
      </c>
      <c r="I527" s="27" t="str">
        <f>' turmas sistema atual'!AC526</f>
        <v>quarta das 08:00 às 10:00, quinzenal I</v>
      </c>
      <c r="J527" s="27" t="str">
        <f>' turmas sistema atual'!I526</f>
        <v>quarta das 10:00 às 12:00, sala A-108-0, semanal , sexta das 10:00 às 12:00, sala S-208-0, quinzenal I</v>
      </c>
      <c r="K527" s="27" t="str">
        <f>' turmas sistema atual'!J526</f>
        <v>quarta das 08:00 às 10:00, sala L706, quinzenal I</v>
      </c>
      <c r="L527" s="27" t="str">
        <f>' turmas sistema atual'!K526</f>
        <v>Santo André</v>
      </c>
      <c r="M527" s="27" t="str">
        <f>' turmas sistema atual'!L526</f>
        <v>diurno</v>
      </c>
      <c r="N527" s="27" t="str">
        <f>' turmas sistema atual'!M526</f>
        <v>3-1-4</v>
      </c>
      <c r="O527" s="27">
        <f>' turmas sistema atual'!N526</f>
        <v>30</v>
      </c>
      <c r="P527" s="27">
        <f>' turmas sistema atual'!O526</f>
        <v>0</v>
      </c>
      <c r="Q527" s="27">
        <f t="shared" si="8"/>
        <v>30</v>
      </c>
      <c r="R527" s="47" t="str">
        <f>VLOOKUP(B527,preenchimento!$A$2:$G$1067,7,FALSE)</f>
        <v>-</v>
      </c>
      <c r="S527" s="27">
        <f>' turmas sistema atual'!N526</f>
        <v>30</v>
      </c>
      <c r="T527" s="27">
        <f>' turmas sistema atual'!O526</f>
        <v>0</v>
      </c>
      <c r="U527" s="47">
        <f>VLOOKUP(B527,preenchimento!$A$2:$J$1067,10,FALSE)</f>
        <v>0</v>
      </c>
      <c r="V527" s="26" t="str">
        <f>UPPER(' turmas sistema atual'!P526)</f>
        <v>WANIUS JOSE GARCIA DA SILVA</v>
      </c>
      <c r="W527" s="26" t="str">
        <f>UPPER(' turmas sistema atual'!R526)</f>
        <v/>
      </c>
      <c r="X527" s="26" t="str">
        <f>UPPER(' turmas sistema atual'!T526)</f>
        <v>LUANA SUCUPIRA PEDROZA</v>
      </c>
      <c r="Y527" s="26" t="str">
        <f>UPPER(' turmas sistema atual'!V526)</f>
        <v/>
      </c>
    </row>
    <row r="528" spans="1:25" ht="47.25" customHeight="1" thickBot="1">
      <c r="A528" s="26" t="str">
        <f>' turmas sistema atual'!A527</f>
        <v>BACHARELADO EM CIÊNCIA E TECNOLOGIA</v>
      </c>
      <c r="B528" s="26" t="str">
        <f>' turmas sistema atual'!B527</f>
        <v>DB1BCJ0205-15SA</v>
      </c>
      <c r="C528" s="35" t="s">
        <v>5121</v>
      </c>
      <c r="D528" s="26" t="str">
        <f>' turmas sistema atual'!C527</f>
        <v>Fenômenos Térmicos B1-diurno (Santo André)</v>
      </c>
      <c r="E528" s="26" t="str">
        <f>' turmas sistema atual'!E527</f>
        <v>Fenômenos Térmicos</v>
      </c>
      <c r="F528" s="26" t="str">
        <f>' turmas sistema atual'!G527</f>
        <v>BCJ0205-15</v>
      </c>
      <c r="G528" s="26" t="str">
        <f>' turmas sistema atual'!H527</f>
        <v>B1</v>
      </c>
      <c r="H528" s="26" t="str">
        <f>' turmas sistema atual'!AB527</f>
        <v>quarta das 08:00 às 10:00, semanal ; sexta das 08:00 às 10:00, quinzenal I</v>
      </c>
      <c r="I528" s="27" t="str">
        <f>' turmas sistema atual'!AC527</f>
        <v>quarta das 10:00 às 12:00, quinzenal I</v>
      </c>
      <c r="J528" s="27" t="str">
        <f>' turmas sistema atual'!I527</f>
        <v>quarta das 08:00 às 10:00, sala A-108-0, semanal , sexta das 08:00 às 10:00, sala S-208-0, quinzenal I</v>
      </c>
      <c r="K528" s="27" t="str">
        <f>' turmas sistema atual'!J527</f>
        <v>quarta das 10:00 às 12:00, sala L701, quinzenal I</v>
      </c>
      <c r="L528" s="27" t="str">
        <f>' turmas sistema atual'!K527</f>
        <v>Santo André</v>
      </c>
      <c r="M528" s="27" t="str">
        <f>' turmas sistema atual'!L527</f>
        <v>diurno</v>
      </c>
      <c r="N528" s="27" t="str">
        <f>' turmas sistema atual'!M527</f>
        <v>3-1-4</v>
      </c>
      <c r="O528" s="27">
        <f>' turmas sistema atual'!N527</f>
        <v>30</v>
      </c>
      <c r="P528" s="27">
        <f>' turmas sistema atual'!O527</f>
        <v>0</v>
      </c>
      <c r="Q528" s="27">
        <f t="shared" si="8"/>
        <v>30</v>
      </c>
      <c r="R528" s="47" t="str">
        <f>VLOOKUP(B528,preenchimento!$A$2:$G$1067,7,FALSE)</f>
        <v>-</v>
      </c>
      <c r="S528" s="27">
        <f>' turmas sistema atual'!N527</f>
        <v>30</v>
      </c>
      <c r="T528" s="27">
        <f>' turmas sistema atual'!O527</f>
        <v>0</v>
      </c>
      <c r="U528" s="47">
        <f>VLOOKUP(B528,preenchimento!$A$2:$J$1067,10,FALSE)</f>
        <v>8</v>
      </c>
      <c r="V528" s="26" t="str">
        <f>UPPER(' turmas sistema atual'!P527)</f>
        <v>CHEE SHENG FONG</v>
      </c>
      <c r="W528" s="26" t="str">
        <f>UPPER(' turmas sistema atual'!R527)</f>
        <v/>
      </c>
      <c r="X528" s="26" t="str">
        <f>UPPER(' turmas sistema atual'!T527)</f>
        <v>CHEE SHENG FONG</v>
      </c>
      <c r="Y528" s="26" t="str">
        <f>UPPER(' turmas sistema atual'!V527)</f>
        <v/>
      </c>
    </row>
    <row r="529" spans="1:25" ht="47.25" customHeight="1" thickBot="1">
      <c r="A529" s="26" t="str">
        <f>' turmas sistema atual'!A528</f>
        <v>BACHARELADO EM CIÊNCIA E TECNOLOGIA</v>
      </c>
      <c r="B529" s="26" t="str">
        <f>' turmas sistema atual'!B528</f>
        <v>DB3BCJ0205-15SA</v>
      </c>
      <c r="C529" s="35" t="s">
        <v>5121</v>
      </c>
      <c r="D529" s="26" t="str">
        <f>' turmas sistema atual'!C528</f>
        <v>Fenômenos Térmicos B3-diurno (Santo André)</v>
      </c>
      <c r="E529" s="26" t="str">
        <f>' turmas sistema atual'!E528</f>
        <v>Fenômenos Térmicos</v>
      </c>
      <c r="F529" s="26" t="str">
        <f>' turmas sistema atual'!G528</f>
        <v>BCJ0205-15</v>
      </c>
      <c r="G529" s="26" t="str">
        <f>' turmas sistema atual'!H528</f>
        <v>B3</v>
      </c>
      <c r="H529" s="26" t="str">
        <f>' turmas sistema atual'!AB528</f>
        <v>quarta das 08:00 às 10:00, semanal ; sexta das 08:00 às 10:00, quinzenal I</v>
      </c>
      <c r="I529" s="27" t="str">
        <f>' turmas sistema atual'!AC528</f>
        <v>quarta das 10:00 às 12:00, quinzenal I</v>
      </c>
      <c r="J529" s="27" t="str">
        <f>' turmas sistema atual'!I528</f>
        <v>quarta das 08:00 às 10:00, sala A-108-0, semanal , sexta das 08:00 às 10:00, sala S-208-0, quinzenal I</v>
      </c>
      <c r="K529" s="27" t="str">
        <f>' turmas sistema atual'!J528</f>
        <v>quarta das 10:00 às 12:00, sala L706, quinzenal I</v>
      </c>
      <c r="L529" s="27" t="str">
        <f>' turmas sistema atual'!K528</f>
        <v>Santo André</v>
      </c>
      <c r="M529" s="27" t="str">
        <f>' turmas sistema atual'!L528</f>
        <v>diurno</v>
      </c>
      <c r="N529" s="27" t="str">
        <f>' turmas sistema atual'!M528</f>
        <v>3-1-4</v>
      </c>
      <c r="O529" s="27">
        <f>' turmas sistema atual'!N528</f>
        <v>30</v>
      </c>
      <c r="P529" s="27">
        <f>' turmas sistema atual'!O528</f>
        <v>0</v>
      </c>
      <c r="Q529" s="27">
        <f t="shared" si="8"/>
        <v>30</v>
      </c>
      <c r="R529" s="47" t="str">
        <f>VLOOKUP(B529,preenchimento!$A$2:$G$1067,7,FALSE)</f>
        <v>-</v>
      </c>
      <c r="S529" s="27">
        <f>' turmas sistema atual'!N528</f>
        <v>30</v>
      </c>
      <c r="T529" s="27">
        <f>' turmas sistema atual'!O528</f>
        <v>0</v>
      </c>
      <c r="U529" s="47">
        <f>VLOOKUP(B529,preenchimento!$A$2:$J$1067,10,FALSE)</f>
        <v>26</v>
      </c>
      <c r="V529" s="26" t="str">
        <f>UPPER(' turmas sistema atual'!P528)</f>
        <v>CHEE SHENG FONG</v>
      </c>
      <c r="W529" s="26" t="str">
        <f>UPPER(' turmas sistema atual'!R528)</f>
        <v/>
      </c>
      <c r="X529" s="26" t="str">
        <f>UPPER(' turmas sistema atual'!T528)</f>
        <v>LUANA SUCUPIRA PEDROZA</v>
      </c>
      <c r="Y529" s="26" t="str">
        <f>UPPER(' turmas sistema atual'!V528)</f>
        <v/>
      </c>
    </row>
    <row r="530" spans="1:25" ht="47.25" customHeight="1" thickBot="1">
      <c r="A530" s="26" t="str">
        <f>' turmas sistema atual'!A529</f>
        <v>BACHARELADO EM CIÊNCIA E TECNOLOGIA</v>
      </c>
      <c r="B530" s="26" t="str">
        <f>' turmas sistema atual'!B529</f>
        <v>NA1BCJ0205-15SA</v>
      </c>
      <c r="C530" s="35" t="s">
        <v>5121</v>
      </c>
      <c r="D530" s="26" t="str">
        <f>' turmas sistema atual'!C529</f>
        <v>Fenômenos Térmicos A1-noturno (Santo André)</v>
      </c>
      <c r="E530" s="26" t="str">
        <f>' turmas sistema atual'!E529</f>
        <v>Fenômenos Térmicos</v>
      </c>
      <c r="F530" s="26" t="str">
        <f>' turmas sistema atual'!G529</f>
        <v>BCJ0205-15</v>
      </c>
      <c r="G530" s="26" t="str">
        <f>' turmas sistema atual'!H529</f>
        <v>A1</v>
      </c>
      <c r="H530" s="26" t="str">
        <f>' turmas sistema atual'!AB529</f>
        <v>quarta das 21:00 às 23:00, semanal ; sexta das 21:00 às 23:00, quinzenal I</v>
      </c>
      <c r="I530" s="27" t="str">
        <f>' turmas sistema atual'!AC529</f>
        <v>quarta das 19:00 às 21:00, quinzenal I</v>
      </c>
      <c r="J530" s="27" t="str">
        <f>' turmas sistema atual'!I529</f>
        <v>quarta das 21:00 às 23:00, sala S-301-1, semanal , sexta das 21:00 às 23:00, sala S-301-3, quinzenal I</v>
      </c>
      <c r="K530" s="27" t="str">
        <f>' turmas sistema atual'!J529</f>
        <v>quarta das 19:00 às 21:00, sala L701, quinzenal I</v>
      </c>
      <c r="L530" s="27" t="str">
        <f>' turmas sistema atual'!K529</f>
        <v>Santo André</v>
      </c>
      <c r="M530" s="27" t="str">
        <f>' turmas sistema atual'!L529</f>
        <v>noturno</v>
      </c>
      <c r="N530" s="27" t="str">
        <f>' turmas sistema atual'!M529</f>
        <v>3-1-4</v>
      </c>
      <c r="O530" s="27">
        <f>' turmas sistema atual'!N529</f>
        <v>30</v>
      </c>
      <c r="P530" s="27">
        <f>' turmas sistema atual'!O529</f>
        <v>0</v>
      </c>
      <c r="Q530" s="27">
        <f t="shared" si="8"/>
        <v>30</v>
      </c>
      <c r="R530" s="47" t="str">
        <f>VLOOKUP(B530,preenchimento!$A$2:$G$1067,7,FALSE)</f>
        <v>-</v>
      </c>
      <c r="S530" s="27">
        <f>' turmas sistema atual'!N529</f>
        <v>30</v>
      </c>
      <c r="T530" s="27">
        <f>' turmas sistema atual'!O529</f>
        <v>0</v>
      </c>
      <c r="U530" s="47">
        <f>VLOOKUP(B530,preenchimento!$A$2:$J$1067,10,FALSE)</f>
        <v>0</v>
      </c>
      <c r="V530" s="26" t="str">
        <f>UPPER(' turmas sistema atual'!P529)</f>
        <v>PEDRO HENRIQUE RIBEIRO DA SILVA MORAES</v>
      </c>
      <c r="W530" s="26" t="str">
        <f>UPPER(' turmas sistema atual'!R529)</f>
        <v/>
      </c>
      <c r="X530" s="26" t="str">
        <f>UPPER(' turmas sistema atual'!T529)</f>
        <v>MARCOS ROBERTO DA SILVA TAVARES</v>
      </c>
      <c r="Y530" s="26" t="str">
        <f>UPPER(' turmas sistema atual'!V529)</f>
        <v/>
      </c>
    </row>
    <row r="531" spans="1:25" ht="47.25" customHeight="1" thickBot="1">
      <c r="A531" s="26" t="str">
        <f>' turmas sistema atual'!A530</f>
        <v>BACHARELADO EM CIÊNCIA E TECNOLOGIA</v>
      </c>
      <c r="B531" s="26" t="str">
        <f>' turmas sistema atual'!B530</f>
        <v>NA3BCJ0205-15SA</v>
      </c>
      <c r="C531" s="35" t="s">
        <v>5121</v>
      </c>
      <c r="D531" s="26" t="str">
        <f>' turmas sistema atual'!C530</f>
        <v>Fenômenos Térmicos A3-noturno (Santo André)</v>
      </c>
      <c r="E531" s="26" t="str">
        <f>' turmas sistema atual'!E530</f>
        <v>Fenômenos Térmicos</v>
      </c>
      <c r="F531" s="26" t="str">
        <f>' turmas sistema atual'!G530</f>
        <v>BCJ0205-15</v>
      </c>
      <c r="G531" s="26" t="str">
        <f>' turmas sistema atual'!H530</f>
        <v>A3</v>
      </c>
      <c r="H531" s="26" t="str">
        <f>' turmas sistema atual'!AB530</f>
        <v>quarta das 21:00 às 23:00, semanal ; sexta das 21:00 às 23:00, quinzenal I</v>
      </c>
      <c r="I531" s="27" t="str">
        <f>' turmas sistema atual'!AC530</f>
        <v>quarta das 19:00 às 21:00, quinzenal II</v>
      </c>
      <c r="J531" s="27" t="str">
        <f>' turmas sistema atual'!I530</f>
        <v>quarta das 21:00 às 23:00, sala S-301-1, semanal , sexta das 21:00 às 23:00, sala S-301-3, quinzenal I</v>
      </c>
      <c r="K531" s="27" t="str">
        <f>' turmas sistema atual'!J530</f>
        <v>quarta das 19:00 às 21:00, sala L706, quinzenal II</v>
      </c>
      <c r="L531" s="27" t="str">
        <f>' turmas sistema atual'!K530</f>
        <v>Santo André</v>
      </c>
      <c r="M531" s="27" t="str">
        <f>' turmas sistema atual'!L530</f>
        <v>noturno</v>
      </c>
      <c r="N531" s="27" t="str">
        <f>' turmas sistema atual'!M530</f>
        <v>3-1-4</v>
      </c>
      <c r="O531" s="27">
        <f>' turmas sistema atual'!N530</f>
        <v>30</v>
      </c>
      <c r="P531" s="27">
        <f>' turmas sistema atual'!O530</f>
        <v>0</v>
      </c>
      <c r="Q531" s="27">
        <f t="shared" si="8"/>
        <v>30</v>
      </c>
      <c r="R531" s="47" t="str">
        <f>VLOOKUP(B531,preenchimento!$A$2:$G$1067,7,FALSE)</f>
        <v>-</v>
      </c>
      <c r="S531" s="27">
        <f>' turmas sistema atual'!N530</f>
        <v>30</v>
      </c>
      <c r="T531" s="27">
        <f>' turmas sistema atual'!O530</f>
        <v>0</v>
      </c>
      <c r="U531" s="47">
        <f>VLOOKUP(B531,preenchimento!$A$2:$J$1067,10,FALSE)</f>
        <v>9</v>
      </c>
      <c r="V531" s="26" t="str">
        <f>UPPER(' turmas sistema atual'!P530)</f>
        <v>PEDRO HENRIQUE RIBEIRO DA SILVA MORAES</v>
      </c>
      <c r="W531" s="26" t="str">
        <f>UPPER(' turmas sistema atual'!R530)</f>
        <v/>
      </c>
      <c r="X531" s="26" t="str">
        <f>UPPER(' turmas sistema atual'!T530)</f>
        <v>PEDRO HENRIQUE RIBEIRO DA SILVA MORAES</v>
      </c>
      <c r="Y531" s="26" t="str">
        <f>UPPER(' turmas sistema atual'!V530)</f>
        <v/>
      </c>
    </row>
    <row r="532" spans="1:25" ht="47.25" customHeight="1" thickBot="1">
      <c r="A532" s="26" t="str">
        <f>' turmas sistema atual'!A531</f>
        <v>BACHARELADO EM CIÊNCIA E TECNOLOGIA</v>
      </c>
      <c r="B532" s="26" t="str">
        <f>' turmas sistema atual'!B531</f>
        <v>NB1BCJ0205-15SA</v>
      </c>
      <c r="C532" s="35" t="s">
        <v>5121</v>
      </c>
      <c r="D532" s="26" t="str">
        <f>' turmas sistema atual'!C531</f>
        <v>Fenômenos Térmicos B1-noturno (Santo André)</v>
      </c>
      <c r="E532" s="26" t="str">
        <f>' turmas sistema atual'!E531</f>
        <v>Fenômenos Térmicos</v>
      </c>
      <c r="F532" s="26" t="str">
        <f>' turmas sistema atual'!G531</f>
        <v>BCJ0205-15</v>
      </c>
      <c r="G532" s="26" t="str">
        <f>' turmas sistema atual'!H531</f>
        <v>B1</v>
      </c>
      <c r="H532" s="26" t="str">
        <f>' turmas sistema atual'!AB531</f>
        <v>quarta das 19:00 às 21:00, semanal ; sexta das 19:00 às 21:00, quinzenal I</v>
      </c>
      <c r="I532" s="27" t="str">
        <f>' turmas sistema atual'!AC531</f>
        <v>quarta das 21:00 às 23:00, quinzenal I</v>
      </c>
      <c r="J532" s="27" t="str">
        <f>' turmas sistema atual'!I531</f>
        <v>quarta das 19:00 às 21:00, sala A-108-0, semanal , sexta das 19:00 às 21:00, sala S-208-0, quinzenal I</v>
      </c>
      <c r="K532" s="27" t="str">
        <f>' turmas sistema atual'!J531</f>
        <v>quarta das 21:00 às 23:00, sala L701, quinzenal I</v>
      </c>
      <c r="L532" s="27" t="str">
        <f>' turmas sistema atual'!K531</f>
        <v>Santo André</v>
      </c>
      <c r="M532" s="27" t="str">
        <f>' turmas sistema atual'!L531</f>
        <v>noturno</v>
      </c>
      <c r="N532" s="27" t="str">
        <f>' turmas sistema atual'!M531</f>
        <v>3-1-4</v>
      </c>
      <c r="O532" s="27">
        <f>' turmas sistema atual'!N531</f>
        <v>30</v>
      </c>
      <c r="P532" s="27">
        <f>' turmas sistema atual'!O531</f>
        <v>0</v>
      </c>
      <c r="Q532" s="27">
        <f t="shared" si="8"/>
        <v>30</v>
      </c>
      <c r="R532" s="47" t="str">
        <f>VLOOKUP(B532,preenchimento!$A$2:$G$1067,7,FALSE)</f>
        <v>-</v>
      </c>
      <c r="S532" s="27">
        <f>' turmas sistema atual'!N531</f>
        <v>30</v>
      </c>
      <c r="T532" s="27">
        <f>' turmas sistema atual'!O531</f>
        <v>0</v>
      </c>
      <c r="U532" s="47">
        <f>VLOOKUP(B532,preenchimento!$A$2:$J$1067,10,FALSE)</f>
        <v>0</v>
      </c>
      <c r="V532" s="26" t="str">
        <f>UPPER(' turmas sistema atual'!P531)</f>
        <v>PEDRO HENRIQUE RIBEIRO DA SILVA MORAES</v>
      </c>
      <c r="W532" s="26" t="str">
        <f>UPPER(' turmas sistema atual'!R531)</f>
        <v/>
      </c>
      <c r="X532" s="26" t="str">
        <f>UPPER(' turmas sistema atual'!T531)</f>
        <v>MARCOS ROBERTO DA SILVA TAVARES</v>
      </c>
      <c r="Y532" s="26" t="str">
        <f>UPPER(' turmas sistema atual'!V531)</f>
        <v/>
      </c>
    </row>
    <row r="533" spans="1:25" ht="47.25" customHeight="1" thickBot="1">
      <c r="A533" s="26" t="str">
        <f>' turmas sistema atual'!A532</f>
        <v>BACHARELADO EM CIÊNCIA E TECNOLOGIA</v>
      </c>
      <c r="B533" s="26" t="str">
        <f>' turmas sistema atual'!B532</f>
        <v>NB2BCJ0205-15SA</v>
      </c>
      <c r="C533" s="35" t="s">
        <v>5121</v>
      </c>
      <c r="D533" s="26" t="str">
        <f>' turmas sistema atual'!C532</f>
        <v>Fenômenos Térmicos B2-noturno (Santo André)</v>
      </c>
      <c r="E533" s="26" t="str">
        <f>' turmas sistema atual'!E532</f>
        <v>Fenômenos Térmicos</v>
      </c>
      <c r="F533" s="26" t="str">
        <f>' turmas sistema atual'!G532</f>
        <v>BCJ0205-15</v>
      </c>
      <c r="G533" s="26" t="str">
        <f>' turmas sistema atual'!H532</f>
        <v>B2</v>
      </c>
      <c r="H533" s="26" t="str">
        <f>' turmas sistema atual'!AB532</f>
        <v>quarta das 19:00 às 21:00, semanal ; sexta das 19:00 às 21:00, quinzenal I</v>
      </c>
      <c r="I533" s="27" t="str">
        <f>' turmas sistema atual'!AC532</f>
        <v>quarta das 21:00 às 23:00, quinzenal II</v>
      </c>
      <c r="J533" s="27" t="str">
        <f>' turmas sistema atual'!I532</f>
        <v>quarta das 19:00 às 21:00, sala A-108-0, semanal , sexta das 19:00 às 21:00, sala S-208-0, quinzenal I</v>
      </c>
      <c r="K533" s="27" t="str">
        <f>' turmas sistema atual'!J532</f>
        <v>quarta das 21:00 às 23:00, sala L705, quinzenal II</v>
      </c>
      <c r="L533" s="27" t="str">
        <f>' turmas sistema atual'!K532</f>
        <v>Santo André</v>
      </c>
      <c r="M533" s="27" t="str">
        <f>' turmas sistema atual'!L532</f>
        <v>noturno</v>
      </c>
      <c r="N533" s="27" t="str">
        <f>' turmas sistema atual'!M532</f>
        <v>3-1-4</v>
      </c>
      <c r="O533" s="27">
        <f>' turmas sistema atual'!N532</f>
        <v>30</v>
      </c>
      <c r="P533" s="27">
        <f>' turmas sistema atual'!O532</f>
        <v>0</v>
      </c>
      <c r="Q533" s="27">
        <f t="shared" si="8"/>
        <v>30</v>
      </c>
      <c r="R533" s="47" t="str">
        <f>VLOOKUP(B533,preenchimento!$A$2:$G$1067,7,FALSE)</f>
        <v>-</v>
      </c>
      <c r="S533" s="27">
        <f>' turmas sistema atual'!N532</f>
        <v>30</v>
      </c>
      <c r="T533" s="27">
        <f>' turmas sistema atual'!O532</f>
        <v>0</v>
      </c>
      <c r="U533" s="47">
        <f>VLOOKUP(B533,preenchimento!$A$2:$J$1067,10,FALSE)</f>
        <v>14</v>
      </c>
      <c r="V533" s="26" t="str">
        <f>UPPER(' turmas sistema atual'!P532)</f>
        <v>PEDRO HENRIQUE RIBEIRO DA SILVA MORAES</v>
      </c>
      <c r="W533" s="26" t="str">
        <f>UPPER(' turmas sistema atual'!R532)</f>
        <v/>
      </c>
      <c r="X533" s="26" t="str">
        <f>UPPER(' turmas sistema atual'!T532)</f>
        <v>MARCOS ROBERTO DA SILVA TAVARES</v>
      </c>
      <c r="Y533" s="26" t="str">
        <f>UPPER(' turmas sistema atual'!V532)</f>
        <v/>
      </c>
    </row>
    <row r="534" spans="1:25" ht="47.25" customHeight="1" thickBot="1">
      <c r="A534" s="26" t="str">
        <f>' turmas sistema atual'!A533</f>
        <v>BACHARELADO EM CIÊNCIA E TECNOLOGIA</v>
      </c>
      <c r="B534" s="26" t="str">
        <f>' turmas sistema atual'!B533</f>
        <v>NB3BCJ0205-15SA</v>
      </c>
      <c r="C534" s="35" t="s">
        <v>5121</v>
      </c>
      <c r="D534" s="26" t="str">
        <f>' turmas sistema atual'!C533</f>
        <v>Fenômenos Térmicos B3-noturno (Santo André)</v>
      </c>
      <c r="E534" s="26" t="str">
        <f>' turmas sistema atual'!E533</f>
        <v>Fenômenos Térmicos</v>
      </c>
      <c r="F534" s="26" t="str">
        <f>' turmas sistema atual'!G533</f>
        <v>BCJ0205-15</v>
      </c>
      <c r="G534" s="26" t="str">
        <f>' turmas sistema atual'!H533</f>
        <v>B3</v>
      </c>
      <c r="H534" s="26" t="str">
        <f>' turmas sistema atual'!AB533</f>
        <v>quarta das 19:00 às 21:00, semanal ; sexta das 19:00 às 21:00, quinzenal I</v>
      </c>
      <c r="I534" s="27" t="str">
        <f>' turmas sistema atual'!AC533</f>
        <v>quarta das 21:00 às 23:00, quinzenal II</v>
      </c>
      <c r="J534" s="27" t="str">
        <f>' turmas sistema atual'!I533</f>
        <v>quarta das 19:00 às 21:00, sala A-108-0, semanal , sexta das 19:00 às 21:00, sala S-208-0, quinzenal I</v>
      </c>
      <c r="K534" s="27" t="str">
        <f>' turmas sistema atual'!J533</f>
        <v>quarta das 21:00 às 23:00, sala L706, quinzenal II</v>
      </c>
      <c r="L534" s="27" t="str">
        <f>' turmas sistema atual'!K533</f>
        <v>Santo André</v>
      </c>
      <c r="M534" s="27" t="str">
        <f>' turmas sistema atual'!L533</f>
        <v>noturno</v>
      </c>
      <c r="N534" s="27" t="str">
        <f>' turmas sistema atual'!M533</f>
        <v>3-1-4</v>
      </c>
      <c r="O534" s="27">
        <f>' turmas sistema atual'!N533</f>
        <v>30</v>
      </c>
      <c r="P534" s="27">
        <f>' turmas sistema atual'!O533</f>
        <v>0</v>
      </c>
      <c r="Q534" s="27">
        <f t="shared" si="8"/>
        <v>30</v>
      </c>
      <c r="R534" s="47" t="str">
        <f>VLOOKUP(B534,preenchimento!$A$2:$G$1067,7,FALSE)</f>
        <v>-</v>
      </c>
      <c r="S534" s="27">
        <f>' turmas sistema atual'!N533</f>
        <v>30</v>
      </c>
      <c r="T534" s="27">
        <f>' turmas sistema atual'!O533</f>
        <v>0</v>
      </c>
      <c r="U534" s="47">
        <f>VLOOKUP(B534,preenchimento!$A$2:$J$1067,10,FALSE)</f>
        <v>12</v>
      </c>
      <c r="V534" s="26" t="str">
        <f>UPPER(' turmas sistema atual'!P533)</f>
        <v>PEDRO HENRIQUE RIBEIRO DA SILVA MORAES</v>
      </c>
      <c r="W534" s="26" t="str">
        <f>UPPER(' turmas sistema atual'!R533)</f>
        <v/>
      </c>
      <c r="X534" s="26" t="str">
        <f>UPPER(' turmas sistema atual'!T533)</f>
        <v>PEDRO HENRIQUE RIBEIRO DA SILVA MORAES</v>
      </c>
      <c r="Y534" s="26" t="str">
        <f>UPPER(' turmas sistema atual'!V533)</f>
        <v/>
      </c>
    </row>
    <row r="535" spans="1:25" ht="47.25" customHeight="1" thickBot="1">
      <c r="A535" s="26" t="str">
        <f>' turmas sistema atual'!A534</f>
        <v>BACHARELADO EM CIÊNCIA E TECNOLOGIA</v>
      </c>
      <c r="B535" s="26" t="str">
        <f>' turmas sistema atual'!B534</f>
        <v>DA1BCJ0205-15SB</v>
      </c>
      <c r="C535" s="35" t="s">
        <v>5121</v>
      </c>
      <c r="D535" s="26" t="str">
        <f>' turmas sistema atual'!C534</f>
        <v>Fenômenos Térmicos A1-diurno (São Bernardo do Campo)</v>
      </c>
      <c r="E535" s="26" t="str">
        <f>' turmas sistema atual'!E534</f>
        <v>Fenômenos Térmicos</v>
      </c>
      <c r="F535" s="26" t="str">
        <f>' turmas sistema atual'!G534</f>
        <v>BCJ0205-15</v>
      </c>
      <c r="G535" s="26" t="str">
        <f>' turmas sistema atual'!H534</f>
        <v>A1</v>
      </c>
      <c r="H535" s="26" t="str">
        <f>' turmas sistema atual'!AB534</f>
        <v>quarta das 10:00 às 12:00, semanal ; sexta das 10:00 às 12:00, quinzenal I</v>
      </c>
      <c r="I535" s="27" t="str">
        <f>' turmas sistema atual'!AC534</f>
        <v>quarta das 08:00 às 10:00, quinzenal I</v>
      </c>
      <c r="J535" s="27" t="str">
        <f>' turmas sistema atual'!I534</f>
        <v>quarta das 10:00 às 12:00, sala A2-S205-SB, semanal , sexta das 10:00 às 12:00, sala A2-S204-SB, quinzenal I</v>
      </c>
      <c r="K535" s="27" t="str">
        <f>' turmas sistema atual'!J534</f>
        <v>quarta das 08:00 às 10:00, sala A1-L303-SB, quinzenal I</v>
      </c>
      <c r="L535" s="27" t="str">
        <f>' turmas sistema atual'!K534</f>
        <v>São Bernardo do Campo</v>
      </c>
      <c r="M535" s="27" t="str">
        <f>' turmas sistema atual'!L534</f>
        <v>diurno</v>
      </c>
      <c r="N535" s="27" t="str">
        <f>' turmas sistema atual'!M534</f>
        <v>3-1-4</v>
      </c>
      <c r="O535" s="27">
        <f>' turmas sistema atual'!N534</f>
        <v>30</v>
      </c>
      <c r="P535" s="27">
        <f>' turmas sistema atual'!O534</f>
        <v>0</v>
      </c>
      <c r="Q535" s="27">
        <f t="shared" si="8"/>
        <v>30</v>
      </c>
      <c r="R535" s="47" t="str">
        <f>VLOOKUP(B535,preenchimento!$A$2:$G$1067,7,FALSE)</f>
        <v>-</v>
      </c>
      <c r="S535" s="27">
        <f>' turmas sistema atual'!N534</f>
        <v>30</v>
      </c>
      <c r="T535" s="27">
        <f>' turmas sistema atual'!O534</f>
        <v>0</v>
      </c>
      <c r="U535" s="47">
        <f>VLOOKUP(B535,preenchimento!$A$2:$J$1067,10,FALSE)</f>
        <v>15</v>
      </c>
      <c r="V535" s="26" t="str">
        <f>UPPER(' turmas sistema atual'!P534)</f>
        <v>DENISE CRIADO PEREIRA DE SOUZA</v>
      </c>
      <c r="W535" s="26" t="str">
        <f>UPPER(' turmas sistema atual'!R534)</f>
        <v/>
      </c>
      <c r="X535" s="26" t="str">
        <f>UPPER(' turmas sistema atual'!T534)</f>
        <v>DENISE CRIADO PEREIRA DE SOUZA</v>
      </c>
      <c r="Y535" s="26" t="str">
        <f>UPPER(' turmas sistema atual'!V534)</f>
        <v/>
      </c>
    </row>
    <row r="536" spans="1:25" ht="47.25" customHeight="1" thickBot="1">
      <c r="A536" s="26" t="str">
        <f>' turmas sistema atual'!A535</f>
        <v>BACHARELADO EM CIÊNCIA E TECNOLOGIA</v>
      </c>
      <c r="B536" s="26" t="str">
        <f>' turmas sistema atual'!B535</f>
        <v>NA1BCJ0205-15SB</v>
      </c>
      <c r="C536" s="35" t="s">
        <v>5121</v>
      </c>
      <c r="D536" s="26" t="str">
        <f>' turmas sistema atual'!C535</f>
        <v>Fenômenos Térmicos A1-noturno (São Bernardo do Campo)</v>
      </c>
      <c r="E536" s="26" t="str">
        <f>' turmas sistema atual'!E535</f>
        <v>Fenômenos Térmicos</v>
      </c>
      <c r="F536" s="26" t="str">
        <f>' turmas sistema atual'!G535</f>
        <v>BCJ0205-15</v>
      </c>
      <c r="G536" s="26" t="str">
        <f>' turmas sistema atual'!H535</f>
        <v>A1</v>
      </c>
      <c r="H536" s="26" t="str">
        <f>' turmas sistema atual'!AB535</f>
        <v>quarta das 21:00 às 23:00, semanal ; sexta das 21:00 às 23:00, quinzenal I</v>
      </c>
      <c r="I536" s="27" t="str">
        <f>' turmas sistema atual'!AC535</f>
        <v>quarta das 19:00 às 21:00, quinzenal I</v>
      </c>
      <c r="J536" s="27" t="str">
        <f>' turmas sistema atual'!I535</f>
        <v>quarta das 21:00 às 23:00, sala A2-S205-SB, semanal , sexta das 21:00 às 23:00, sala A2-S204-SB, quinzenal I</v>
      </c>
      <c r="K536" s="27" t="str">
        <f>' turmas sistema atual'!J535</f>
        <v>quarta das 19:00 às 21:00, sala A1-L303-SB, quinzenal I</v>
      </c>
      <c r="L536" s="27" t="str">
        <f>' turmas sistema atual'!K535</f>
        <v>São Bernardo do Campo</v>
      </c>
      <c r="M536" s="27" t="str">
        <f>' turmas sistema atual'!L535</f>
        <v>noturno</v>
      </c>
      <c r="N536" s="27" t="str">
        <f>' turmas sistema atual'!M535</f>
        <v>3-1-4</v>
      </c>
      <c r="O536" s="27">
        <f>' turmas sistema atual'!N535</f>
        <v>30</v>
      </c>
      <c r="P536" s="27">
        <f>' turmas sistema atual'!O535</f>
        <v>0</v>
      </c>
      <c r="Q536" s="27">
        <f t="shared" si="8"/>
        <v>30</v>
      </c>
      <c r="R536" s="47" t="str">
        <f>VLOOKUP(B536,preenchimento!$A$2:$G$1067,7,FALSE)</f>
        <v>-</v>
      </c>
      <c r="S536" s="27">
        <f>' turmas sistema atual'!N535</f>
        <v>30</v>
      </c>
      <c r="T536" s="27">
        <f>' turmas sistema atual'!O535</f>
        <v>0</v>
      </c>
      <c r="U536" s="47">
        <f>VLOOKUP(B536,preenchimento!$A$2:$J$1067,10,FALSE)</f>
        <v>10</v>
      </c>
      <c r="V536" s="26" t="str">
        <f>UPPER(' turmas sistema atual'!P535)</f>
        <v>PEDRO GALLI MERCADANTE</v>
      </c>
      <c r="W536" s="26" t="str">
        <f>UPPER(' turmas sistema atual'!R535)</f>
        <v/>
      </c>
      <c r="X536" s="26" t="str">
        <f>UPPER(' turmas sistema atual'!T535)</f>
        <v>PEDRO GALLI MERCADANTE</v>
      </c>
      <c r="Y536" s="26" t="str">
        <f>UPPER(' turmas sistema atual'!V535)</f>
        <v/>
      </c>
    </row>
    <row r="537" spans="1:25" ht="47.25" customHeight="1" thickBot="1">
      <c r="A537" s="26" t="str">
        <f>' turmas sistema atual'!A536</f>
        <v>BACHARELADO EM FÍSICA</v>
      </c>
      <c r="B537" s="26" t="str">
        <f>' turmas sistema atual'!B536</f>
        <v>NA1NHZ3010-15SA</v>
      </c>
      <c r="C537" s="35" t="s">
        <v>5121</v>
      </c>
      <c r="D537" s="26" t="str">
        <f>' turmas sistema atual'!C536</f>
        <v>Física Computacional A1-noturno (Santo André)</v>
      </c>
      <c r="E537" s="26" t="str">
        <f>' turmas sistema atual'!E536</f>
        <v>Física Computacional</v>
      </c>
      <c r="F537" s="26" t="str">
        <f>' turmas sistema atual'!G536</f>
        <v>NHZ3010-15</v>
      </c>
      <c r="G537" s="26" t="str">
        <f>' turmas sistema atual'!H536</f>
        <v>A1</v>
      </c>
      <c r="H537" s="26" t="str">
        <f>' turmas sistema atual'!AB536</f>
        <v>terça das 21:00 às 23:00, semanal ; quinta das 19:00 às 21:00, quinzenal I</v>
      </c>
      <c r="I537" s="27" t="str">
        <f>' turmas sistema atual'!AC536</f>
        <v>quinta das 19:00 às 21:00, quinzenal II</v>
      </c>
      <c r="J537" s="27" t="str">
        <f>' turmas sistema atual'!I536</f>
        <v>terça das 21:00 às 23:00, sala S - 309-2, semanal , quinta das 19:00 às 21:00, sala S-309-3, quinzenal I</v>
      </c>
      <c r="K537" s="27" t="str">
        <f>' turmas sistema atual'!J536</f>
        <v>quinta das 19:00 às 21:00, sala L503, quinzenal II</v>
      </c>
      <c r="L537" s="27" t="str">
        <f>' turmas sistema atual'!K536</f>
        <v>Santo André</v>
      </c>
      <c r="M537" s="27" t="str">
        <f>' turmas sistema atual'!L536</f>
        <v>noturno</v>
      </c>
      <c r="N537" s="27" t="str">
        <f>' turmas sistema atual'!M536</f>
        <v>3-1-4</v>
      </c>
      <c r="O537" s="27">
        <f>' turmas sistema atual'!N536</f>
        <v>30</v>
      </c>
      <c r="P537" s="27">
        <f>' turmas sistema atual'!O536</f>
        <v>0</v>
      </c>
      <c r="Q537" s="27">
        <f t="shared" si="8"/>
        <v>30</v>
      </c>
      <c r="R537" s="47" t="str">
        <f>VLOOKUP(B537,preenchimento!$A$2:$G$1067,7,FALSE)</f>
        <v>-</v>
      </c>
      <c r="S537" s="27">
        <f>' turmas sistema atual'!N536</f>
        <v>30</v>
      </c>
      <c r="T537" s="27">
        <f>' turmas sistema atual'!O536</f>
        <v>0</v>
      </c>
      <c r="U537" s="47">
        <f>VLOOKUP(B537,preenchimento!$A$2:$J$1067,10,FALSE)</f>
        <v>18</v>
      </c>
      <c r="V537" s="26" t="str">
        <f>UPPER(' turmas sistema atual'!P536)</f>
        <v>PEDRO ALVES DA SILVA AUTRETO</v>
      </c>
      <c r="W537" s="26" t="str">
        <f>UPPER(' turmas sistema atual'!R536)</f>
        <v/>
      </c>
      <c r="X537" s="26" t="str">
        <f>UPPER(' turmas sistema atual'!T536)</f>
        <v>PEDRO ALVES DA SILVA AUTRETO</v>
      </c>
      <c r="Y537" s="26" t="str">
        <f>UPPER(' turmas sistema atual'!V536)</f>
        <v/>
      </c>
    </row>
    <row r="538" spans="1:25" ht="47.25" customHeight="1" thickBot="1">
      <c r="A538" s="26" t="str">
        <f>' turmas sistema atual'!A537</f>
        <v>ENGENHARIA BIOMÉDICA</v>
      </c>
      <c r="B538" s="26" t="str">
        <f>' turmas sistema atual'!B537</f>
        <v>Da1ESTB030-17SB</v>
      </c>
      <c r="C538" s="35" t="s">
        <v>5121</v>
      </c>
      <c r="D538" s="26" t="str">
        <f>' turmas sistema atual'!C537</f>
        <v>Física Médica II a1-diurno (São Bernardo do Campo)</v>
      </c>
      <c r="E538" s="26" t="str">
        <f>' turmas sistema atual'!E537</f>
        <v>Física Médica II</v>
      </c>
      <c r="F538" s="26" t="str">
        <f>' turmas sistema atual'!G537</f>
        <v>ESTB030-17</v>
      </c>
      <c r="G538" s="26" t="str">
        <f>' turmas sistema atual'!H537</f>
        <v>a1</v>
      </c>
      <c r="H538" s="26" t="str">
        <f>' turmas sistema atual'!AB537</f>
        <v xml:space="preserve">terça das 10:00 às 12:00, semanal </v>
      </c>
      <c r="I538" s="27" t="str">
        <f>' turmas sistema atual'!AC537</f>
        <v/>
      </c>
      <c r="J538" s="27" t="str">
        <f>' turmas sistema atual'!I537</f>
        <v xml:space="preserve">terça das 10:00 às 12:00, sala A2-S206-SB, semanal </v>
      </c>
      <c r="K538" s="27">
        <f>' turmas sistema atual'!J537</f>
        <v>0</v>
      </c>
      <c r="L538" s="27" t="str">
        <f>' turmas sistema atual'!K537</f>
        <v>São Bernardo do Campo</v>
      </c>
      <c r="M538" s="27" t="str">
        <f>' turmas sistema atual'!L537</f>
        <v>diurno</v>
      </c>
      <c r="N538" s="27" t="str">
        <f>' turmas sistema atual'!M537</f>
        <v>2-0-4</v>
      </c>
      <c r="O538" s="27">
        <f>' turmas sistema atual'!N537</f>
        <v>60</v>
      </c>
      <c r="P538" s="27">
        <f>' turmas sistema atual'!O537</f>
        <v>0</v>
      </c>
      <c r="Q538" s="27">
        <f t="shared" si="8"/>
        <v>60</v>
      </c>
      <c r="R538" s="47" t="str">
        <f>VLOOKUP(B538,preenchimento!$A$2:$G$1067,7,FALSE)</f>
        <v>-</v>
      </c>
      <c r="S538" s="27">
        <f>' turmas sistema atual'!N537</f>
        <v>60</v>
      </c>
      <c r="T538" s="27">
        <f>' turmas sistema atual'!O537</f>
        <v>0</v>
      </c>
      <c r="U538" s="47">
        <f>VLOOKUP(B538,preenchimento!$A$2:$J$1067,10,FALSE)</f>
        <v>53</v>
      </c>
      <c r="V538" s="26" t="str">
        <f>UPPER(' turmas sistema atual'!P537)</f>
        <v>TIAGO RIBEIRO DE OLIVEIRA</v>
      </c>
      <c r="W538" s="26" t="str">
        <f>UPPER(' turmas sistema atual'!R537)</f>
        <v/>
      </c>
      <c r="X538" s="26" t="str">
        <f>UPPER(' turmas sistema atual'!T537)</f>
        <v/>
      </c>
      <c r="Y538" s="26" t="str">
        <f>UPPER(' turmas sistema atual'!V537)</f>
        <v/>
      </c>
    </row>
    <row r="539" spans="1:25" ht="47.25" customHeight="1" thickBot="1">
      <c r="A539" s="26" t="str">
        <f>' turmas sistema atual'!A538</f>
        <v>ENGENHARIA BIOMÉDICA</v>
      </c>
      <c r="B539" s="26" t="str">
        <f>' turmas sistema atual'!B538</f>
        <v>Na1ESTB030-17SB</v>
      </c>
      <c r="C539" s="35" t="s">
        <v>5121</v>
      </c>
      <c r="D539" s="26" t="str">
        <f>' turmas sistema atual'!C538</f>
        <v>Física Médica II a1-noturno (São Bernardo do Campo)</v>
      </c>
      <c r="E539" s="26" t="str">
        <f>' turmas sistema atual'!E538</f>
        <v>Física Médica II</v>
      </c>
      <c r="F539" s="26" t="str">
        <f>' turmas sistema atual'!G538</f>
        <v>ESTB030-17</v>
      </c>
      <c r="G539" s="26" t="str">
        <f>' turmas sistema atual'!H538</f>
        <v>a1</v>
      </c>
      <c r="H539" s="26" t="str">
        <f>' turmas sistema atual'!AB538</f>
        <v xml:space="preserve">terça das 21:00 às 23:00, semanal </v>
      </c>
      <c r="I539" s="27" t="str">
        <f>' turmas sistema atual'!AC538</f>
        <v/>
      </c>
      <c r="J539" s="27" t="str">
        <f>' turmas sistema atual'!I538</f>
        <v xml:space="preserve">terça das 21:00 às 23:00, sala A2-S206-SB, semanal </v>
      </c>
      <c r="K539" s="27">
        <f>' turmas sistema atual'!J538</f>
        <v>0</v>
      </c>
      <c r="L539" s="27" t="str">
        <f>' turmas sistema atual'!K538</f>
        <v>São Bernardo do Campo</v>
      </c>
      <c r="M539" s="27" t="str">
        <f>' turmas sistema atual'!L538</f>
        <v>noturno</v>
      </c>
      <c r="N539" s="27" t="str">
        <f>' turmas sistema atual'!M538</f>
        <v>2-0-4</v>
      </c>
      <c r="O539" s="27">
        <f>' turmas sistema atual'!N538</f>
        <v>60</v>
      </c>
      <c r="P539" s="27">
        <f>' turmas sistema atual'!O538</f>
        <v>0</v>
      </c>
      <c r="Q539" s="27">
        <f t="shared" si="8"/>
        <v>60</v>
      </c>
      <c r="R539" s="47" t="str">
        <f>VLOOKUP(B539,preenchimento!$A$2:$G$1067,7,FALSE)</f>
        <v>-</v>
      </c>
      <c r="S539" s="27">
        <f>' turmas sistema atual'!N538</f>
        <v>60</v>
      </c>
      <c r="T539" s="27">
        <f>' turmas sistema atual'!O538</f>
        <v>0</v>
      </c>
      <c r="U539" s="47">
        <f>VLOOKUP(B539,preenchimento!$A$2:$J$1067,10,FALSE)</f>
        <v>38</v>
      </c>
      <c r="V539" s="26" t="str">
        <f>UPPER(' turmas sistema atual'!P538)</f>
        <v>TIAGO RIBEIRO DE OLIVEIRA</v>
      </c>
      <c r="W539" s="26" t="str">
        <f>UPPER(' turmas sistema atual'!R538)</f>
        <v/>
      </c>
      <c r="X539" s="26" t="str">
        <f>UPPER(' turmas sistema atual'!T538)</f>
        <v/>
      </c>
      <c r="Y539" s="26" t="str">
        <f>UPPER(' turmas sistema atual'!V538)</f>
        <v/>
      </c>
    </row>
    <row r="540" spans="1:25" ht="47.25" customHeight="1" thickBot="1">
      <c r="A540" s="26" t="str">
        <f>' turmas sistema atual'!A539</f>
        <v>BACHARELADO EM FÍSICA</v>
      </c>
      <c r="B540" s="26" t="str">
        <f>' turmas sistema atual'!B539</f>
        <v>DA1NHT3064-15SA</v>
      </c>
      <c r="C540" s="35" t="s">
        <v>5121</v>
      </c>
      <c r="D540" s="26" t="str">
        <f>' turmas sistema atual'!C539</f>
        <v>Física Ondulatória A1-diurno (Santo André)</v>
      </c>
      <c r="E540" s="26" t="str">
        <f>' turmas sistema atual'!E539</f>
        <v>Física Ondulatória</v>
      </c>
      <c r="F540" s="26" t="str">
        <f>' turmas sistema atual'!G539</f>
        <v>NHT3064-15</v>
      </c>
      <c r="G540" s="26" t="str">
        <f>' turmas sistema atual'!H539</f>
        <v>A1</v>
      </c>
      <c r="H540" s="26" t="str">
        <f>' turmas sistema atual'!AB539</f>
        <v xml:space="preserve">terça das 16:00 às 18:00, quinzenal I; quinta das 16:00 às 18:00, semanal </v>
      </c>
      <c r="I540" s="27" t="str">
        <f>' turmas sistema atual'!AC539</f>
        <v>sexta das 16:00 às 18:00, quinzenal II</v>
      </c>
      <c r="J540" s="27" t="str">
        <f>' turmas sistema atual'!I539</f>
        <v xml:space="preserve">terça das 16:00 às 18:00, sala S - 303-3, quinzenal I, quinta das 16:00 às 18:00, sala S - 303-3, semanal </v>
      </c>
      <c r="K540" s="27" t="str">
        <f>' turmas sistema atual'!J539</f>
        <v>sexta das 16:00 às 18:00, sala 401-3, quinzenal II</v>
      </c>
      <c r="L540" s="27" t="str">
        <f>' turmas sistema atual'!K539</f>
        <v>Santo André</v>
      </c>
      <c r="M540" s="27" t="str">
        <f>' turmas sistema atual'!L539</f>
        <v>diurno</v>
      </c>
      <c r="N540" s="27" t="str">
        <f>' turmas sistema atual'!M539</f>
        <v>3-1-4</v>
      </c>
      <c r="O540" s="27">
        <f>' turmas sistema atual'!N539</f>
        <v>30</v>
      </c>
      <c r="P540" s="27">
        <f>' turmas sistema atual'!O539</f>
        <v>0</v>
      </c>
      <c r="Q540" s="27">
        <f t="shared" si="8"/>
        <v>30</v>
      </c>
      <c r="R540" s="47" t="str">
        <f>VLOOKUP(B540,preenchimento!$A$2:$G$1067,7,FALSE)</f>
        <v>-</v>
      </c>
      <c r="S540" s="27">
        <f>' turmas sistema atual'!N539</f>
        <v>30</v>
      </c>
      <c r="T540" s="27">
        <f>' turmas sistema atual'!O539</f>
        <v>0</v>
      </c>
      <c r="U540" s="47">
        <f>VLOOKUP(B540,preenchimento!$A$2:$J$1067,10,FALSE)</f>
        <v>10</v>
      </c>
      <c r="V540" s="26" t="str">
        <f>UPPER(' turmas sistema atual'!P539)</f>
        <v>THIAGO BRANQUINHO DE QUEIROZ</v>
      </c>
      <c r="W540" s="26" t="str">
        <f>UPPER(' turmas sistema atual'!R539)</f>
        <v/>
      </c>
      <c r="X540" s="26" t="str">
        <f>UPPER(' turmas sistema atual'!T539)</f>
        <v>THIAGO BRANQUINHO DE QUEIROZ</v>
      </c>
      <c r="Y540" s="26" t="str">
        <f>UPPER(' turmas sistema atual'!V539)</f>
        <v/>
      </c>
    </row>
    <row r="541" spans="1:25" ht="47.25" customHeight="1" thickBot="1">
      <c r="A541" s="26" t="str">
        <f>' turmas sistema atual'!A540</f>
        <v>BACHARELADO EM FÍSICA</v>
      </c>
      <c r="B541" s="26" t="str">
        <f>' turmas sistema atual'!B540</f>
        <v>NB1NHT3064-15SA</v>
      </c>
      <c r="C541" s="35" t="s">
        <v>5121</v>
      </c>
      <c r="D541" s="26" t="str">
        <f>' turmas sistema atual'!C540</f>
        <v>Física Ondulatória B1-noturno (Santo André)</v>
      </c>
      <c r="E541" s="26" t="str">
        <f>' turmas sistema atual'!E540</f>
        <v>Física Ondulatória</v>
      </c>
      <c r="F541" s="26" t="str">
        <f>' turmas sistema atual'!G540</f>
        <v>NHT3064-15</v>
      </c>
      <c r="G541" s="26" t="str">
        <f>' turmas sistema atual'!H540</f>
        <v>B1</v>
      </c>
      <c r="H541" s="26" t="str">
        <f>' turmas sistema atual'!AB540</f>
        <v xml:space="preserve">terça das 19:00 às 21:00, quinzenal I; quinta das 21:00 às 23:00, semanal </v>
      </c>
      <c r="I541" s="27" t="str">
        <f>' turmas sistema atual'!AC540</f>
        <v>sexta das 19:00 às 21:00, quinzenal II</v>
      </c>
      <c r="J541" s="27" t="str">
        <f>' turmas sistema atual'!I540</f>
        <v xml:space="preserve">terça das 19:00 às 21:00, sala S - 303-1, quinzenal I, quinta das 21:00 às 23:00, sala S - 303-3, semanal </v>
      </c>
      <c r="K541" s="27" t="str">
        <f>' turmas sistema atual'!J540</f>
        <v>sexta das 19:00 às 21:00, sala 401-3, quinzenal II</v>
      </c>
      <c r="L541" s="27" t="str">
        <f>' turmas sistema atual'!K540</f>
        <v>Santo André</v>
      </c>
      <c r="M541" s="27" t="str">
        <f>' turmas sistema atual'!L540</f>
        <v>noturno</v>
      </c>
      <c r="N541" s="27" t="str">
        <f>' turmas sistema atual'!M540</f>
        <v>3-1-4</v>
      </c>
      <c r="O541" s="27">
        <f>' turmas sistema atual'!N540</f>
        <v>30</v>
      </c>
      <c r="P541" s="27">
        <f>' turmas sistema atual'!O540</f>
        <v>0</v>
      </c>
      <c r="Q541" s="27">
        <f t="shared" si="8"/>
        <v>30</v>
      </c>
      <c r="R541" s="47" t="str">
        <f>VLOOKUP(B541,preenchimento!$A$2:$G$1067,7,FALSE)</f>
        <v>-</v>
      </c>
      <c r="S541" s="27">
        <f>' turmas sistema atual'!N540</f>
        <v>30</v>
      </c>
      <c r="T541" s="27">
        <f>' turmas sistema atual'!O540</f>
        <v>0</v>
      </c>
      <c r="U541" s="47">
        <f>VLOOKUP(B541,preenchimento!$A$2:$J$1067,10,FALSE)</f>
        <v>18</v>
      </c>
      <c r="V541" s="26" t="str">
        <f>UPPER(' turmas sistema atual'!P540)</f>
        <v>JULIAN ANDRES MUNEVAR CAGIGAS</v>
      </c>
      <c r="W541" s="26" t="str">
        <f>UPPER(' turmas sistema atual'!R540)</f>
        <v/>
      </c>
      <c r="X541" s="26" t="str">
        <f>UPPER(' turmas sistema atual'!T540)</f>
        <v>JULIAN ANDRES MUNEVAR CAGIGAS</v>
      </c>
      <c r="Y541" s="26" t="str">
        <f>UPPER(' turmas sistema atual'!V540)</f>
        <v/>
      </c>
    </row>
    <row r="542" spans="1:25" ht="47.25" customHeight="1" thickBot="1">
      <c r="A542" s="26" t="str">
        <f>' turmas sistema atual'!A541</f>
        <v>BACHARELADO EM CIÊNCIA E TECNOLOGIA</v>
      </c>
      <c r="B542" s="26" t="str">
        <f>' turmas sistema atual'!B541</f>
        <v>DA1BCK0103-15SA</v>
      </c>
      <c r="C542" s="35" t="s">
        <v>5121</v>
      </c>
      <c r="D542" s="26" t="str">
        <f>' turmas sistema atual'!C541</f>
        <v>Física Quântica A1-diurno (Santo André)</v>
      </c>
      <c r="E542" s="26" t="str">
        <f>' turmas sistema atual'!E541</f>
        <v>Física Quântica</v>
      </c>
      <c r="F542" s="26" t="str">
        <f>' turmas sistema atual'!G541</f>
        <v>BCK0103-15</v>
      </c>
      <c r="G542" s="26" t="str">
        <f>' turmas sistema atual'!H541</f>
        <v>A1</v>
      </c>
      <c r="H542" s="26" t="str">
        <f>' turmas sistema atual'!AB541</f>
        <v xml:space="preserve">terça das 08:00 às 10:00, quinzenal II; quinta das 10:00 às 12:00, semanal </v>
      </c>
      <c r="I542" s="27" t="str">
        <f>' turmas sistema atual'!AC541</f>
        <v/>
      </c>
      <c r="J542" s="27" t="str">
        <f>' turmas sistema atual'!I541</f>
        <v xml:space="preserve">terça das 08:00 às 10:00, sala S-006-0, quinzenal II, quinta das 10:00 às 12:00, sala S-006-0, semanal </v>
      </c>
      <c r="K542" s="27">
        <f>' turmas sistema atual'!J541</f>
        <v>0</v>
      </c>
      <c r="L542" s="27" t="str">
        <f>' turmas sistema atual'!K541</f>
        <v>Santo André</v>
      </c>
      <c r="M542" s="27" t="str">
        <f>' turmas sistema atual'!L541</f>
        <v>diurno</v>
      </c>
      <c r="N542" s="27" t="str">
        <f>' turmas sistema atual'!M541</f>
        <v>3-0-4</v>
      </c>
      <c r="O542" s="27">
        <f>' turmas sistema atual'!N541</f>
        <v>62</v>
      </c>
      <c r="P542" s="27">
        <f>' turmas sistema atual'!O541</f>
        <v>0</v>
      </c>
      <c r="Q542" s="27">
        <f t="shared" si="8"/>
        <v>62</v>
      </c>
      <c r="R542" s="47" t="str">
        <f>VLOOKUP(B542,preenchimento!$A$2:$G$1067,7,FALSE)</f>
        <v>-</v>
      </c>
      <c r="S542" s="27">
        <f>' turmas sistema atual'!N541</f>
        <v>62</v>
      </c>
      <c r="T542" s="27">
        <f>' turmas sistema atual'!O541</f>
        <v>0</v>
      </c>
      <c r="U542" s="47">
        <f>VLOOKUP(B542,preenchimento!$A$2:$J$1067,10,FALSE)</f>
        <v>1</v>
      </c>
      <c r="V542" s="26" t="str">
        <f>UPPER(' turmas sistema atual'!P541)</f>
        <v>ADRIANO REINALDO VIÇOTO BENVENHO</v>
      </c>
      <c r="W542" s="26" t="str">
        <f>UPPER(' turmas sistema atual'!R541)</f>
        <v/>
      </c>
      <c r="X542" s="26" t="str">
        <f>UPPER(' turmas sistema atual'!T541)</f>
        <v/>
      </c>
      <c r="Y542" s="26" t="str">
        <f>UPPER(' turmas sistema atual'!V541)</f>
        <v/>
      </c>
    </row>
    <row r="543" spans="1:25" ht="47.25" customHeight="1" thickBot="1">
      <c r="A543" s="26" t="str">
        <f>' turmas sistema atual'!A542</f>
        <v>BACHARELADO EM CIÊNCIA E TECNOLOGIA</v>
      </c>
      <c r="B543" s="26" t="str">
        <f>' turmas sistema atual'!B542</f>
        <v>DB1BCK0103-15SA</v>
      </c>
      <c r="C543" s="35" t="s">
        <v>5121</v>
      </c>
      <c r="D543" s="26" t="str">
        <f>' turmas sistema atual'!C542</f>
        <v>Física Quântica B1-diurno (Santo André)</v>
      </c>
      <c r="E543" s="26" t="str">
        <f>' turmas sistema atual'!E542</f>
        <v>Física Quântica</v>
      </c>
      <c r="F543" s="26" t="str">
        <f>' turmas sistema atual'!G542</f>
        <v>BCK0103-15</v>
      </c>
      <c r="G543" s="26" t="str">
        <f>' turmas sistema atual'!H542</f>
        <v>B1</v>
      </c>
      <c r="H543" s="26" t="str">
        <f>' turmas sistema atual'!AB542</f>
        <v xml:space="preserve">terça das 10:00 às 12:00, quinzenal II; quinta das 08:00 às 10:00, semanal </v>
      </c>
      <c r="I543" s="27" t="str">
        <f>' turmas sistema atual'!AC542</f>
        <v/>
      </c>
      <c r="J543" s="27" t="str">
        <f>' turmas sistema atual'!I542</f>
        <v xml:space="preserve">terça das 10:00 às 12:00, sala S-006-0, quinzenal II, quinta das 08:00 às 10:00, sala S-006-0, semanal </v>
      </c>
      <c r="K543" s="27">
        <f>' turmas sistema atual'!J542</f>
        <v>0</v>
      </c>
      <c r="L543" s="27" t="str">
        <f>' turmas sistema atual'!K542</f>
        <v>Santo André</v>
      </c>
      <c r="M543" s="27" t="str">
        <f>' turmas sistema atual'!L542</f>
        <v>diurno</v>
      </c>
      <c r="N543" s="27" t="str">
        <f>' turmas sistema atual'!M542</f>
        <v>3-0-4</v>
      </c>
      <c r="O543" s="27">
        <f>' turmas sistema atual'!N542</f>
        <v>62</v>
      </c>
      <c r="P543" s="27">
        <f>' turmas sistema atual'!O542</f>
        <v>0</v>
      </c>
      <c r="Q543" s="27">
        <f t="shared" si="8"/>
        <v>62</v>
      </c>
      <c r="R543" s="47" t="str">
        <f>VLOOKUP(B543,preenchimento!$A$2:$G$1067,7,FALSE)</f>
        <v>-</v>
      </c>
      <c r="S543" s="27">
        <f>' turmas sistema atual'!N542</f>
        <v>62</v>
      </c>
      <c r="T543" s="27">
        <f>' turmas sistema atual'!O542</f>
        <v>0</v>
      </c>
      <c r="U543" s="47">
        <f>VLOOKUP(B543,preenchimento!$A$2:$J$1067,10,FALSE)</f>
        <v>11</v>
      </c>
      <c r="V543" s="26" t="str">
        <f>UPPER(' turmas sistema atual'!P542)</f>
        <v>ADRIANO REINALDO VIÇOTO BENVENHO</v>
      </c>
      <c r="W543" s="26" t="str">
        <f>UPPER(' turmas sistema atual'!R542)</f>
        <v/>
      </c>
      <c r="X543" s="26" t="str">
        <f>UPPER(' turmas sistema atual'!T542)</f>
        <v/>
      </c>
      <c r="Y543" s="26" t="str">
        <f>UPPER(' turmas sistema atual'!V542)</f>
        <v/>
      </c>
    </row>
    <row r="544" spans="1:25" ht="47.25" customHeight="1" thickBot="1">
      <c r="A544" s="26" t="str">
        <f>' turmas sistema atual'!A543</f>
        <v>BACHARELADO EM CIÊNCIA E TECNOLOGIA</v>
      </c>
      <c r="B544" s="26" t="str">
        <f>' turmas sistema atual'!B543</f>
        <v>NA1BCK0103-15SA</v>
      </c>
      <c r="C544" s="35" t="s">
        <v>5121</v>
      </c>
      <c r="D544" s="26" t="str">
        <f>' turmas sistema atual'!C543</f>
        <v>Física Quântica A1-noturno (Santo André)</v>
      </c>
      <c r="E544" s="26" t="str">
        <f>' turmas sistema atual'!E543</f>
        <v>Física Quântica</v>
      </c>
      <c r="F544" s="26" t="str">
        <f>' turmas sistema atual'!G543</f>
        <v>BCK0103-15</v>
      </c>
      <c r="G544" s="26" t="str">
        <f>' turmas sistema atual'!H543</f>
        <v>A1</v>
      </c>
      <c r="H544" s="26" t="str">
        <f>' turmas sistema atual'!AB543</f>
        <v xml:space="preserve">terça das 19:00 às 21:00, quinzenal II; quinta das 21:00 às 23:00, semanal </v>
      </c>
      <c r="I544" s="27" t="str">
        <f>' turmas sistema atual'!AC543</f>
        <v/>
      </c>
      <c r="J544" s="27" t="str">
        <f>' turmas sistema atual'!I543</f>
        <v xml:space="preserve">terça das 19:00 às 21:00, sala S-006-0, quinzenal II, quinta das 21:00 às 23:00, sala S-006-0, semanal </v>
      </c>
      <c r="K544" s="27">
        <f>' turmas sistema atual'!J543</f>
        <v>0</v>
      </c>
      <c r="L544" s="27" t="str">
        <f>' turmas sistema atual'!K543</f>
        <v>Santo André</v>
      </c>
      <c r="M544" s="27" t="str">
        <f>' turmas sistema atual'!L543</f>
        <v>noturno</v>
      </c>
      <c r="N544" s="27" t="str">
        <f>' turmas sistema atual'!M543</f>
        <v>3-0-4</v>
      </c>
      <c r="O544" s="27">
        <f>' turmas sistema atual'!N543</f>
        <v>62</v>
      </c>
      <c r="P544" s="27">
        <f>' turmas sistema atual'!O543</f>
        <v>0</v>
      </c>
      <c r="Q544" s="27">
        <f t="shared" si="8"/>
        <v>62</v>
      </c>
      <c r="R544" s="47" t="str">
        <f>VLOOKUP(B544,preenchimento!$A$2:$G$1067,7,FALSE)</f>
        <v>-</v>
      </c>
      <c r="S544" s="27">
        <f>' turmas sistema atual'!N543</f>
        <v>62</v>
      </c>
      <c r="T544" s="27">
        <f>' turmas sistema atual'!O543</f>
        <v>0</v>
      </c>
      <c r="U544" s="47">
        <f>VLOOKUP(B544,preenchimento!$A$2:$J$1067,10,FALSE)</f>
        <v>0</v>
      </c>
      <c r="V544" s="26" t="str">
        <f>UPPER(' turmas sistema atual'!P543)</f>
        <v>ALEX GOMES DIAS</v>
      </c>
      <c r="W544" s="26" t="str">
        <f>UPPER(' turmas sistema atual'!R543)</f>
        <v/>
      </c>
      <c r="X544" s="26" t="str">
        <f>UPPER(' turmas sistema atual'!T543)</f>
        <v/>
      </c>
      <c r="Y544" s="26" t="str">
        <f>UPPER(' turmas sistema atual'!V543)</f>
        <v/>
      </c>
    </row>
    <row r="545" spans="1:25" ht="47.25" customHeight="1" thickBot="1">
      <c r="A545" s="26" t="str">
        <f>' turmas sistema atual'!A544</f>
        <v>BACHARELADO EM CIÊNCIA E TECNOLOGIA</v>
      </c>
      <c r="B545" s="26" t="str">
        <f>' turmas sistema atual'!B544</f>
        <v>NB1BCK0103-15SA</v>
      </c>
      <c r="C545" s="35" t="s">
        <v>5121</v>
      </c>
      <c r="D545" s="26" t="str">
        <f>' turmas sistema atual'!C544</f>
        <v>Física Quântica B1-noturno (Santo André)</v>
      </c>
      <c r="E545" s="26" t="str">
        <f>' turmas sistema atual'!E544</f>
        <v>Física Quântica</v>
      </c>
      <c r="F545" s="26" t="str">
        <f>' turmas sistema atual'!G544</f>
        <v>BCK0103-15</v>
      </c>
      <c r="G545" s="26" t="str">
        <f>' turmas sistema atual'!H544</f>
        <v>B1</v>
      </c>
      <c r="H545" s="26" t="str">
        <f>' turmas sistema atual'!AB544</f>
        <v xml:space="preserve">terça das 21:00 às 23:00, quinzenal II; quinta das 19:00 às 21:00, semanal </v>
      </c>
      <c r="I545" s="27" t="str">
        <f>' turmas sistema atual'!AC544</f>
        <v/>
      </c>
      <c r="J545" s="27" t="str">
        <f>' turmas sistema atual'!I544</f>
        <v xml:space="preserve">terça das 21:00 às 23:00, sala S-006-0, quinzenal II, quinta das 19:00 às 21:00, sala S-006-0, semanal </v>
      </c>
      <c r="K545" s="27">
        <f>' turmas sistema atual'!J544</f>
        <v>0</v>
      </c>
      <c r="L545" s="27" t="str">
        <f>' turmas sistema atual'!K544</f>
        <v>Santo André</v>
      </c>
      <c r="M545" s="27" t="str">
        <f>' turmas sistema atual'!L544</f>
        <v>noturno</v>
      </c>
      <c r="N545" s="27" t="str">
        <f>' turmas sistema atual'!M544</f>
        <v>3-0-4</v>
      </c>
      <c r="O545" s="27">
        <f>' turmas sistema atual'!N544</f>
        <v>62</v>
      </c>
      <c r="P545" s="27">
        <f>' turmas sistema atual'!O544</f>
        <v>0</v>
      </c>
      <c r="Q545" s="27">
        <f t="shared" si="8"/>
        <v>62</v>
      </c>
      <c r="R545" s="47" t="str">
        <f>VLOOKUP(B545,preenchimento!$A$2:$G$1067,7,FALSE)</f>
        <v>-</v>
      </c>
      <c r="S545" s="27">
        <f>' turmas sistema atual'!N544</f>
        <v>62</v>
      </c>
      <c r="T545" s="27">
        <f>' turmas sistema atual'!O544</f>
        <v>0</v>
      </c>
      <c r="U545" s="47">
        <f>VLOOKUP(B545,preenchimento!$A$2:$J$1067,10,FALSE)</f>
        <v>1</v>
      </c>
      <c r="V545" s="26" t="str">
        <f>UPPER(' turmas sistema atual'!P544)</f>
        <v>ALEX GOMES DIAS</v>
      </c>
      <c r="W545" s="26" t="str">
        <f>UPPER(' turmas sistema atual'!R544)</f>
        <v/>
      </c>
      <c r="X545" s="26" t="str">
        <f>UPPER(' turmas sistema atual'!T544)</f>
        <v/>
      </c>
      <c r="Y545" s="26" t="str">
        <f>UPPER(' turmas sistema atual'!V544)</f>
        <v/>
      </c>
    </row>
    <row r="546" spans="1:25" ht="47.25" customHeight="1" thickBot="1">
      <c r="A546" s="26" t="str">
        <f>' turmas sistema atual'!A545</f>
        <v>BACHARELADO EM CIÊNCIA E TECNOLOGIA</v>
      </c>
      <c r="B546" s="26" t="str">
        <f>' turmas sistema atual'!B545</f>
        <v>NA1BCK0103-15SB</v>
      </c>
      <c r="C546" s="35" t="s">
        <v>5121</v>
      </c>
      <c r="D546" s="26" t="str">
        <f>' turmas sistema atual'!C545</f>
        <v>Física Quântica A1-noturno (São Bernardo do Campo)</v>
      </c>
      <c r="E546" s="26" t="str">
        <f>' turmas sistema atual'!E545</f>
        <v>Física Quântica</v>
      </c>
      <c r="F546" s="26" t="str">
        <f>' turmas sistema atual'!G545</f>
        <v>BCK0103-15</v>
      </c>
      <c r="G546" s="26" t="str">
        <f>' turmas sistema atual'!H545</f>
        <v>A1</v>
      </c>
      <c r="H546" s="26" t="str">
        <f>' turmas sistema atual'!AB545</f>
        <v xml:space="preserve">terça das 19:00 às 21:00, quinzenal II; quinta das 21:00 às 23:00, semanal </v>
      </c>
      <c r="I546" s="27" t="str">
        <f>' turmas sistema atual'!AC545</f>
        <v/>
      </c>
      <c r="J546" s="27" t="str">
        <f>' turmas sistema atual'!I545</f>
        <v xml:space="preserve">terça das 19:00 às 21:00, sala A2-S104-SB, quinzenal II, quinta das 21:00 às 23:00, sala A2-S201-SB, semanal </v>
      </c>
      <c r="K546" s="27">
        <f>' turmas sistema atual'!J545</f>
        <v>0</v>
      </c>
      <c r="L546" s="27" t="str">
        <f>' turmas sistema atual'!K545</f>
        <v>São Bernardo do Campo</v>
      </c>
      <c r="M546" s="27" t="str">
        <f>' turmas sistema atual'!L545</f>
        <v>noturno</v>
      </c>
      <c r="N546" s="27" t="str">
        <f>' turmas sistema atual'!M545</f>
        <v>3-0-4</v>
      </c>
      <c r="O546" s="27">
        <f>' turmas sistema atual'!N545</f>
        <v>90</v>
      </c>
      <c r="P546" s="27">
        <f>' turmas sistema atual'!O545</f>
        <v>0</v>
      </c>
      <c r="Q546" s="27">
        <f t="shared" si="8"/>
        <v>90</v>
      </c>
      <c r="R546" s="47" t="str">
        <f>VLOOKUP(B546,preenchimento!$A$2:$G$1067,7,FALSE)</f>
        <v>-</v>
      </c>
      <c r="S546" s="27">
        <f>' turmas sistema atual'!N545</f>
        <v>90</v>
      </c>
      <c r="T546" s="27">
        <f>' turmas sistema atual'!O545</f>
        <v>0</v>
      </c>
      <c r="U546" s="47">
        <f>VLOOKUP(B546,preenchimento!$A$2:$J$1067,10,FALSE)</f>
        <v>34</v>
      </c>
      <c r="V546" s="26" t="str">
        <f>UPPER(' turmas sistema atual'!P545)</f>
        <v>EDUARDO PERES NOVAIS DE SA</v>
      </c>
      <c r="W546" s="26" t="str">
        <f>UPPER(' turmas sistema atual'!R545)</f>
        <v/>
      </c>
      <c r="X546" s="26" t="str">
        <f>UPPER(' turmas sistema atual'!T545)</f>
        <v/>
      </c>
      <c r="Y546" s="26" t="str">
        <f>UPPER(' turmas sistema atual'!V545)</f>
        <v/>
      </c>
    </row>
    <row r="547" spans="1:25" ht="47.25" customHeight="1" thickBot="1">
      <c r="A547" s="26" t="str">
        <f>' turmas sistema atual'!A546</f>
        <v>BACHARELADO EM CIÊNCIA E TECNOLOGIA</v>
      </c>
      <c r="B547" s="26" t="str">
        <f>' turmas sistema atual'!B546</f>
        <v>NB1BCK0103-15SB</v>
      </c>
      <c r="C547" s="35" t="s">
        <v>5121</v>
      </c>
      <c r="D547" s="26" t="str">
        <f>' turmas sistema atual'!C546</f>
        <v>Física Quântica B1-noturno (São Bernardo do Campo)</v>
      </c>
      <c r="E547" s="26" t="str">
        <f>' turmas sistema atual'!E546</f>
        <v>Física Quântica</v>
      </c>
      <c r="F547" s="26" t="str">
        <f>' turmas sistema atual'!G546</f>
        <v>BCK0103-15</v>
      </c>
      <c r="G547" s="26" t="str">
        <f>' turmas sistema atual'!H546</f>
        <v>B1</v>
      </c>
      <c r="H547" s="26" t="str">
        <f>' turmas sistema atual'!AB546</f>
        <v xml:space="preserve">terça das 21:00 às 23:00, quinzenal II; quinta das 19:00 às 21:00, semanal </v>
      </c>
      <c r="I547" s="27" t="str">
        <f>' turmas sistema atual'!AC546</f>
        <v/>
      </c>
      <c r="J547" s="27" t="str">
        <f>' turmas sistema atual'!I546</f>
        <v xml:space="preserve">terça das 21:00 às 23:00, sala A2-S201-SB, quinzenal II, quinta das 19:00 às 21:00, sala A2-S201-SB, semanal </v>
      </c>
      <c r="K547" s="27">
        <f>' turmas sistema atual'!J546</f>
        <v>0</v>
      </c>
      <c r="L547" s="27" t="str">
        <f>' turmas sistema atual'!K546</f>
        <v>São Bernardo do Campo</v>
      </c>
      <c r="M547" s="27" t="str">
        <f>' turmas sistema atual'!L546</f>
        <v>noturno</v>
      </c>
      <c r="N547" s="27" t="str">
        <f>' turmas sistema atual'!M546</f>
        <v>3-0-4</v>
      </c>
      <c r="O547" s="27">
        <f>' turmas sistema atual'!N546</f>
        <v>90</v>
      </c>
      <c r="P547" s="27">
        <f>' turmas sistema atual'!O546</f>
        <v>0</v>
      </c>
      <c r="Q547" s="27">
        <f t="shared" si="8"/>
        <v>90</v>
      </c>
      <c r="R547" s="47" t="str">
        <f>VLOOKUP(B547,preenchimento!$A$2:$G$1067,7,FALSE)</f>
        <v>-</v>
      </c>
      <c r="S547" s="27">
        <f>' turmas sistema atual'!N546</f>
        <v>90</v>
      </c>
      <c r="T547" s="27">
        <f>' turmas sistema atual'!O546</f>
        <v>0</v>
      </c>
      <c r="U547" s="47">
        <f>VLOOKUP(B547,preenchimento!$A$2:$J$1067,10,FALSE)</f>
        <v>52</v>
      </c>
      <c r="V547" s="26" t="str">
        <f>UPPER(' turmas sistema atual'!P546)</f>
        <v>EDUARDO PERES NOVAIS DE SA</v>
      </c>
      <c r="W547" s="26" t="str">
        <f>UPPER(' turmas sistema atual'!R546)</f>
        <v/>
      </c>
      <c r="X547" s="26" t="str">
        <f>UPPER(' turmas sistema atual'!T546)</f>
        <v/>
      </c>
      <c r="Y547" s="26" t="str">
        <f>UPPER(' turmas sistema atual'!V546)</f>
        <v/>
      </c>
    </row>
    <row r="548" spans="1:25" ht="47.25" customHeight="1" thickBot="1">
      <c r="A548" s="26" t="str">
        <f>' turmas sistema atual'!A547</f>
        <v>LICENCIATURA EM FÍSICA</v>
      </c>
      <c r="B548" s="26" t="str">
        <f>' turmas sistema atual'!B547</f>
        <v>NA1NHT3013-13SA</v>
      </c>
      <c r="C548" s="35" t="s">
        <v>5121</v>
      </c>
      <c r="D548" s="26" t="str">
        <f>' turmas sistema atual'!C547</f>
        <v>Física Térmica A1-noturno (Santo André)</v>
      </c>
      <c r="E548" s="26" t="str">
        <f>' turmas sistema atual'!E547</f>
        <v>Física Térmica</v>
      </c>
      <c r="F548" s="26" t="str">
        <f>' turmas sistema atual'!G547</f>
        <v>NHT3013-13</v>
      </c>
      <c r="G548" s="26" t="str">
        <f>' turmas sistema atual'!H547</f>
        <v>A1</v>
      </c>
      <c r="H548" s="26" t="str">
        <f>' turmas sistema atual'!AB547</f>
        <v xml:space="preserve">terça das 19:00 às 21:00, semanal ; quinta das 21:00 às 23:00, semanal </v>
      </c>
      <c r="I548" s="27" t="str">
        <f>' turmas sistema atual'!AC547</f>
        <v/>
      </c>
      <c r="J548" s="27" t="str">
        <f>' turmas sistema atual'!I547</f>
        <v xml:space="preserve">terça das 19:00 às 21:00, sala S-309-3, semanal , quinta das 21:00 às 23:00, sala S-309-3, semanal </v>
      </c>
      <c r="K548" s="27">
        <f>' turmas sistema atual'!J547</f>
        <v>0</v>
      </c>
      <c r="L548" s="27" t="str">
        <f>' turmas sistema atual'!K547</f>
        <v>Santo André</v>
      </c>
      <c r="M548" s="27" t="str">
        <f>' turmas sistema atual'!L547</f>
        <v>noturno</v>
      </c>
      <c r="N548" s="27" t="str">
        <f>' turmas sistema atual'!M547</f>
        <v>4-0-4</v>
      </c>
      <c r="O548" s="27">
        <f>' turmas sistema atual'!N547</f>
        <v>30</v>
      </c>
      <c r="P548" s="27">
        <f>' turmas sistema atual'!O547</f>
        <v>0</v>
      </c>
      <c r="Q548" s="27">
        <f t="shared" si="8"/>
        <v>30</v>
      </c>
      <c r="R548" s="47" t="str">
        <f>VLOOKUP(B548,preenchimento!$A$2:$G$1067,7,FALSE)</f>
        <v>-</v>
      </c>
      <c r="S548" s="27">
        <f>' turmas sistema atual'!N547</f>
        <v>30</v>
      </c>
      <c r="T548" s="27">
        <f>' turmas sistema atual'!O547</f>
        <v>0</v>
      </c>
      <c r="U548" s="47">
        <f>VLOOKUP(B548,preenchimento!$A$2:$J$1067,10,FALSE)</f>
        <v>20</v>
      </c>
      <c r="V548" s="26" t="str">
        <f>UPPER(' turmas sistema atual'!P547)</f>
        <v>LUCIO CAMPOS COSTA</v>
      </c>
      <c r="W548" s="26" t="str">
        <f>UPPER(' turmas sistema atual'!R547)</f>
        <v/>
      </c>
      <c r="X548" s="26" t="str">
        <f>UPPER(' turmas sistema atual'!T547)</f>
        <v/>
      </c>
      <c r="Y548" s="26" t="str">
        <f>UPPER(' turmas sistema atual'!V547)</f>
        <v/>
      </c>
    </row>
    <row r="549" spans="1:25" ht="47.25" customHeight="1" thickBot="1">
      <c r="A549" s="26" t="str">
        <f>' turmas sistema atual'!A548</f>
        <v>LICENCIATURA EM FÍSICA</v>
      </c>
      <c r="B549" s="26" t="str">
        <f>' turmas sistema atual'!B548</f>
        <v>DA1NHT3013-13SA</v>
      </c>
      <c r="C549" s="35" t="s">
        <v>5121</v>
      </c>
      <c r="D549" s="26" t="str">
        <f>' turmas sistema atual'!C548</f>
        <v>Física Térmica A1-diurno (Santo André)</v>
      </c>
      <c r="E549" s="26" t="str">
        <f>' turmas sistema atual'!E548</f>
        <v>Física Térmica</v>
      </c>
      <c r="F549" s="26" t="str">
        <f>' turmas sistema atual'!G548</f>
        <v>NHT3013-13</v>
      </c>
      <c r="G549" s="26" t="str">
        <f>' turmas sistema atual'!H548</f>
        <v>A1</v>
      </c>
      <c r="H549" s="26" t="str">
        <f>' turmas sistema atual'!AB548</f>
        <v xml:space="preserve">terça das 08:00 às 10:00, semanal ; quinta das 10:00 às 12:00, semanal </v>
      </c>
      <c r="I549" s="27" t="str">
        <f>' turmas sistema atual'!AC548</f>
        <v/>
      </c>
      <c r="J549" s="27" t="str">
        <f>' turmas sistema atual'!I548</f>
        <v xml:space="preserve">terça das 08:00 às 10:00, sala S-309-3, semanal , quinta das 10:00 às 12:00, sala S-309-3, semanal </v>
      </c>
      <c r="K549" s="27">
        <f>' turmas sistema atual'!J548</f>
        <v>0</v>
      </c>
      <c r="L549" s="27" t="str">
        <f>' turmas sistema atual'!K548</f>
        <v>Santo André</v>
      </c>
      <c r="M549" s="27" t="str">
        <f>' turmas sistema atual'!L548</f>
        <v>diurno</v>
      </c>
      <c r="N549" s="27" t="str">
        <f>' turmas sistema atual'!M548</f>
        <v>4-0-4</v>
      </c>
      <c r="O549" s="27">
        <f>' turmas sistema atual'!N548</f>
        <v>30</v>
      </c>
      <c r="P549" s="27">
        <f>' turmas sistema atual'!O548</f>
        <v>0</v>
      </c>
      <c r="Q549" s="27">
        <f t="shared" si="8"/>
        <v>30</v>
      </c>
      <c r="R549" s="47" t="str">
        <f>VLOOKUP(B549,preenchimento!$A$2:$G$1067,7,FALSE)</f>
        <v>-</v>
      </c>
      <c r="S549" s="27">
        <f>' turmas sistema atual'!N548</f>
        <v>30</v>
      </c>
      <c r="T549" s="27">
        <f>' turmas sistema atual'!O548</f>
        <v>0</v>
      </c>
      <c r="U549" s="47">
        <f>VLOOKUP(B549,preenchimento!$A$2:$J$1067,10,FALSE)</f>
        <v>24</v>
      </c>
      <c r="V549" s="26" t="str">
        <f>UPPER(' turmas sistema atual'!P548)</f>
        <v>MARCELO ZANOTELLO</v>
      </c>
      <c r="W549" s="26" t="str">
        <f>UPPER(' turmas sistema atual'!R548)</f>
        <v/>
      </c>
      <c r="X549" s="26" t="str">
        <f>UPPER(' turmas sistema atual'!T548)</f>
        <v/>
      </c>
      <c r="Y549" s="26" t="str">
        <f>UPPER(' turmas sistema atual'!V548)</f>
        <v/>
      </c>
    </row>
    <row r="550" spans="1:25" ht="47.25" customHeight="1" thickBot="1">
      <c r="A550" s="26" t="str">
        <f>' turmas sistema atual'!A549</f>
        <v>BACHARELADO EM QUÍMICA</v>
      </c>
      <c r="B550" s="26" t="str">
        <f>' turmas sistema atual'!B549</f>
        <v>DA1NHT4075-15SA</v>
      </c>
      <c r="C550" s="35" t="s">
        <v>5121</v>
      </c>
      <c r="D550" s="26" t="str">
        <f>' turmas sistema atual'!C549</f>
        <v>Físico-Química Experimental A1-diurno (Santo André)</v>
      </c>
      <c r="E550" s="26" t="str">
        <f>' turmas sistema atual'!E549</f>
        <v>Físico-Química Experimental</v>
      </c>
      <c r="F550" s="26" t="str">
        <f>' turmas sistema atual'!G549</f>
        <v>NHT4075-15</v>
      </c>
      <c r="G550" s="26" t="str">
        <f>' turmas sistema atual'!H549</f>
        <v>A1</v>
      </c>
      <c r="H550" s="26" t="str">
        <f>' turmas sistema atual'!AB549</f>
        <v/>
      </c>
      <c r="I550" s="27" t="str">
        <f>' turmas sistema atual'!AC549</f>
        <v xml:space="preserve">sexta das 08:00 às 12:00, semanal </v>
      </c>
      <c r="J550" s="27">
        <f>' turmas sistema atual'!I549</f>
        <v>0</v>
      </c>
      <c r="K550" s="27" t="str">
        <f>' turmas sistema atual'!J549</f>
        <v xml:space="preserve">sexta das 08:00 às 12:00, sala 408-3, semanal </v>
      </c>
      <c r="L550" s="27" t="str">
        <f>' turmas sistema atual'!K549</f>
        <v>Santo André</v>
      </c>
      <c r="M550" s="27" t="str">
        <f>' turmas sistema atual'!L549</f>
        <v>diurno</v>
      </c>
      <c r="N550" s="27" t="str">
        <f>' turmas sistema atual'!M549</f>
        <v>0-4-6</v>
      </c>
      <c r="O550" s="27">
        <f>' turmas sistema atual'!N549</f>
        <v>30</v>
      </c>
      <c r="P550" s="27">
        <f>' turmas sistema atual'!O549</f>
        <v>0</v>
      </c>
      <c r="Q550" s="27">
        <f t="shared" si="8"/>
        <v>30</v>
      </c>
      <c r="R550" s="47" t="str">
        <f>VLOOKUP(B550,preenchimento!$A$2:$G$1067,7,FALSE)</f>
        <v>-</v>
      </c>
      <c r="S550" s="27">
        <f>' turmas sistema atual'!N549</f>
        <v>30</v>
      </c>
      <c r="T550" s="27">
        <f>' turmas sistema atual'!O549</f>
        <v>0</v>
      </c>
      <c r="U550" s="47">
        <f>VLOOKUP(B550,preenchimento!$A$2:$J$1067,10,FALSE)</f>
        <v>17</v>
      </c>
      <c r="V550" s="26" t="str">
        <f>UPPER(' turmas sistema atual'!P549)</f>
        <v/>
      </c>
      <c r="W550" s="26" t="str">
        <f>UPPER(' turmas sistema atual'!R549)</f>
        <v/>
      </c>
      <c r="X550" s="26" t="str">
        <f>UPPER(' turmas sistema atual'!T549)</f>
        <v>CAMILO ANDREA ANGELUCCI</v>
      </c>
      <c r="Y550" s="26" t="str">
        <f>UPPER(' turmas sistema atual'!V549)</f>
        <v/>
      </c>
    </row>
    <row r="551" spans="1:25" ht="47.25" customHeight="1" thickBot="1">
      <c r="A551" s="26" t="str">
        <f>' turmas sistema atual'!A550</f>
        <v>BACHARELADO EM QUÍMICA</v>
      </c>
      <c r="B551" s="26" t="str">
        <f>' turmas sistema atual'!B550</f>
        <v>NA1NHT4075-15SA</v>
      </c>
      <c r="C551" s="35" t="s">
        <v>5121</v>
      </c>
      <c r="D551" s="26" t="str">
        <f>' turmas sistema atual'!C550</f>
        <v>Físico-Química Experimental A1-noturno (Santo André)</v>
      </c>
      <c r="E551" s="26" t="str">
        <f>' turmas sistema atual'!E550</f>
        <v>Físico-Química Experimental</v>
      </c>
      <c r="F551" s="26" t="str">
        <f>' turmas sistema atual'!G550</f>
        <v>NHT4075-15</v>
      </c>
      <c r="G551" s="26" t="str">
        <f>' turmas sistema atual'!H550</f>
        <v>A1</v>
      </c>
      <c r="H551" s="26" t="str">
        <f>' turmas sistema atual'!AB550</f>
        <v/>
      </c>
      <c r="I551" s="27" t="str">
        <f>' turmas sistema atual'!AC550</f>
        <v xml:space="preserve">sexta das 19:00 às 23:00, semanal </v>
      </c>
      <c r="J551" s="27">
        <f>' turmas sistema atual'!I550</f>
        <v>0</v>
      </c>
      <c r="K551" s="27" t="str">
        <f>' turmas sistema atual'!J550</f>
        <v xml:space="preserve">sexta das 19:00 às 23:00, sala 408-3, semanal </v>
      </c>
      <c r="L551" s="27" t="str">
        <f>' turmas sistema atual'!K550</f>
        <v>Santo André</v>
      </c>
      <c r="M551" s="27" t="str">
        <f>' turmas sistema atual'!L550</f>
        <v>noturno</v>
      </c>
      <c r="N551" s="27" t="str">
        <f>' turmas sistema atual'!M550</f>
        <v>0-4-6</v>
      </c>
      <c r="O551" s="27">
        <f>' turmas sistema atual'!N550</f>
        <v>30</v>
      </c>
      <c r="P551" s="27">
        <f>' turmas sistema atual'!O550</f>
        <v>0</v>
      </c>
      <c r="Q551" s="27">
        <f t="shared" si="8"/>
        <v>30</v>
      </c>
      <c r="R551" s="47" t="str">
        <f>VLOOKUP(B551,preenchimento!$A$2:$G$1067,7,FALSE)</f>
        <v>SIM</v>
      </c>
      <c r="S551" s="27">
        <f>' turmas sistema atual'!N550</f>
        <v>30</v>
      </c>
      <c r="T551" s="27">
        <f>' turmas sistema atual'!O550</f>
        <v>0</v>
      </c>
      <c r="U551" s="47">
        <f>VLOOKUP(B551,preenchimento!$A$2:$J$1067,10,FALSE)</f>
        <v>0</v>
      </c>
      <c r="V551" s="26" t="str">
        <f>UPPER(' turmas sistema atual'!P550)</f>
        <v/>
      </c>
      <c r="W551" s="26" t="str">
        <f>UPPER(' turmas sistema atual'!R550)</f>
        <v/>
      </c>
      <c r="X551" s="26" t="str">
        <f>UPPER(' turmas sistema atual'!T550)</f>
        <v>CAMILO ANDREA ANGELUCCI</v>
      </c>
      <c r="Y551" s="26" t="str">
        <f>UPPER(' turmas sistema atual'!V550)</f>
        <v/>
      </c>
    </row>
    <row r="552" spans="1:25" ht="47.25" customHeight="1" thickBot="1">
      <c r="A552" s="26" t="str">
        <f>' turmas sistema atual'!A551</f>
        <v>BACHARELADO EM CIÊNCIAS BIOLÓGICAS</v>
      </c>
      <c r="B552" s="26" t="str">
        <f>' turmas sistema atual'!B551</f>
        <v>NA1NHT1070-15SA</v>
      </c>
      <c r="C552" s="35" t="s">
        <v>5121</v>
      </c>
      <c r="D552" s="26" t="str">
        <f>' turmas sistema atual'!C551</f>
        <v>Fisiologia Vegetal II A1-noturno (Santo André)</v>
      </c>
      <c r="E552" s="26" t="str">
        <f>' turmas sistema atual'!E551</f>
        <v>Fisiologia Vegetal II</v>
      </c>
      <c r="F552" s="26" t="str">
        <f>' turmas sistema atual'!G551</f>
        <v>NHT1070-15</v>
      </c>
      <c r="G552" s="26" t="str">
        <f>' turmas sistema atual'!H551</f>
        <v>A1</v>
      </c>
      <c r="H552" s="26" t="str">
        <f>' turmas sistema atual'!AB551</f>
        <v xml:space="preserve">quarta das 21:00 às 23:00, semanal </v>
      </c>
      <c r="I552" s="27" t="str">
        <f>' turmas sistema atual'!AC551</f>
        <v xml:space="preserve">quarta das 19:00 às 21:00, semanal </v>
      </c>
      <c r="J552" s="27" t="str">
        <f>' turmas sistema atual'!I551</f>
        <v xml:space="preserve">quarta das 21:00 às 23:00, sala S - 304-1, semanal </v>
      </c>
      <c r="K552" s="27" t="str">
        <f>' turmas sistema atual'!J551</f>
        <v xml:space="preserve">quarta das 19:00 às 21:00, sala 402-3, semanal </v>
      </c>
      <c r="L552" s="27" t="str">
        <f>' turmas sistema atual'!K551</f>
        <v>Santo André</v>
      </c>
      <c r="M552" s="27" t="str">
        <f>' turmas sistema atual'!L551</f>
        <v>noturno</v>
      </c>
      <c r="N552" s="27" t="str">
        <f>' turmas sistema atual'!M551</f>
        <v>2-2-2</v>
      </c>
      <c r="O552" s="27">
        <f>' turmas sistema atual'!N551</f>
        <v>30</v>
      </c>
      <c r="P552" s="27">
        <f>' turmas sistema atual'!O551</f>
        <v>0</v>
      </c>
      <c r="Q552" s="27">
        <f t="shared" si="8"/>
        <v>30</v>
      </c>
      <c r="R552" s="47" t="str">
        <f>VLOOKUP(B552,preenchimento!$A$2:$G$1067,7,FALSE)</f>
        <v>-</v>
      </c>
      <c r="S552" s="27">
        <f>' turmas sistema atual'!N551</f>
        <v>30</v>
      </c>
      <c r="T552" s="27">
        <f>' turmas sistema atual'!O551</f>
        <v>0</v>
      </c>
      <c r="U552" s="47">
        <f>VLOOKUP(B552,preenchimento!$A$2:$J$1067,10,FALSE)</f>
        <v>4</v>
      </c>
      <c r="V552" s="26" t="str">
        <f>UPPER(' turmas sistema atual'!P551)</f>
        <v>RICARDO AUGUSTO LOMBELLO</v>
      </c>
      <c r="W552" s="26" t="str">
        <f>UPPER(' turmas sistema atual'!R551)</f>
        <v/>
      </c>
      <c r="X552" s="26" t="str">
        <f>UPPER(' turmas sistema atual'!T551)</f>
        <v>RICARDO AUGUSTO LOMBELLO</v>
      </c>
      <c r="Y552" s="26" t="str">
        <f>UPPER(' turmas sistema atual'!V551)</f>
        <v/>
      </c>
    </row>
    <row r="553" spans="1:25" ht="47.25" customHeight="1" thickBot="1">
      <c r="A553" s="26" t="str">
        <f>' turmas sistema atual'!A552</f>
        <v>BACHARELADO EM CIÊNCIAS E HUMANIDADES</v>
      </c>
      <c r="B553" s="26" t="str">
        <f>' turmas sistema atual'!B552</f>
        <v>DA1BHO1335-15SB</v>
      </c>
      <c r="C553" s="35" t="s">
        <v>5121</v>
      </c>
      <c r="D553" s="26" t="str">
        <f>' turmas sistema atual'!C552</f>
        <v>Formação do Sistema Internacional A1-diurno (São Bernardo do Campo)</v>
      </c>
      <c r="E553" s="26" t="str">
        <f>' turmas sistema atual'!E552</f>
        <v>Formação do Sistema Internacional</v>
      </c>
      <c r="F553" s="26" t="str">
        <f>' turmas sistema atual'!G552</f>
        <v>BHO1335-15</v>
      </c>
      <c r="G553" s="26" t="str">
        <f>' turmas sistema atual'!H552</f>
        <v>A1</v>
      </c>
      <c r="H553" s="26" t="str">
        <f>' turmas sistema atual'!AB552</f>
        <v xml:space="preserve">quarta das 08:00 às 10:00, semanal ; sexta das 10:00 às 12:00, semanal </v>
      </c>
      <c r="I553" s="27" t="str">
        <f>' turmas sistema atual'!AC552</f>
        <v/>
      </c>
      <c r="J553" s="27" t="str">
        <f>' turmas sistema atual'!I552</f>
        <v xml:space="preserve">quarta das 08:00 às 10:00, sala A1-S203-SB, semanal , sexta das 10:00 às 12:00, sala A1-S203-SB, semanal </v>
      </c>
      <c r="K553" s="27">
        <f>' turmas sistema atual'!J552</f>
        <v>0</v>
      </c>
      <c r="L553" s="27" t="str">
        <f>' turmas sistema atual'!K552</f>
        <v>São Bernardo do Campo</v>
      </c>
      <c r="M553" s="27" t="str">
        <f>' turmas sistema atual'!L552</f>
        <v>diurno</v>
      </c>
      <c r="N553" s="27" t="str">
        <f>' turmas sistema atual'!M552</f>
        <v>4-0-4</v>
      </c>
      <c r="O553" s="27">
        <f>' turmas sistema atual'!N552</f>
        <v>90</v>
      </c>
      <c r="P553" s="27">
        <f>' turmas sistema atual'!O552</f>
        <v>0</v>
      </c>
      <c r="Q553" s="27">
        <f t="shared" si="8"/>
        <v>90</v>
      </c>
      <c r="R553" s="47" t="str">
        <f>VLOOKUP(B553,preenchimento!$A$2:$G$1067,7,FALSE)</f>
        <v>-</v>
      </c>
      <c r="S553" s="27">
        <f>' turmas sistema atual'!N552</f>
        <v>90</v>
      </c>
      <c r="T553" s="27">
        <f>' turmas sistema atual'!O552</f>
        <v>0</v>
      </c>
      <c r="U553" s="47">
        <f>VLOOKUP(B553,preenchimento!$A$2:$J$1067,10,FALSE)</f>
        <v>71</v>
      </c>
      <c r="V553" s="26" t="str">
        <f>UPPER(' turmas sistema atual'!P552)</f>
        <v>GIORGIO ROMANO SCHUTTE</v>
      </c>
      <c r="W553" s="26" t="str">
        <f>UPPER(' turmas sistema atual'!R552)</f>
        <v/>
      </c>
      <c r="X553" s="26" t="str">
        <f>UPPER(' turmas sistema atual'!T552)</f>
        <v/>
      </c>
      <c r="Y553" s="26" t="str">
        <f>UPPER(' turmas sistema atual'!V552)</f>
        <v/>
      </c>
    </row>
    <row r="554" spans="1:25" ht="47.25" customHeight="1" thickBot="1">
      <c r="A554" s="26" t="str">
        <f>' turmas sistema atual'!A553</f>
        <v>BACHARELADO EM CIÊNCIAS E HUMANIDADES</v>
      </c>
      <c r="B554" s="26" t="str">
        <f>' turmas sistema atual'!B553</f>
        <v>NA1BHO1335-15SB</v>
      </c>
      <c r="C554" s="35" t="s">
        <v>5121</v>
      </c>
      <c r="D554" s="26" t="str">
        <f>' turmas sistema atual'!C553</f>
        <v>Formação do Sistema Internacional A1-noturno (São Bernardo do Campo)</v>
      </c>
      <c r="E554" s="26" t="str">
        <f>' turmas sistema atual'!E553</f>
        <v>Formação do Sistema Internacional</v>
      </c>
      <c r="F554" s="26" t="str">
        <f>' turmas sistema atual'!G553</f>
        <v>BHO1335-15</v>
      </c>
      <c r="G554" s="26" t="str">
        <f>' turmas sistema atual'!H553</f>
        <v>A1</v>
      </c>
      <c r="H554" s="26" t="str">
        <f>' turmas sistema atual'!AB553</f>
        <v xml:space="preserve">quarta das 19:00 às 21:00, semanal ; sexta das 21:00 às 23:00, semanal </v>
      </c>
      <c r="I554" s="27" t="str">
        <f>' turmas sistema atual'!AC553</f>
        <v/>
      </c>
      <c r="J554" s="27" t="str">
        <f>' turmas sistema atual'!I553</f>
        <v xml:space="preserve">quarta das 19:00 às 21:00, sala A1-S204-SB, semanal , sexta das 21:00 às 23:00, sala A1-S201-SB, semanal </v>
      </c>
      <c r="K554" s="27">
        <f>' turmas sistema atual'!J553</f>
        <v>0</v>
      </c>
      <c r="L554" s="27" t="str">
        <f>' turmas sistema atual'!K553</f>
        <v>São Bernardo do Campo</v>
      </c>
      <c r="M554" s="27" t="str">
        <f>' turmas sistema atual'!L553</f>
        <v>noturno</v>
      </c>
      <c r="N554" s="27" t="str">
        <f>' turmas sistema atual'!M553</f>
        <v>4-0-4</v>
      </c>
      <c r="O554" s="27">
        <f>' turmas sistema atual'!N553</f>
        <v>90</v>
      </c>
      <c r="P554" s="27">
        <f>' turmas sistema atual'!O553</f>
        <v>0</v>
      </c>
      <c r="Q554" s="27">
        <f t="shared" si="8"/>
        <v>90</v>
      </c>
      <c r="R554" s="47" t="str">
        <f>VLOOKUP(B554,preenchimento!$A$2:$G$1067,7,FALSE)</f>
        <v>-</v>
      </c>
      <c r="S554" s="27">
        <f>' turmas sistema atual'!N553</f>
        <v>90</v>
      </c>
      <c r="T554" s="27">
        <f>' turmas sistema atual'!O553</f>
        <v>0</v>
      </c>
      <c r="U554" s="47">
        <f>VLOOKUP(B554,preenchimento!$A$2:$J$1067,10,FALSE)</f>
        <v>53</v>
      </c>
      <c r="V554" s="26" t="str">
        <f>UPPER(' turmas sistema atual'!P553)</f>
        <v>GIORGIO ROMANO SCHUTTE</v>
      </c>
      <c r="W554" s="26" t="str">
        <f>UPPER(' turmas sistema atual'!R553)</f>
        <v/>
      </c>
      <c r="X554" s="26" t="str">
        <f>UPPER(' turmas sistema atual'!T553)</f>
        <v/>
      </c>
      <c r="Y554" s="26" t="str">
        <f>UPPER(' turmas sistema atual'!V553)</f>
        <v/>
      </c>
    </row>
    <row r="555" spans="1:25" ht="47.25" customHeight="1" thickBot="1">
      <c r="A555" s="26" t="str">
        <f>' turmas sistema atual'!A554</f>
        <v>BACHARELADO EM RELAÇÕES INTERNACIONAIS</v>
      </c>
      <c r="B555" s="26" t="str">
        <f>' turmas sistema atual'!B554</f>
        <v>Da1ESHR006-13SB</v>
      </c>
      <c r="C555" s="35" t="s">
        <v>5121</v>
      </c>
      <c r="D555" s="26" t="str">
        <f>' turmas sistema atual'!C554</f>
        <v>Formação Histórica da América Latina a1-diurno (São Bernardo do Campo)</v>
      </c>
      <c r="E555" s="26" t="str">
        <f>' turmas sistema atual'!E554</f>
        <v>Formação Histórica da América Latina</v>
      </c>
      <c r="F555" s="26" t="str">
        <f>' turmas sistema atual'!G554</f>
        <v>ESHR006-13</v>
      </c>
      <c r="G555" s="26" t="str">
        <f>' turmas sistema atual'!H554</f>
        <v>a1</v>
      </c>
      <c r="H555" s="26" t="str">
        <f>' turmas sistema atual'!AB554</f>
        <v xml:space="preserve">terça das 10:00 às 12:00, semanal ; sexta das 08:00 às 10:00, semanal </v>
      </c>
      <c r="I555" s="27" t="str">
        <f>' turmas sistema atual'!AC554</f>
        <v/>
      </c>
      <c r="J555" s="27" t="str">
        <f>' turmas sistema atual'!I554</f>
        <v xml:space="preserve">terça das 10:00 às 12:00, sala A1-S205-SB, semanal , sexta das 08:00 às 10:00, sala A1-S205-SB, semanal </v>
      </c>
      <c r="K555" s="27">
        <f>' turmas sistema atual'!J554</f>
        <v>0</v>
      </c>
      <c r="L555" s="27" t="str">
        <f>' turmas sistema atual'!K554</f>
        <v>São Bernardo do Campo</v>
      </c>
      <c r="M555" s="27" t="str">
        <f>' turmas sistema atual'!L554</f>
        <v>diurno</v>
      </c>
      <c r="N555" s="27" t="str">
        <f>' turmas sistema atual'!M554</f>
        <v>4-0-4</v>
      </c>
      <c r="O555" s="27">
        <f>' turmas sistema atual'!N554</f>
        <v>90</v>
      </c>
      <c r="P555" s="27">
        <f>' turmas sistema atual'!O554</f>
        <v>0</v>
      </c>
      <c r="Q555" s="27">
        <f t="shared" si="8"/>
        <v>90</v>
      </c>
      <c r="R555" s="47" t="str">
        <f>VLOOKUP(B555,preenchimento!$A$2:$G$1067,7,FALSE)</f>
        <v>-</v>
      </c>
      <c r="S555" s="27">
        <f>' turmas sistema atual'!N554</f>
        <v>90</v>
      </c>
      <c r="T555" s="27">
        <f>' turmas sistema atual'!O554</f>
        <v>0</v>
      </c>
      <c r="U555" s="47">
        <f>VLOOKUP(B555,preenchimento!$A$2:$J$1067,10,FALSE)</f>
        <v>0</v>
      </c>
      <c r="V555" s="26" t="str">
        <f>UPPER(' turmas sistema atual'!P554)</f>
        <v>GILBERTO MARINGONI DE OLIVEIRA</v>
      </c>
      <c r="W555" s="26" t="str">
        <f>UPPER(' turmas sistema atual'!R554)</f>
        <v/>
      </c>
      <c r="X555" s="26" t="str">
        <f>UPPER(' turmas sistema atual'!T554)</f>
        <v/>
      </c>
      <c r="Y555" s="26" t="str">
        <f>UPPER(' turmas sistema atual'!V554)</f>
        <v/>
      </c>
    </row>
    <row r="556" spans="1:25" ht="47.25" customHeight="1" thickBot="1">
      <c r="A556" s="26" t="str">
        <f>' turmas sistema atual'!A555</f>
        <v>BACHARELADO EM RELAÇÕES INTERNACIONAIS</v>
      </c>
      <c r="B556" s="26" t="str">
        <f>' turmas sistema atual'!B555</f>
        <v>Na1ESHR006-13SB</v>
      </c>
      <c r="C556" s="35" t="s">
        <v>5121</v>
      </c>
      <c r="D556" s="26" t="str">
        <f>' turmas sistema atual'!C555</f>
        <v>Formação Histórica da América Latina a1-noturno (São Bernardo do Campo)</v>
      </c>
      <c r="E556" s="26" t="str">
        <f>' turmas sistema atual'!E555</f>
        <v>Formação Histórica da América Latina</v>
      </c>
      <c r="F556" s="26" t="str">
        <f>' turmas sistema atual'!G555</f>
        <v>ESHR006-13</v>
      </c>
      <c r="G556" s="26" t="str">
        <f>' turmas sistema atual'!H555</f>
        <v>a1</v>
      </c>
      <c r="H556" s="26" t="str">
        <f>' turmas sistema atual'!AB555</f>
        <v xml:space="preserve">terça das 21:00 às 23:00, semanal ; sexta das 19:00 às 21:00, semanal </v>
      </c>
      <c r="I556" s="27" t="str">
        <f>' turmas sistema atual'!AC555</f>
        <v/>
      </c>
      <c r="J556" s="27" t="str">
        <f>' turmas sistema atual'!I555</f>
        <v xml:space="preserve">terça das 21:00 às 23:00, sala A2-S202-SB, semanal , sexta das 19:00 às 21:00, sala A2-S202-SB, semanal </v>
      </c>
      <c r="K556" s="27">
        <f>' turmas sistema atual'!J555</f>
        <v>0</v>
      </c>
      <c r="L556" s="27" t="str">
        <f>' turmas sistema atual'!K555</f>
        <v>São Bernardo do Campo</v>
      </c>
      <c r="M556" s="27" t="str">
        <f>' turmas sistema atual'!L555</f>
        <v>noturno</v>
      </c>
      <c r="N556" s="27" t="str">
        <f>' turmas sistema atual'!M555</f>
        <v>4-0-4</v>
      </c>
      <c r="O556" s="27">
        <f>' turmas sistema atual'!N555</f>
        <v>90</v>
      </c>
      <c r="P556" s="27">
        <f>' turmas sistema atual'!O555</f>
        <v>0</v>
      </c>
      <c r="Q556" s="27">
        <f t="shared" si="8"/>
        <v>90</v>
      </c>
      <c r="R556" s="47" t="str">
        <f>VLOOKUP(B556,preenchimento!$A$2:$G$1067,7,FALSE)</f>
        <v>SIM</v>
      </c>
      <c r="S556" s="27">
        <f>' turmas sistema atual'!N555</f>
        <v>90</v>
      </c>
      <c r="T556" s="27">
        <f>' turmas sistema atual'!O555</f>
        <v>0</v>
      </c>
      <c r="U556" s="47">
        <f>VLOOKUP(B556,preenchimento!$A$2:$J$1067,10,FALSE)</f>
        <v>0</v>
      </c>
      <c r="V556" s="26" t="str">
        <f>UPPER(' turmas sistema atual'!P555)</f>
        <v>GILBERTO MARINGONI DE OLIVEIRA</v>
      </c>
      <c r="W556" s="26" t="str">
        <f>UPPER(' turmas sistema atual'!R555)</f>
        <v/>
      </c>
      <c r="X556" s="26" t="str">
        <f>UPPER(' turmas sistema atual'!T555)</f>
        <v/>
      </c>
      <c r="Y556" s="26" t="str">
        <f>UPPER(' turmas sistema atual'!V555)</f>
        <v/>
      </c>
    </row>
    <row r="557" spans="1:25" ht="47.25" customHeight="1" thickBot="1">
      <c r="A557" s="26" t="str">
        <f>' turmas sistema atual'!A556</f>
        <v>BACHARELADO EM CIÊNCIAS ECONÔMICAS</v>
      </c>
      <c r="B557" s="26" t="str">
        <f>' turmas sistema atual'!B556</f>
        <v>DA1BCN0402-15SB</v>
      </c>
      <c r="C557" s="35" t="s">
        <v>5121</v>
      </c>
      <c r="D557" s="26" t="str">
        <f>' turmas sistema atual'!C556</f>
        <v>Funções de Uma Variável A1-diurno (São Bernardo do Campo)</v>
      </c>
      <c r="E557" s="26" t="str">
        <f>' turmas sistema atual'!E556</f>
        <v>Funções de Uma Variável</v>
      </c>
      <c r="F557" s="26" t="str">
        <f>' turmas sistema atual'!G556</f>
        <v>BCN0402-15</v>
      </c>
      <c r="G557" s="26" t="str">
        <f>' turmas sistema atual'!H556</f>
        <v>A1</v>
      </c>
      <c r="H557" s="26" t="str">
        <f>' turmas sistema atual'!AB556</f>
        <v xml:space="preserve">segunda das 08:00 às 10:00, semanal ; quarta das 10:00 às 12:00, semanal </v>
      </c>
      <c r="I557" s="27" t="str">
        <f>' turmas sistema atual'!AC556</f>
        <v/>
      </c>
      <c r="J557" s="27" t="str">
        <f>' turmas sistema atual'!I556</f>
        <v xml:space="preserve">segunda das 08:00 às 10:00, sala A2-S202-SB, semanal , quarta das 10:00 às 12:00, sala A2-S202-SB, semanal </v>
      </c>
      <c r="K557" s="27">
        <f>' turmas sistema atual'!J556</f>
        <v>0</v>
      </c>
      <c r="L557" s="27" t="str">
        <f>' turmas sistema atual'!K556</f>
        <v>São Bernardo do Campo</v>
      </c>
      <c r="M557" s="27" t="str">
        <f>' turmas sistema atual'!L556</f>
        <v>diurno</v>
      </c>
      <c r="N557" s="27" t="str">
        <f>' turmas sistema atual'!M556</f>
        <v>4-0-6</v>
      </c>
      <c r="O557" s="27">
        <f>' turmas sistema atual'!N556</f>
        <v>90</v>
      </c>
      <c r="P557" s="27">
        <f>' turmas sistema atual'!O556</f>
        <v>0</v>
      </c>
      <c r="Q557" s="27">
        <f t="shared" si="8"/>
        <v>90</v>
      </c>
      <c r="R557" s="47" t="str">
        <f>VLOOKUP(B557,preenchimento!$A$2:$G$1067,7,FALSE)</f>
        <v>-</v>
      </c>
      <c r="S557" s="27">
        <f>' turmas sistema atual'!N556</f>
        <v>90</v>
      </c>
      <c r="T557" s="27">
        <f>' turmas sistema atual'!O556</f>
        <v>0</v>
      </c>
      <c r="U557" s="47">
        <f>VLOOKUP(B557,preenchimento!$A$2:$J$1067,10,FALSE)</f>
        <v>0</v>
      </c>
      <c r="V557" s="26" t="str">
        <f>UPPER(' turmas sistema atual'!P556)</f>
        <v>JOAO FERNANDO SCHWARZ</v>
      </c>
      <c r="W557" s="26" t="str">
        <f>UPPER(' turmas sistema atual'!R556)</f>
        <v/>
      </c>
      <c r="X557" s="26" t="str">
        <f>UPPER(' turmas sistema atual'!T556)</f>
        <v/>
      </c>
      <c r="Y557" s="26" t="str">
        <f>UPPER(' turmas sistema atual'!V556)</f>
        <v/>
      </c>
    </row>
    <row r="558" spans="1:25" ht="47.25" customHeight="1" thickBot="1">
      <c r="A558" s="26" t="str">
        <f>' turmas sistema atual'!A557</f>
        <v>BACHARELADO EM CIÊNCIAS ECONÔMICAS</v>
      </c>
      <c r="B558" s="26" t="str">
        <f>' turmas sistema atual'!B557</f>
        <v>NA1BCN0402-15SB</v>
      </c>
      <c r="C558" s="35" t="s">
        <v>5121</v>
      </c>
      <c r="D558" s="26" t="str">
        <f>' turmas sistema atual'!C557</f>
        <v>Funções de Uma Variável A1-noturno (São Bernardo do Campo)</v>
      </c>
      <c r="E558" s="26" t="str">
        <f>' turmas sistema atual'!E557</f>
        <v>Funções de Uma Variável</v>
      </c>
      <c r="F558" s="26" t="str">
        <f>' turmas sistema atual'!G557</f>
        <v>BCN0402-15</v>
      </c>
      <c r="G558" s="26" t="str">
        <f>' turmas sistema atual'!H557</f>
        <v>A1</v>
      </c>
      <c r="H558" s="26" t="str">
        <f>' turmas sistema atual'!AB557</f>
        <v xml:space="preserve">segunda das 19:00 às 21:00, semanal ; quarta das 21:00 às 23:00, semanal </v>
      </c>
      <c r="I558" s="27" t="str">
        <f>' turmas sistema atual'!AC557</f>
        <v/>
      </c>
      <c r="J558" s="27" t="str">
        <f>' turmas sistema atual'!I557</f>
        <v xml:space="preserve">segunda das 19:00 às 21:00, sala A2-S103-SB, semanal , quarta das 21:00 às 23:00, sala A2-S208-SB, semanal </v>
      </c>
      <c r="K558" s="27">
        <f>' turmas sistema atual'!J557</f>
        <v>0</v>
      </c>
      <c r="L558" s="27" t="str">
        <f>' turmas sistema atual'!K557</f>
        <v>São Bernardo do Campo</v>
      </c>
      <c r="M558" s="27" t="str">
        <f>' turmas sistema atual'!L557</f>
        <v>noturno</v>
      </c>
      <c r="N558" s="27" t="str">
        <f>' turmas sistema atual'!M557</f>
        <v>4-0-6</v>
      </c>
      <c r="O558" s="27">
        <f>' turmas sistema atual'!N557</f>
        <v>90</v>
      </c>
      <c r="P558" s="27">
        <f>' turmas sistema atual'!O557</f>
        <v>0</v>
      </c>
      <c r="Q558" s="27">
        <f t="shared" si="8"/>
        <v>90</v>
      </c>
      <c r="R558" s="47" t="str">
        <f>VLOOKUP(B558,preenchimento!$A$2:$G$1067,7,FALSE)</f>
        <v>SIM</v>
      </c>
      <c r="S558" s="27">
        <f>' turmas sistema atual'!N557</f>
        <v>90</v>
      </c>
      <c r="T558" s="27">
        <f>' turmas sistema atual'!O557</f>
        <v>0</v>
      </c>
      <c r="U558" s="47">
        <f>VLOOKUP(B558,preenchimento!$A$2:$J$1067,10,FALSE)</f>
        <v>0</v>
      </c>
      <c r="V558" s="26" t="str">
        <f>UPPER(' turmas sistema atual'!P557)</f>
        <v>JOAO FERNANDO SCHWARZ</v>
      </c>
      <c r="W558" s="26" t="str">
        <f>UPPER(' turmas sistema atual'!R557)</f>
        <v/>
      </c>
      <c r="X558" s="26" t="str">
        <f>UPPER(' turmas sistema atual'!T557)</f>
        <v/>
      </c>
      <c r="Y558" s="26" t="str">
        <f>UPPER(' turmas sistema atual'!V557)</f>
        <v/>
      </c>
    </row>
    <row r="559" spans="1:25" ht="47.25" customHeight="1" thickBot="1">
      <c r="A559" s="26" t="str">
        <f>' turmas sistema atual'!A558</f>
        <v>BACHARELADO EM CIÊNCIA E TECNOLOGIA</v>
      </c>
      <c r="B559" s="26" t="str">
        <f>' turmas sistema atual'!B558</f>
        <v>DA1BCN0407-15SA</v>
      </c>
      <c r="C559" s="35" t="s">
        <v>5121</v>
      </c>
      <c r="D559" s="26" t="str">
        <f>' turmas sistema atual'!C558</f>
        <v>Funções de Várias Variáveis A1-diurno (Santo André)</v>
      </c>
      <c r="E559" s="26" t="str">
        <f>' turmas sistema atual'!E558</f>
        <v>Funções de Várias Variáveis</v>
      </c>
      <c r="F559" s="26" t="str">
        <f>' turmas sistema atual'!G558</f>
        <v>BCN0407-15</v>
      </c>
      <c r="G559" s="26" t="str">
        <f>' turmas sistema atual'!H558</f>
        <v>A1</v>
      </c>
      <c r="H559" s="26" t="str">
        <f>' turmas sistema atual'!AB558</f>
        <v xml:space="preserve">segunda das 10:00 às 12:00, semanal ; quinta das 08:00 às 10:00, semanal </v>
      </c>
      <c r="I559" s="27" t="str">
        <f>' turmas sistema atual'!AC558</f>
        <v/>
      </c>
      <c r="J559" s="27" t="str">
        <f>' turmas sistema atual'!I558</f>
        <v xml:space="preserve">segunda das 10:00 às 12:00, sala S-301-1, semanal , quinta das 08:00 às 10:00, sala S-301-1, semanal </v>
      </c>
      <c r="K559" s="27">
        <f>' turmas sistema atual'!J558</f>
        <v>0</v>
      </c>
      <c r="L559" s="27" t="str">
        <f>' turmas sistema atual'!K558</f>
        <v>Santo André</v>
      </c>
      <c r="M559" s="27" t="str">
        <f>' turmas sistema atual'!L558</f>
        <v>diurno</v>
      </c>
      <c r="N559" s="27" t="str">
        <f>' turmas sistema atual'!M558</f>
        <v>4-0-4</v>
      </c>
      <c r="O559" s="27">
        <f>' turmas sistema atual'!N558</f>
        <v>44</v>
      </c>
      <c r="P559" s="27">
        <f>' turmas sistema atual'!O558</f>
        <v>0</v>
      </c>
      <c r="Q559" s="27">
        <f t="shared" si="8"/>
        <v>44</v>
      </c>
      <c r="R559" s="47" t="str">
        <f>VLOOKUP(B559,preenchimento!$A$2:$G$1067,7,FALSE)</f>
        <v>-</v>
      </c>
      <c r="S559" s="27">
        <f>' turmas sistema atual'!N558</f>
        <v>44</v>
      </c>
      <c r="T559" s="27">
        <f>' turmas sistema atual'!O558</f>
        <v>0</v>
      </c>
      <c r="U559" s="47">
        <f>VLOOKUP(B559,preenchimento!$A$2:$J$1067,10,FALSE)</f>
        <v>5</v>
      </c>
      <c r="V559" s="26" t="str">
        <f>UPPER(' turmas sistema atual'!P558)</f>
        <v>WELINGTON VIEIRA ASSUNCAO</v>
      </c>
      <c r="W559" s="26" t="str">
        <f>UPPER(' turmas sistema atual'!R558)</f>
        <v/>
      </c>
      <c r="X559" s="26" t="str">
        <f>UPPER(' turmas sistema atual'!T558)</f>
        <v/>
      </c>
      <c r="Y559" s="26" t="str">
        <f>UPPER(' turmas sistema atual'!V558)</f>
        <v/>
      </c>
    </row>
    <row r="560" spans="1:25" ht="47.25" customHeight="1" thickBot="1">
      <c r="A560" s="26" t="str">
        <f>' turmas sistema atual'!A559</f>
        <v>BACHARELADO EM CIÊNCIA E TECNOLOGIA</v>
      </c>
      <c r="B560" s="26" t="str">
        <f>' turmas sistema atual'!B559</f>
        <v>DB1BCN0407-15SA</v>
      </c>
      <c r="C560" s="35" t="s">
        <v>5121</v>
      </c>
      <c r="D560" s="26" t="str">
        <f>' turmas sistema atual'!C559</f>
        <v>Funções de Várias Variáveis B1-diurno (Santo André)</v>
      </c>
      <c r="E560" s="26" t="str">
        <f>' turmas sistema atual'!E559</f>
        <v>Funções de Várias Variáveis</v>
      </c>
      <c r="F560" s="26" t="str">
        <f>' turmas sistema atual'!G559</f>
        <v>BCN0407-15</v>
      </c>
      <c r="G560" s="26" t="str">
        <f>' turmas sistema atual'!H559</f>
        <v>B1</v>
      </c>
      <c r="H560" s="26" t="str">
        <f>' turmas sistema atual'!AB559</f>
        <v xml:space="preserve">segunda das 08:00 às 10:00, semanal ; quinta das 10:00 às 12:00, semanal </v>
      </c>
      <c r="I560" s="27" t="str">
        <f>' turmas sistema atual'!AC559</f>
        <v/>
      </c>
      <c r="J560" s="27" t="str">
        <f>' turmas sistema atual'!I559</f>
        <v xml:space="preserve">segunda das 08:00 às 10:00, sala S-301-1, semanal , quinta das 10:00 às 12:00, sala S-301-1, semanal </v>
      </c>
      <c r="K560" s="27">
        <f>' turmas sistema atual'!J559</f>
        <v>0</v>
      </c>
      <c r="L560" s="27" t="str">
        <f>' turmas sistema atual'!K559</f>
        <v>Santo André</v>
      </c>
      <c r="M560" s="27" t="str">
        <f>' turmas sistema atual'!L559</f>
        <v>diurno</v>
      </c>
      <c r="N560" s="27" t="str">
        <f>' turmas sistema atual'!M559</f>
        <v>4-0-4</v>
      </c>
      <c r="O560" s="27">
        <f>' turmas sistema atual'!N559</f>
        <v>44</v>
      </c>
      <c r="P560" s="27">
        <f>' turmas sistema atual'!O559</f>
        <v>0</v>
      </c>
      <c r="Q560" s="27">
        <f t="shared" si="8"/>
        <v>44</v>
      </c>
      <c r="R560" s="47" t="str">
        <f>VLOOKUP(B560,preenchimento!$A$2:$G$1067,7,FALSE)</f>
        <v>-</v>
      </c>
      <c r="S560" s="27">
        <f>' turmas sistema atual'!N559</f>
        <v>44</v>
      </c>
      <c r="T560" s="27">
        <f>' turmas sistema atual'!O559</f>
        <v>0</v>
      </c>
      <c r="U560" s="47">
        <f>VLOOKUP(B560,preenchimento!$A$2:$J$1067,10,FALSE)</f>
        <v>13</v>
      </c>
      <c r="V560" s="26" t="str">
        <f>UPPER(' turmas sistema atual'!P559)</f>
        <v>WELINGTON VIEIRA ASSUNCAO</v>
      </c>
      <c r="W560" s="26" t="str">
        <f>UPPER(' turmas sistema atual'!R559)</f>
        <v/>
      </c>
      <c r="X560" s="26" t="str">
        <f>UPPER(' turmas sistema atual'!T559)</f>
        <v/>
      </c>
      <c r="Y560" s="26" t="str">
        <f>UPPER(' turmas sistema atual'!V559)</f>
        <v/>
      </c>
    </row>
    <row r="561" spans="1:25" ht="47.25" customHeight="1" thickBot="1">
      <c r="A561" s="26" t="str">
        <f>' turmas sistema atual'!A560</f>
        <v>BACHARELADO EM CIÊNCIA E TECNOLOGIA</v>
      </c>
      <c r="B561" s="26" t="str">
        <f>' turmas sistema atual'!B560</f>
        <v>NA1BCN0407-15SA</v>
      </c>
      <c r="C561" s="35" t="s">
        <v>5121</v>
      </c>
      <c r="D561" s="26" t="str">
        <f>' turmas sistema atual'!C560</f>
        <v>Funções de Várias Variáveis A1-noturno (Santo André)</v>
      </c>
      <c r="E561" s="26" t="str">
        <f>' turmas sistema atual'!E560</f>
        <v>Funções de Várias Variáveis</v>
      </c>
      <c r="F561" s="26" t="str">
        <f>' turmas sistema atual'!G560</f>
        <v>BCN0407-15</v>
      </c>
      <c r="G561" s="26" t="str">
        <f>' turmas sistema atual'!H560</f>
        <v>A1</v>
      </c>
      <c r="H561" s="26" t="str">
        <f>' turmas sistema atual'!AB560</f>
        <v xml:space="preserve">segunda das 21:00 às 23:00, semanal ; quinta das 19:00 às 21:00, semanal </v>
      </c>
      <c r="I561" s="27" t="str">
        <f>' turmas sistema atual'!AC560</f>
        <v/>
      </c>
      <c r="J561" s="27" t="str">
        <f>' turmas sistema atual'!I560</f>
        <v xml:space="preserve">segunda das 21:00 às 23:00, sala S-301-1, semanal , quinta das 19:00 às 21:00, sala S-301-1, semanal </v>
      </c>
      <c r="K561" s="27">
        <f>' turmas sistema atual'!J560</f>
        <v>0</v>
      </c>
      <c r="L561" s="27" t="str">
        <f>' turmas sistema atual'!K560</f>
        <v>Santo André</v>
      </c>
      <c r="M561" s="27" t="str">
        <f>' turmas sistema atual'!L560</f>
        <v>noturno</v>
      </c>
      <c r="N561" s="27" t="str">
        <f>' turmas sistema atual'!M560</f>
        <v>4-0-4</v>
      </c>
      <c r="O561" s="27">
        <f>' turmas sistema atual'!N560</f>
        <v>73</v>
      </c>
      <c r="P561" s="27">
        <f>' turmas sistema atual'!O560</f>
        <v>0</v>
      </c>
      <c r="Q561" s="27">
        <f t="shared" si="8"/>
        <v>73</v>
      </c>
      <c r="R561" s="47" t="str">
        <f>VLOOKUP(B561,preenchimento!$A$2:$G$1067,7,FALSE)</f>
        <v>-</v>
      </c>
      <c r="S561" s="27">
        <f>' turmas sistema atual'!N560</f>
        <v>73</v>
      </c>
      <c r="T561" s="27">
        <f>' turmas sistema atual'!O560</f>
        <v>0</v>
      </c>
      <c r="U561" s="47">
        <f>VLOOKUP(B561,preenchimento!$A$2:$J$1067,10,FALSE)</f>
        <v>0</v>
      </c>
      <c r="V561" s="26" t="str">
        <f>UPPER(' turmas sistema atual'!P560)</f>
        <v>ICARO GONCALVES</v>
      </c>
      <c r="W561" s="26" t="str">
        <f>UPPER(' turmas sistema atual'!R560)</f>
        <v/>
      </c>
      <c r="X561" s="26" t="str">
        <f>UPPER(' turmas sistema atual'!T560)</f>
        <v/>
      </c>
      <c r="Y561" s="26" t="str">
        <f>UPPER(' turmas sistema atual'!V560)</f>
        <v/>
      </c>
    </row>
    <row r="562" spans="1:25" ht="47.25" customHeight="1" thickBot="1">
      <c r="A562" s="26" t="str">
        <f>' turmas sistema atual'!A561</f>
        <v>BACHARELADO EM CIÊNCIA E TECNOLOGIA</v>
      </c>
      <c r="B562" s="26" t="str">
        <f>' turmas sistema atual'!B561</f>
        <v>NB1BCN0407-15SA</v>
      </c>
      <c r="C562" s="35" t="s">
        <v>5121</v>
      </c>
      <c r="D562" s="26" t="str">
        <f>' turmas sistema atual'!C561</f>
        <v>Funções de Várias Variáveis B1-noturno (Santo André)</v>
      </c>
      <c r="E562" s="26" t="str">
        <f>' turmas sistema atual'!E561</f>
        <v>Funções de Várias Variáveis</v>
      </c>
      <c r="F562" s="26" t="str">
        <f>' turmas sistema atual'!G561</f>
        <v>BCN0407-15</v>
      </c>
      <c r="G562" s="26" t="str">
        <f>' turmas sistema atual'!H561</f>
        <v>B1</v>
      </c>
      <c r="H562" s="26" t="str">
        <f>' turmas sistema atual'!AB561</f>
        <v xml:space="preserve">segunda das 19:00 às 21:00, semanal ; quinta das 21:00 às 23:00, semanal </v>
      </c>
      <c r="I562" s="27" t="str">
        <f>' turmas sistema atual'!AC561</f>
        <v/>
      </c>
      <c r="J562" s="27" t="str">
        <f>' turmas sistema atual'!I561</f>
        <v xml:space="preserve">segunda das 19:00 às 21:00, sala S-301-1, semanal , quinta das 21:00 às 23:00, sala S-301-1, semanal </v>
      </c>
      <c r="K562" s="27">
        <f>' turmas sistema atual'!J561</f>
        <v>0</v>
      </c>
      <c r="L562" s="27" t="str">
        <f>' turmas sistema atual'!K561</f>
        <v>Santo André</v>
      </c>
      <c r="M562" s="27" t="str">
        <f>' turmas sistema atual'!L561</f>
        <v>noturno</v>
      </c>
      <c r="N562" s="27" t="str">
        <f>' turmas sistema atual'!M561</f>
        <v>4-0-4</v>
      </c>
      <c r="O562" s="27">
        <f>' turmas sistema atual'!N561</f>
        <v>73</v>
      </c>
      <c r="P562" s="27">
        <f>' turmas sistema atual'!O561</f>
        <v>0</v>
      </c>
      <c r="Q562" s="27">
        <f t="shared" si="8"/>
        <v>73</v>
      </c>
      <c r="R562" s="47" t="str">
        <f>VLOOKUP(B562,preenchimento!$A$2:$G$1067,7,FALSE)</f>
        <v>-</v>
      </c>
      <c r="S562" s="27">
        <f>' turmas sistema atual'!N561</f>
        <v>73</v>
      </c>
      <c r="T562" s="27">
        <f>' turmas sistema atual'!O561</f>
        <v>0</v>
      </c>
      <c r="U562" s="47">
        <f>VLOOKUP(B562,preenchimento!$A$2:$J$1067,10,FALSE)</f>
        <v>0</v>
      </c>
      <c r="V562" s="26" t="str">
        <f>UPPER(' turmas sistema atual'!P561)</f>
        <v>ICARO GONCALVES</v>
      </c>
      <c r="W562" s="26" t="str">
        <f>UPPER(' turmas sistema atual'!R561)</f>
        <v/>
      </c>
      <c r="X562" s="26" t="str">
        <f>UPPER(' turmas sistema atual'!T561)</f>
        <v/>
      </c>
      <c r="Y562" s="26" t="str">
        <f>UPPER(' turmas sistema atual'!V561)</f>
        <v/>
      </c>
    </row>
    <row r="563" spans="1:25" ht="47.25" customHeight="1" thickBot="1">
      <c r="A563" s="26" t="str">
        <f>' turmas sistema atual'!A562</f>
        <v>BACHARELADO EM CIÊNCIA E TECNOLOGIA</v>
      </c>
      <c r="B563" s="26" t="str">
        <f>' turmas sistema atual'!B562</f>
        <v>DA1BCN0407-15SB</v>
      </c>
      <c r="C563" s="35" t="s">
        <v>5121</v>
      </c>
      <c r="D563" s="26" t="str">
        <f>' turmas sistema atual'!C562</f>
        <v>Funções de Várias Variáveis A1-diurno (São Bernardo do Campo)</v>
      </c>
      <c r="E563" s="26" t="str">
        <f>' turmas sistema atual'!E562</f>
        <v>Funções de Várias Variáveis</v>
      </c>
      <c r="F563" s="26" t="str">
        <f>' turmas sistema atual'!G562</f>
        <v>BCN0407-15</v>
      </c>
      <c r="G563" s="26" t="str">
        <f>' turmas sistema atual'!H562</f>
        <v>A1</v>
      </c>
      <c r="H563" s="26" t="str">
        <f>' turmas sistema atual'!AB562</f>
        <v xml:space="preserve">segunda das 10:00 às 12:00, semanal ; quinta das 08:00 às 10:00, semanal </v>
      </c>
      <c r="I563" s="27" t="str">
        <f>' turmas sistema atual'!AC562</f>
        <v/>
      </c>
      <c r="J563" s="27" t="str">
        <f>' turmas sistema atual'!I562</f>
        <v xml:space="preserve">segunda das 10:00 às 12:00, sala A1-S203-SB, semanal , quinta das 08:00 às 10:00, sala A1-S203-SB, semanal </v>
      </c>
      <c r="K563" s="27">
        <f>' turmas sistema atual'!J562</f>
        <v>0</v>
      </c>
      <c r="L563" s="27" t="str">
        <f>' turmas sistema atual'!K562</f>
        <v>São Bernardo do Campo</v>
      </c>
      <c r="M563" s="27" t="str">
        <f>' turmas sistema atual'!L562</f>
        <v>diurno</v>
      </c>
      <c r="N563" s="27" t="str">
        <f>' turmas sistema atual'!M562</f>
        <v>4-0-4</v>
      </c>
      <c r="O563" s="27">
        <f>' turmas sistema atual'!N562</f>
        <v>60</v>
      </c>
      <c r="P563" s="27">
        <f>' turmas sistema atual'!O562</f>
        <v>0</v>
      </c>
      <c r="Q563" s="27">
        <f t="shared" si="8"/>
        <v>60</v>
      </c>
      <c r="R563" s="47" t="str">
        <f>VLOOKUP(B563,preenchimento!$A$2:$G$1067,7,FALSE)</f>
        <v>-</v>
      </c>
      <c r="S563" s="27">
        <f>' turmas sistema atual'!N562</f>
        <v>60</v>
      </c>
      <c r="T563" s="27">
        <f>' turmas sistema atual'!O562</f>
        <v>0</v>
      </c>
      <c r="U563" s="47">
        <f>VLOOKUP(B563,preenchimento!$A$2:$J$1067,10,FALSE)</f>
        <v>12</v>
      </c>
      <c r="V563" s="26" t="str">
        <f>UPPER(' turmas sistema atual'!P562)</f>
        <v>NAIL KHUSNUTDINOV</v>
      </c>
      <c r="W563" s="26" t="str">
        <f>UPPER(' turmas sistema atual'!R562)</f>
        <v/>
      </c>
      <c r="X563" s="26" t="str">
        <f>UPPER(' turmas sistema atual'!T562)</f>
        <v/>
      </c>
      <c r="Y563" s="26" t="str">
        <f>UPPER(' turmas sistema atual'!V562)</f>
        <v/>
      </c>
    </row>
    <row r="564" spans="1:25" ht="47.25" customHeight="1" thickBot="1">
      <c r="A564" s="26" t="str">
        <f>' turmas sistema atual'!A563</f>
        <v>BACHARELADO EM CIÊNCIA E TECNOLOGIA</v>
      </c>
      <c r="B564" s="26" t="str">
        <f>' turmas sistema atual'!B563</f>
        <v>NA1BCN0407-15SB</v>
      </c>
      <c r="C564" s="35" t="s">
        <v>5121</v>
      </c>
      <c r="D564" s="26" t="str">
        <f>' turmas sistema atual'!C563</f>
        <v>Funções de Várias Variáveis A1-noturno (São Bernardo do Campo)</v>
      </c>
      <c r="E564" s="26" t="str">
        <f>' turmas sistema atual'!E563</f>
        <v>Funções de Várias Variáveis</v>
      </c>
      <c r="F564" s="26" t="str">
        <f>' turmas sistema atual'!G563</f>
        <v>BCN0407-15</v>
      </c>
      <c r="G564" s="26" t="str">
        <f>' turmas sistema atual'!H563</f>
        <v>A1</v>
      </c>
      <c r="H564" s="26" t="str">
        <f>' turmas sistema atual'!AB563</f>
        <v xml:space="preserve">segunda das 21:00 às 23:00, semanal ; quinta das 19:00 às 21:00, semanal </v>
      </c>
      <c r="I564" s="27" t="str">
        <f>' turmas sistema atual'!AC563</f>
        <v/>
      </c>
      <c r="J564" s="27" t="str">
        <f>' turmas sistema atual'!I563</f>
        <v xml:space="preserve">segunda das 21:00 às 23:00, sala A1-S203-SB, semanal , quinta das 19:00 às 21:00, sala A1-S203-SB, semanal </v>
      </c>
      <c r="K564" s="27">
        <f>' turmas sistema atual'!J563</f>
        <v>0</v>
      </c>
      <c r="L564" s="27" t="str">
        <f>' turmas sistema atual'!K563</f>
        <v>São Bernardo do Campo</v>
      </c>
      <c r="M564" s="27" t="str">
        <f>' turmas sistema atual'!L563</f>
        <v>noturno</v>
      </c>
      <c r="N564" s="27" t="str">
        <f>' turmas sistema atual'!M563</f>
        <v>4-0-4</v>
      </c>
      <c r="O564" s="27">
        <f>' turmas sistema atual'!N563</f>
        <v>90</v>
      </c>
      <c r="P564" s="27">
        <f>' turmas sistema atual'!O563</f>
        <v>0</v>
      </c>
      <c r="Q564" s="27">
        <f t="shared" si="8"/>
        <v>90</v>
      </c>
      <c r="R564" s="47" t="str">
        <f>VLOOKUP(B564,preenchimento!$A$2:$G$1067,7,FALSE)</f>
        <v>-</v>
      </c>
      <c r="S564" s="27">
        <f>' turmas sistema atual'!N563</f>
        <v>90</v>
      </c>
      <c r="T564" s="27">
        <f>' turmas sistema atual'!O563</f>
        <v>0</v>
      </c>
      <c r="U564" s="47">
        <f>VLOOKUP(B564,preenchimento!$A$2:$J$1067,10,FALSE)</f>
        <v>1</v>
      </c>
      <c r="V564" s="26" t="str">
        <f>UPPER(' turmas sistema atual'!P563)</f>
        <v>NAIL KHUSNUTDINOV</v>
      </c>
      <c r="W564" s="26" t="str">
        <f>UPPER(' turmas sistema atual'!R563)</f>
        <v/>
      </c>
      <c r="X564" s="26" t="str">
        <f>UPPER(' turmas sistema atual'!T563)</f>
        <v/>
      </c>
      <c r="Y564" s="26" t="str">
        <f>UPPER(' turmas sistema atual'!V563)</f>
        <v/>
      </c>
    </row>
    <row r="565" spans="1:25" ht="47.25" customHeight="1" thickBot="1">
      <c r="A565" s="26" t="str">
        <f>' turmas sistema atual'!A564</f>
        <v>BACHARELADO EM CIÊNCIA E TECNOLOGIA</v>
      </c>
      <c r="B565" s="26" t="str">
        <f>' turmas sistema atual'!B564</f>
        <v>NA2BCN0407-15SA</v>
      </c>
      <c r="C565" s="35" t="s">
        <v>5121</v>
      </c>
      <c r="D565" s="26" t="str">
        <f>' turmas sistema atual'!C564</f>
        <v>Funções de Várias Variáveis A2-noturno (Santo André)</v>
      </c>
      <c r="E565" s="26" t="str">
        <f>' turmas sistema atual'!E564</f>
        <v>Funções de Várias Variáveis</v>
      </c>
      <c r="F565" s="26" t="str">
        <f>' turmas sistema atual'!G564</f>
        <v>BCN0407-15</v>
      </c>
      <c r="G565" s="26" t="str">
        <f>' turmas sistema atual'!H564</f>
        <v>A2</v>
      </c>
      <c r="H565" s="26" t="str">
        <f>' turmas sistema atual'!AB564</f>
        <v xml:space="preserve">segunda das 21:00 às 23:00, semanal ; quinta das 19:00 às 21:00, semanal </v>
      </c>
      <c r="I565" s="27" t="str">
        <f>' turmas sistema atual'!AC564</f>
        <v/>
      </c>
      <c r="J565" s="27" t="str">
        <f>' turmas sistema atual'!I564</f>
        <v xml:space="preserve">segunda das 21:00 às 23:00, sala A-102-0, semanal , quinta das 19:00 às 21:00, sala S-308-3, semanal </v>
      </c>
      <c r="K565" s="27">
        <f>' turmas sistema atual'!J564</f>
        <v>0</v>
      </c>
      <c r="L565" s="27" t="str">
        <f>' turmas sistema atual'!K564</f>
        <v>Santo André</v>
      </c>
      <c r="M565" s="27" t="str">
        <f>' turmas sistema atual'!L564</f>
        <v>noturno</v>
      </c>
      <c r="N565" s="27" t="str">
        <f>' turmas sistema atual'!M564</f>
        <v>4-0-4</v>
      </c>
      <c r="O565" s="27">
        <f>' turmas sistema atual'!N564</f>
        <v>44</v>
      </c>
      <c r="P565" s="27">
        <f>' turmas sistema atual'!O564</f>
        <v>0</v>
      </c>
      <c r="Q565" s="27">
        <f t="shared" si="8"/>
        <v>44</v>
      </c>
      <c r="R565" s="47" t="str">
        <f>VLOOKUP(B565,preenchimento!$A$2:$G$1067,7,FALSE)</f>
        <v>-</v>
      </c>
      <c r="S565" s="27">
        <f>' turmas sistema atual'!N564</f>
        <v>44</v>
      </c>
      <c r="T565" s="27">
        <f>' turmas sistema atual'!O564</f>
        <v>0</v>
      </c>
      <c r="U565" s="47">
        <f>VLOOKUP(B565,preenchimento!$A$2:$J$1067,10,FALSE)</f>
        <v>20</v>
      </c>
      <c r="V565" s="26" t="str">
        <f>UPPER(' turmas sistema atual'!P564)</f>
        <v>OLEXANDR ZHYDENKO</v>
      </c>
      <c r="W565" s="26" t="str">
        <f>UPPER(' turmas sistema atual'!R564)</f>
        <v/>
      </c>
      <c r="X565" s="26" t="str">
        <f>UPPER(' turmas sistema atual'!T564)</f>
        <v/>
      </c>
      <c r="Y565" s="26" t="str">
        <f>UPPER(' turmas sistema atual'!V564)</f>
        <v/>
      </c>
    </row>
    <row r="566" spans="1:25" ht="47.25" customHeight="1" thickBot="1">
      <c r="A566" s="26" t="str">
        <f>' turmas sistema atual'!A565</f>
        <v>BACHARELADO EM CIÊNCIA E TECNOLOGIA</v>
      </c>
      <c r="B566" s="26" t="str">
        <f>' turmas sistema atual'!B565</f>
        <v>NB2BCN0407-15SA</v>
      </c>
      <c r="C566" s="35" t="s">
        <v>5121</v>
      </c>
      <c r="D566" s="26" t="str">
        <f>' turmas sistema atual'!C565</f>
        <v>Funções de Várias Variáveis B2-noturno (Santo André)</v>
      </c>
      <c r="E566" s="26" t="str">
        <f>' turmas sistema atual'!E565</f>
        <v>Funções de Várias Variáveis</v>
      </c>
      <c r="F566" s="26" t="str">
        <f>' turmas sistema atual'!G565</f>
        <v>BCN0407-15</v>
      </c>
      <c r="G566" s="26" t="str">
        <f>' turmas sistema atual'!H565</f>
        <v>B2</v>
      </c>
      <c r="H566" s="26" t="str">
        <f>' turmas sistema atual'!AB565</f>
        <v xml:space="preserve">segunda das 19:00 às 21:00, semanal ; quinta das 21:00 às 23:00, semanal </v>
      </c>
      <c r="I566" s="27" t="str">
        <f>' turmas sistema atual'!AC565</f>
        <v/>
      </c>
      <c r="J566" s="27" t="str">
        <f>' turmas sistema atual'!I565</f>
        <v xml:space="preserve">segunda das 19:00 às 21:00, sala A-102-0, semanal , quinta das 21:00 às 23:00, sala S-308-3, semanal </v>
      </c>
      <c r="K566" s="27">
        <f>' turmas sistema atual'!J565</f>
        <v>0</v>
      </c>
      <c r="L566" s="27" t="str">
        <f>' turmas sistema atual'!K565</f>
        <v>Santo André</v>
      </c>
      <c r="M566" s="27" t="str">
        <f>' turmas sistema atual'!L565</f>
        <v>noturno</v>
      </c>
      <c r="N566" s="27" t="str">
        <f>' turmas sistema atual'!M565</f>
        <v>4-0-4</v>
      </c>
      <c r="O566" s="27">
        <f>' turmas sistema atual'!N565</f>
        <v>44</v>
      </c>
      <c r="P566" s="27">
        <f>' turmas sistema atual'!O565</f>
        <v>0</v>
      </c>
      <c r="Q566" s="27">
        <f t="shared" si="8"/>
        <v>44</v>
      </c>
      <c r="R566" s="47" t="str">
        <f>VLOOKUP(B566,preenchimento!$A$2:$G$1067,7,FALSE)</f>
        <v>-</v>
      </c>
      <c r="S566" s="27">
        <f>' turmas sistema atual'!N565</f>
        <v>44</v>
      </c>
      <c r="T566" s="27">
        <f>' turmas sistema atual'!O565</f>
        <v>0</v>
      </c>
      <c r="U566" s="47">
        <f>VLOOKUP(B566,preenchimento!$A$2:$J$1067,10,FALSE)</f>
        <v>22</v>
      </c>
      <c r="V566" s="26" t="str">
        <f>UPPER(' turmas sistema atual'!P565)</f>
        <v>OLEXANDR ZHYDENKO</v>
      </c>
      <c r="W566" s="26" t="str">
        <f>UPPER(' turmas sistema atual'!R565)</f>
        <v/>
      </c>
      <c r="X566" s="26" t="str">
        <f>UPPER(' turmas sistema atual'!T565)</f>
        <v/>
      </c>
      <c r="Y566" s="26" t="str">
        <f>UPPER(' turmas sistema atual'!V565)</f>
        <v/>
      </c>
    </row>
    <row r="567" spans="1:25" ht="47.25" customHeight="1" thickBot="1">
      <c r="A567" s="26" t="str">
        <f>' turmas sistema atual'!A566</f>
        <v>BACHARELADO EM BIOTECNOLOGIA</v>
      </c>
      <c r="B567" s="26" t="str">
        <f>' turmas sistema atual'!B566</f>
        <v>DA1NHZ6001-18SA</v>
      </c>
      <c r="C567" s="35" t="s">
        <v>5121</v>
      </c>
      <c r="D567" s="26" t="str">
        <f>' turmas sistema atual'!C566</f>
        <v>Fundamentos da Biotecnologia A1-diurno (Santo André)</v>
      </c>
      <c r="E567" s="26" t="str">
        <f>' turmas sistema atual'!E566</f>
        <v>Fundamentos da Biotecnologia</v>
      </c>
      <c r="F567" s="26" t="str">
        <f>' turmas sistema atual'!G566</f>
        <v>NHZ6001-18</v>
      </c>
      <c r="G567" s="26" t="str">
        <f>' turmas sistema atual'!H566</f>
        <v>A1</v>
      </c>
      <c r="H567" s="26" t="str">
        <f>' turmas sistema atual'!AB566</f>
        <v xml:space="preserve">segunda das 08:00 às 10:00, semanal </v>
      </c>
      <c r="I567" s="27" t="str">
        <f>' turmas sistema atual'!AC566</f>
        <v/>
      </c>
      <c r="J567" s="27" t="str">
        <f>' turmas sistema atual'!I566</f>
        <v xml:space="preserve">segunda das 08:00 às 10:00, sala S-302-2, semanal </v>
      </c>
      <c r="K567" s="27">
        <f>' turmas sistema atual'!J566</f>
        <v>0</v>
      </c>
      <c r="L567" s="27" t="str">
        <f>' turmas sistema atual'!K566</f>
        <v>Santo André</v>
      </c>
      <c r="M567" s="27" t="str">
        <f>' turmas sistema atual'!L566</f>
        <v>diurno</v>
      </c>
      <c r="N567" s="27" t="str">
        <f>' turmas sistema atual'!M566</f>
        <v>2-0-2</v>
      </c>
      <c r="O567" s="27">
        <f>' turmas sistema atual'!N566</f>
        <v>60</v>
      </c>
      <c r="P567" s="27">
        <f>' turmas sistema atual'!O566</f>
        <v>0</v>
      </c>
      <c r="Q567" s="27">
        <f t="shared" si="8"/>
        <v>60</v>
      </c>
      <c r="R567" s="47" t="str">
        <f>VLOOKUP(B567,preenchimento!$A$2:$G$1067,7,FALSE)</f>
        <v>-</v>
      </c>
      <c r="S567" s="27">
        <f>' turmas sistema atual'!N566</f>
        <v>60</v>
      </c>
      <c r="T567" s="27">
        <f>' turmas sistema atual'!O566</f>
        <v>0</v>
      </c>
      <c r="U567" s="47">
        <f>VLOOKUP(B567,preenchimento!$A$2:$J$1067,10,FALSE)</f>
        <v>0</v>
      </c>
      <c r="V567" s="26" t="str">
        <f>UPPER(' turmas sistema atual'!P566)</f>
        <v>CRISTINA RIBAS FURSTENAU</v>
      </c>
      <c r="W567" s="26" t="str">
        <f>UPPER(' turmas sistema atual'!R566)</f>
        <v/>
      </c>
      <c r="X567" s="26" t="str">
        <f>UPPER(' turmas sistema atual'!T566)</f>
        <v/>
      </c>
      <c r="Y567" s="26" t="str">
        <f>UPPER(' turmas sistema atual'!V566)</f>
        <v/>
      </c>
    </row>
    <row r="568" spans="1:25" ht="47.25" customHeight="1" thickBot="1">
      <c r="A568" s="26" t="str">
        <f>' turmas sistema atual'!A567</f>
        <v>BACHARELADO EM BIOTECNOLOGIA</v>
      </c>
      <c r="B568" s="26" t="str">
        <f>' turmas sistema atual'!B567</f>
        <v>NA1NHZ6001-18SA</v>
      </c>
      <c r="C568" s="35" t="s">
        <v>5121</v>
      </c>
      <c r="D568" s="26" t="str">
        <f>' turmas sistema atual'!C567</f>
        <v>Fundamentos da Biotecnologia A1-noturno (Santo André)</v>
      </c>
      <c r="E568" s="26" t="str">
        <f>' turmas sistema atual'!E567</f>
        <v>Fundamentos da Biotecnologia</v>
      </c>
      <c r="F568" s="26" t="str">
        <f>' turmas sistema atual'!G567</f>
        <v>NHZ6001-18</v>
      </c>
      <c r="G568" s="26" t="str">
        <f>' turmas sistema atual'!H567</f>
        <v>A1</v>
      </c>
      <c r="H568" s="26" t="str">
        <f>' turmas sistema atual'!AB567</f>
        <v xml:space="preserve">segunda das 21:00 às 23:00, semanal </v>
      </c>
      <c r="I568" s="27" t="str">
        <f>' turmas sistema atual'!AC567</f>
        <v/>
      </c>
      <c r="J568" s="27" t="str">
        <f>' turmas sistema atual'!I567</f>
        <v xml:space="preserve">segunda das 21:00 às 23:00, sala S-302-3, semanal </v>
      </c>
      <c r="K568" s="27">
        <f>' turmas sistema atual'!J567</f>
        <v>0</v>
      </c>
      <c r="L568" s="27" t="str">
        <f>' turmas sistema atual'!K567</f>
        <v>Santo André</v>
      </c>
      <c r="M568" s="27" t="str">
        <f>' turmas sistema atual'!L567</f>
        <v>noturno</v>
      </c>
      <c r="N568" s="27" t="str">
        <f>' turmas sistema atual'!M567</f>
        <v>2-0-2</v>
      </c>
      <c r="O568" s="27">
        <f>' turmas sistema atual'!N567</f>
        <v>60</v>
      </c>
      <c r="P568" s="27">
        <f>' turmas sistema atual'!O567</f>
        <v>0</v>
      </c>
      <c r="Q568" s="27">
        <f t="shared" si="8"/>
        <v>60</v>
      </c>
      <c r="R568" s="47" t="str">
        <f>VLOOKUP(B568,preenchimento!$A$2:$G$1067,7,FALSE)</f>
        <v>SIM</v>
      </c>
      <c r="S568" s="27">
        <f>' turmas sistema atual'!N567</f>
        <v>60</v>
      </c>
      <c r="T568" s="27">
        <f>' turmas sistema atual'!O567</f>
        <v>0</v>
      </c>
      <c r="U568" s="47">
        <f>VLOOKUP(B568,preenchimento!$A$2:$J$1067,10,FALSE)</f>
        <v>0</v>
      </c>
      <c r="V568" s="26" t="str">
        <f>UPPER(' turmas sistema atual'!P567)</f>
        <v>JULIANA CARDINALI REZENDE</v>
      </c>
      <c r="W568" s="26" t="str">
        <f>UPPER(' turmas sistema atual'!R567)</f>
        <v/>
      </c>
      <c r="X568" s="26" t="str">
        <f>UPPER(' turmas sistema atual'!T567)</f>
        <v/>
      </c>
      <c r="Y568" s="26" t="str">
        <f>UPPER(' turmas sistema atual'!V567)</f>
        <v/>
      </c>
    </row>
    <row r="569" spans="1:25" ht="47.25" customHeight="1" thickBot="1">
      <c r="A569" s="26" t="str">
        <f>' turmas sistema atual'!A568</f>
        <v>BACHARELADO EM BIOTECNOLOGIA</v>
      </c>
      <c r="B569" s="26" t="str">
        <f>' turmas sistema atual'!B568</f>
        <v>DB1NHZ6001-18SA</v>
      </c>
      <c r="C569" s="35" t="s">
        <v>5121</v>
      </c>
      <c r="D569" s="26" t="str">
        <f>' turmas sistema atual'!C568</f>
        <v>Fundamentos da Biotecnologia B1-diurno (Santo André)</v>
      </c>
      <c r="E569" s="26" t="str">
        <f>' turmas sistema atual'!E568</f>
        <v>Fundamentos da Biotecnologia</v>
      </c>
      <c r="F569" s="26" t="str">
        <f>' turmas sistema atual'!G568</f>
        <v>NHZ6001-18</v>
      </c>
      <c r="G569" s="26" t="str">
        <f>' turmas sistema atual'!H568</f>
        <v>B1</v>
      </c>
      <c r="H569" s="26" t="str">
        <f>' turmas sistema atual'!AB568</f>
        <v xml:space="preserve">segunda das 14:00 às 16:00, semanal </v>
      </c>
      <c r="I569" s="27" t="str">
        <f>' turmas sistema atual'!AC568</f>
        <v/>
      </c>
      <c r="J569" s="27" t="str">
        <f>' turmas sistema atual'!I568</f>
        <v xml:space="preserve">segunda das 14:00 às 16:00, sala S-302-2, semanal </v>
      </c>
      <c r="K569" s="27">
        <f>' turmas sistema atual'!J568</f>
        <v>0</v>
      </c>
      <c r="L569" s="27" t="str">
        <f>' turmas sistema atual'!K568</f>
        <v>Santo André</v>
      </c>
      <c r="M569" s="27" t="str">
        <f>' turmas sistema atual'!L568</f>
        <v>diurno</v>
      </c>
      <c r="N569" s="27" t="str">
        <f>' turmas sistema atual'!M568</f>
        <v>2-0-2</v>
      </c>
      <c r="O569" s="27">
        <f>' turmas sistema atual'!N568</f>
        <v>60</v>
      </c>
      <c r="P569" s="27">
        <f>' turmas sistema atual'!O568</f>
        <v>0</v>
      </c>
      <c r="Q569" s="27">
        <f t="shared" si="8"/>
        <v>60</v>
      </c>
      <c r="R569" s="47" t="str">
        <f>VLOOKUP(B569,preenchimento!$A$2:$G$1067,7,FALSE)</f>
        <v>-</v>
      </c>
      <c r="S569" s="27">
        <f>' turmas sistema atual'!N568</f>
        <v>60</v>
      </c>
      <c r="T569" s="27">
        <f>' turmas sistema atual'!O568</f>
        <v>0</v>
      </c>
      <c r="U569" s="47">
        <f>VLOOKUP(B569,preenchimento!$A$2:$J$1067,10,FALSE)</f>
        <v>60</v>
      </c>
      <c r="V569" s="26" t="str">
        <f>UPPER(' turmas sistema atual'!P568)</f>
        <v>ANA PAULA DE MATTOS AREAS DAU</v>
      </c>
      <c r="W569" s="26" t="str">
        <f>UPPER(' turmas sistema atual'!R568)</f>
        <v/>
      </c>
      <c r="X569" s="26" t="str">
        <f>UPPER(' turmas sistema atual'!T568)</f>
        <v/>
      </c>
      <c r="Y569" s="26" t="str">
        <f>UPPER(' turmas sistema atual'!V568)</f>
        <v/>
      </c>
    </row>
    <row r="570" spans="1:25" ht="47.25" customHeight="1" thickBot="1">
      <c r="A570" s="26" t="str">
        <f>' turmas sistema atual'!A569</f>
        <v>LICENCIATURA EM MATEMÁTICA</v>
      </c>
      <c r="B570" s="26" t="str">
        <f>' turmas sistema atual'!B569</f>
        <v>DA1MCTD021-18SA</v>
      </c>
      <c r="C570" s="35" t="s">
        <v>5121</v>
      </c>
      <c r="D570" s="26" t="str">
        <f>' turmas sistema atual'!C569</f>
        <v>Fundamentos de Álgebra A1-diurno (Santo André)</v>
      </c>
      <c r="E570" s="26" t="str">
        <f>' turmas sistema atual'!E569</f>
        <v>Fundamentos de Álgebra</v>
      </c>
      <c r="F570" s="26" t="str">
        <f>' turmas sistema atual'!G569</f>
        <v>MCTD021-18</v>
      </c>
      <c r="G570" s="26" t="str">
        <f>' turmas sistema atual'!H569</f>
        <v>A1</v>
      </c>
      <c r="H570" s="26" t="str">
        <f>' turmas sistema atual'!AB569</f>
        <v xml:space="preserve">terça das 10:00 às 12:00, semanal ; quinta das 08:00 às 10:00, semanal </v>
      </c>
      <c r="I570" s="27" t="str">
        <f>' turmas sistema atual'!AC569</f>
        <v/>
      </c>
      <c r="J570" s="27" t="str">
        <f>' turmas sistema atual'!I569</f>
        <v xml:space="preserve">terça das 10:00 às 12:00, sala S - 307-2, semanal , quinta das 08:00 às 10:00, sala S - 307-2, semanal </v>
      </c>
      <c r="K570" s="27">
        <f>' turmas sistema atual'!J569</f>
        <v>0</v>
      </c>
      <c r="L570" s="27" t="str">
        <f>' turmas sistema atual'!K569</f>
        <v>Santo André</v>
      </c>
      <c r="M570" s="27" t="str">
        <f>' turmas sistema atual'!L569</f>
        <v>diurno</v>
      </c>
      <c r="N570" s="27" t="str">
        <f>' turmas sistema atual'!M569</f>
        <v>2-2-4</v>
      </c>
      <c r="O570" s="27">
        <f>' turmas sistema atual'!N569</f>
        <v>45</v>
      </c>
      <c r="P570" s="27">
        <f>' turmas sistema atual'!O569</f>
        <v>0</v>
      </c>
      <c r="Q570" s="27">
        <f t="shared" si="8"/>
        <v>45</v>
      </c>
      <c r="R570" s="47" t="str">
        <f>VLOOKUP(B570,preenchimento!$A$2:$G$1067,7,FALSE)</f>
        <v>-</v>
      </c>
      <c r="S570" s="27">
        <f>' turmas sistema atual'!N569</f>
        <v>45</v>
      </c>
      <c r="T570" s="27">
        <f>' turmas sistema atual'!O569</f>
        <v>0</v>
      </c>
      <c r="U570" s="47">
        <f>VLOOKUP(B570,preenchimento!$A$2:$J$1067,10,FALSE)</f>
        <v>37</v>
      </c>
      <c r="V570" s="26" t="str">
        <f>UPPER(' turmas sistema atual'!P569)</f>
        <v>ELISABETE MARCON MELLO</v>
      </c>
      <c r="W570" s="26" t="str">
        <f>UPPER(' turmas sistema atual'!R569)</f>
        <v/>
      </c>
      <c r="X570" s="26" t="str">
        <f>UPPER(' turmas sistema atual'!T569)</f>
        <v>ELISABETE MARCON MELLO</v>
      </c>
      <c r="Y570" s="26" t="str">
        <f>UPPER(' turmas sistema atual'!V569)</f>
        <v/>
      </c>
    </row>
    <row r="571" spans="1:25" ht="47.25" customHeight="1" thickBot="1">
      <c r="A571" s="26" t="str">
        <f>' turmas sistema atual'!A570</f>
        <v>LICENCIATURA EM MATEMÁTICA</v>
      </c>
      <c r="B571" s="26" t="str">
        <f>' turmas sistema atual'!B570</f>
        <v>NA1MCTD021-18SA</v>
      </c>
      <c r="C571" s="35" t="s">
        <v>5121</v>
      </c>
      <c r="D571" s="26" t="str">
        <f>' turmas sistema atual'!C570</f>
        <v>Fundamentos de Álgebra A1-noturno (Santo André)</v>
      </c>
      <c r="E571" s="26" t="str">
        <f>' turmas sistema atual'!E570</f>
        <v>Fundamentos de Álgebra</v>
      </c>
      <c r="F571" s="26" t="str">
        <f>' turmas sistema atual'!G570</f>
        <v>MCTD021-18</v>
      </c>
      <c r="G571" s="26" t="str">
        <f>' turmas sistema atual'!H570</f>
        <v>A1</v>
      </c>
      <c r="H571" s="26" t="str">
        <f>' turmas sistema atual'!AB570</f>
        <v xml:space="preserve">terça das 21:00 às 23:00, semanal ; quinta das 19:00 às 21:00, semanal </v>
      </c>
      <c r="I571" s="27" t="str">
        <f>' turmas sistema atual'!AC570</f>
        <v/>
      </c>
      <c r="J571" s="27" t="str">
        <f>' turmas sistema atual'!I570</f>
        <v xml:space="preserve">terça das 21:00 às 23:00, sala S-308-2, semanal , quinta das 19:00 às 21:00, sala S-308-2, semanal </v>
      </c>
      <c r="K571" s="27">
        <f>' turmas sistema atual'!J570</f>
        <v>0</v>
      </c>
      <c r="L571" s="27" t="str">
        <f>' turmas sistema atual'!K570</f>
        <v>Santo André</v>
      </c>
      <c r="M571" s="27" t="str">
        <f>' turmas sistema atual'!L570</f>
        <v>noturno</v>
      </c>
      <c r="N571" s="27" t="str">
        <f>' turmas sistema atual'!M570</f>
        <v>2-2-4</v>
      </c>
      <c r="O571" s="27">
        <f>' turmas sistema atual'!N570</f>
        <v>45</v>
      </c>
      <c r="P571" s="27">
        <f>' turmas sistema atual'!O570</f>
        <v>0</v>
      </c>
      <c r="Q571" s="27">
        <f t="shared" si="8"/>
        <v>45</v>
      </c>
      <c r="R571" s="47" t="str">
        <f>VLOOKUP(B571,preenchimento!$A$2:$G$1067,7,FALSE)</f>
        <v>-</v>
      </c>
      <c r="S571" s="27">
        <f>' turmas sistema atual'!N570</f>
        <v>45</v>
      </c>
      <c r="T571" s="27">
        <f>' turmas sistema atual'!O570</f>
        <v>0</v>
      </c>
      <c r="U571" s="47">
        <f>VLOOKUP(B571,preenchimento!$A$2:$J$1067,10,FALSE)</f>
        <v>30</v>
      </c>
      <c r="V571" s="26" t="str">
        <f>UPPER(' turmas sistema atual'!P570)</f>
        <v>ELISABETE MARCON MELLO</v>
      </c>
      <c r="W571" s="26" t="str">
        <f>UPPER(' turmas sistema atual'!R570)</f>
        <v/>
      </c>
      <c r="X571" s="26" t="str">
        <f>UPPER(' turmas sistema atual'!T570)</f>
        <v>ELISABETE MARCON MELLO</v>
      </c>
      <c r="Y571" s="26" t="str">
        <f>UPPER(' turmas sistema atual'!V570)</f>
        <v/>
      </c>
    </row>
    <row r="572" spans="1:25" ht="47.25" customHeight="1" thickBot="1">
      <c r="A572" s="26" t="str">
        <f>' turmas sistema atual'!A571</f>
        <v>LICENCIATURA EM MATEMÁTICA</v>
      </c>
      <c r="B572" s="26" t="str">
        <f>' turmas sistema atual'!B571</f>
        <v>DA1MCTD023-18SA</v>
      </c>
      <c r="C572" s="35" t="s">
        <v>5121</v>
      </c>
      <c r="D572" s="26" t="str">
        <f>' turmas sistema atual'!C571</f>
        <v>Fundamentos de Análise A1-diurno (Santo André)</v>
      </c>
      <c r="E572" s="26" t="str">
        <f>' turmas sistema atual'!E571</f>
        <v>Fundamentos de Análise</v>
      </c>
      <c r="F572" s="26" t="str">
        <f>' turmas sistema atual'!G571</f>
        <v>MCTD023-18</v>
      </c>
      <c r="G572" s="26" t="str">
        <f>' turmas sistema atual'!H571</f>
        <v>A1</v>
      </c>
      <c r="H572" s="26" t="str">
        <f>' turmas sistema atual'!AB571</f>
        <v xml:space="preserve">segunda das 10:00 às 12:00, semanal ; quarta das 08:00 às 10:00, semanal </v>
      </c>
      <c r="I572" s="27" t="str">
        <f>' turmas sistema atual'!AC571</f>
        <v/>
      </c>
      <c r="J572" s="27" t="str">
        <f>' turmas sistema atual'!I571</f>
        <v xml:space="preserve">segunda das 10:00 às 12:00, sala S - 307-2, semanal , quarta das 08:00 às 10:00, sala S - 307-2, semanal </v>
      </c>
      <c r="K572" s="27">
        <f>' turmas sistema atual'!J571</f>
        <v>0</v>
      </c>
      <c r="L572" s="27" t="str">
        <f>' turmas sistema atual'!K571</f>
        <v>Santo André</v>
      </c>
      <c r="M572" s="27" t="str">
        <f>' turmas sistema atual'!L571</f>
        <v>diurno</v>
      </c>
      <c r="N572" s="27" t="str">
        <f>' turmas sistema atual'!M571</f>
        <v>2-2-4</v>
      </c>
      <c r="O572" s="27">
        <f>' turmas sistema atual'!N571</f>
        <v>45</v>
      </c>
      <c r="P572" s="27">
        <f>' turmas sistema atual'!O571</f>
        <v>0</v>
      </c>
      <c r="Q572" s="27">
        <f t="shared" si="8"/>
        <v>45</v>
      </c>
      <c r="R572" s="47" t="str">
        <f>VLOOKUP(B572,preenchimento!$A$2:$G$1067,7,FALSE)</f>
        <v>-</v>
      </c>
      <c r="S572" s="27">
        <f>' turmas sistema atual'!N571</f>
        <v>45</v>
      </c>
      <c r="T572" s="27">
        <f>' turmas sistema atual'!O571</f>
        <v>0</v>
      </c>
      <c r="U572" s="47">
        <f>VLOOKUP(B572,preenchimento!$A$2:$J$1067,10,FALSE)</f>
        <v>40</v>
      </c>
      <c r="V572" s="26" t="str">
        <f>UPPER(' turmas sistema atual'!P571)</f>
        <v>REGINA HELENA DE OLIVEIRA LINO FRANCHI</v>
      </c>
      <c r="W572" s="26" t="str">
        <f>UPPER(' turmas sistema atual'!R571)</f>
        <v/>
      </c>
      <c r="X572" s="26" t="str">
        <f>UPPER(' turmas sistema atual'!T571)</f>
        <v>REGINA HELENA DE OLIVEIRA LINO FRANCHI</v>
      </c>
      <c r="Y572" s="26" t="str">
        <f>UPPER(' turmas sistema atual'!V571)</f>
        <v/>
      </c>
    </row>
    <row r="573" spans="1:25" ht="47.25" customHeight="1" thickBot="1">
      <c r="A573" s="26" t="str">
        <f>' turmas sistema atual'!A572</f>
        <v>LICENCIATURA EM MATEMÁTICA</v>
      </c>
      <c r="B573" s="26" t="str">
        <f>' turmas sistema atual'!B572</f>
        <v>NA1MCTD023-18SA</v>
      </c>
      <c r="C573" s="35" t="s">
        <v>5121</v>
      </c>
      <c r="D573" s="26" t="str">
        <f>' turmas sistema atual'!C572</f>
        <v>Fundamentos de Análise A1-noturno (Santo André)</v>
      </c>
      <c r="E573" s="26" t="str">
        <f>' turmas sistema atual'!E572</f>
        <v>Fundamentos de Análise</v>
      </c>
      <c r="F573" s="26" t="str">
        <f>' turmas sistema atual'!G572</f>
        <v>MCTD023-18</v>
      </c>
      <c r="G573" s="26" t="str">
        <f>' turmas sistema atual'!H572</f>
        <v>A1</v>
      </c>
      <c r="H573" s="26" t="str">
        <f>' turmas sistema atual'!AB572</f>
        <v xml:space="preserve">segunda das 21:00 às 23:00, semanal ; quarta das 19:00 às 21:00, semanal </v>
      </c>
      <c r="I573" s="27" t="str">
        <f>' turmas sistema atual'!AC572</f>
        <v/>
      </c>
      <c r="J573" s="27" t="str">
        <f>' turmas sistema atual'!I572</f>
        <v xml:space="preserve">segunda das 21:00 às 23:00, sala S - 307-2, semanal , quarta das 19:00 às 21:00, sala S - 307-2, semanal </v>
      </c>
      <c r="K573" s="27">
        <f>' turmas sistema atual'!J572</f>
        <v>0</v>
      </c>
      <c r="L573" s="27" t="str">
        <f>' turmas sistema atual'!K572</f>
        <v>Santo André</v>
      </c>
      <c r="M573" s="27" t="str">
        <f>' turmas sistema atual'!L572</f>
        <v>noturno</v>
      </c>
      <c r="N573" s="27" t="str">
        <f>' turmas sistema atual'!M572</f>
        <v>2-2-4</v>
      </c>
      <c r="O573" s="27">
        <f>' turmas sistema atual'!N572</f>
        <v>45</v>
      </c>
      <c r="P573" s="27">
        <f>' turmas sistema atual'!O572</f>
        <v>0</v>
      </c>
      <c r="Q573" s="27">
        <f t="shared" si="8"/>
        <v>45</v>
      </c>
      <c r="R573" s="47" t="str">
        <f>VLOOKUP(B573,preenchimento!$A$2:$G$1067,7,FALSE)</f>
        <v>-</v>
      </c>
      <c r="S573" s="27">
        <f>' turmas sistema atual'!N572</f>
        <v>45</v>
      </c>
      <c r="T573" s="27">
        <f>' turmas sistema atual'!O572</f>
        <v>0</v>
      </c>
      <c r="U573" s="47">
        <f>VLOOKUP(B573,preenchimento!$A$2:$J$1067,10,FALSE)</f>
        <v>27</v>
      </c>
      <c r="V573" s="26" t="str">
        <f>UPPER(' turmas sistema atual'!P572)</f>
        <v>REGINA HELENA DE OLIVEIRA LINO FRANCHI</v>
      </c>
      <c r="W573" s="26" t="str">
        <f>UPPER(' turmas sistema atual'!R572)</f>
        <v/>
      </c>
      <c r="X573" s="26" t="str">
        <f>UPPER(' turmas sistema atual'!T572)</f>
        <v>REGINA HELENA DE OLIVEIRA LINO FRANCHI</v>
      </c>
      <c r="Y573" s="26" t="str">
        <f>UPPER(' turmas sistema atual'!V572)</f>
        <v/>
      </c>
    </row>
    <row r="574" spans="1:25" ht="47.25" customHeight="1" thickBot="1">
      <c r="A574" s="26" t="str">
        <f>' turmas sistema atual'!A573</f>
        <v>ENGENHARIA DE ENERGIA</v>
      </c>
      <c r="B574" s="26" t="str">
        <f>' turmas sistema atual'!B573</f>
        <v>NA1ESTE015-17SA</v>
      </c>
      <c r="C574" s="35" t="s">
        <v>5121</v>
      </c>
      <c r="D574" s="26" t="str">
        <f>' turmas sistema atual'!C573</f>
        <v>Fundamentos de Conversão de Energia Elétrica A1-noturno (Santo André)</v>
      </c>
      <c r="E574" s="26" t="str">
        <f>' turmas sistema atual'!E573</f>
        <v>Fundamentos de Conversão de Energia Elétrica</v>
      </c>
      <c r="F574" s="26" t="str">
        <f>' turmas sistema atual'!G573</f>
        <v>ESTE015-17</v>
      </c>
      <c r="G574" s="26" t="str">
        <f>' turmas sistema atual'!H573</f>
        <v>A1</v>
      </c>
      <c r="H574" s="26" t="str">
        <f>' turmas sistema atual'!AB573</f>
        <v xml:space="preserve">quarta das 19:00 às 21:00, semanal ; sexta das 21:00 às 23:00, semanal </v>
      </c>
      <c r="I574" s="27" t="str">
        <f>' turmas sistema atual'!AC573</f>
        <v/>
      </c>
      <c r="J574" s="27" t="str">
        <f>' turmas sistema atual'!I573</f>
        <v xml:space="preserve">quarta das 19:00 às 21:00, sala S-213-0, semanal , sexta das 21:00 às 23:00, sala S-213-0, semanal </v>
      </c>
      <c r="K574" s="27">
        <f>' turmas sistema atual'!J573</f>
        <v>0</v>
      </c>
      <c r="L574" s="27" t="str">
        <f>' turmas sistema atual'!K573</f>
        <v>Santo André</v>
      </c>
      <c r="M574" s="27" t="str">
        <f>' turmas sistema atual'!L573</f>
        <v>noturno</v>
      </c>
      <c r="N574" s="27" t="str">
        <f>' turmas sistema atual'!M573</f>
        <v>4-0-4</v>
      </c>
      <c r="O574" s="27">
        <f>' turmas sistema atual'!N573</f>
        <v>53</v>
      </c>
      <c r="P574" s="27">
        <f>' turmas sistema atual'!O573</f>
        <v>0</v>
      </c>
      <c r="Q574" s="27">
        <f t="shared" si="8"/>
        <v>53</v>
      </c>
      <c r="R574" s="47" t="str">
        <f>VLOOKUP(B574,preenchimento!$A$2:$G$1067,7,FALSE)</f>
        <v>-</v>
      </c>
      <c r="S574" s="27">
        <f>' turmas sistema atual'!N573</f>
        <v>53</v>
      </c>
      <c r="T574" s="27">
        <f>' turmas sistema atual'!O573</f>
        <v>0</v>
      </c>
      <c r="U574" s="47">
        <f>VLOOKUP(B574,preenchimento!$A$2:$J$1067,10,FALSE)</f>
        <v>0</v>
      </c>
      <c r="V574" s="26" t="str">
        <f>UPPER(' turmas sistema atual'!P573)</f>
        <v>ADEMIR PELIZARI</v>
      </c>
      <c r="W574" s="26" t="str">
        <f>UPPER(' turmas sistema atual'!R573)</f>
        <v/>
      </c>
      <c r="X574" s="26" t="str">
        <f>UPPER(' turmas sistema atual'!T573)</f>
        <v/>
      </c>
      <c r="Y574" s="26" t="str">
        <f>UPPER(' turmas sistema atual'!V573)</f>
        <v/>
      </c>
    </row>
    <row r="575" spans="1:25" ht="47.25" customHeight="1" thickBot="1">
      <c r="A575" s="26" t="str">
        <f>' turmas sistema atual'!A574</f>
        <v>ENGENHARIA DE INSTRUMENTAÇÃO, AUTOMAÇÃO E ROBÓTICA</v>
      </c>
      <c r="B575" s="26" t="str">
        <f>' turmas sistema atual'!B574</f>
        <v>NA1ESTO011-17SA</v>
      </c>
      <c r="C575" s="35" t="s">
        <v>5121</v>
      </c>
      <c r="D575" s="26" t="str">
        <f>' turmas sistema atual'!C574</f>
        <v>Fundamentos de Desenho Técnico A1-noturno (Santo André)</v>
      </c>
      <c r="E575" s="26" t="str">
        <f>' turmas sistema atual'!E574</f>
        <v>Fundamentos de Desenho Técnico</v>
      </c>
      <c r="F575" s="26" t="str">
        <f>' turmas sistema atual'!G574</f>
        <v>ESTO011-17</v>
      </c>
      <c r="G575" s="26" t="str">
        <f>' turmas sistema atual'!H574</f>
        <v>A1</v>
      </c>
      <c r="H575" s="26" t="str">
        <f>' turmas sistema atual'!AB574</f>
        <v xml:space="preserve">terça das 19:00 às 21:00, semanal </v>
      </c>
      <c r="I575" s="27" t="str">
        <f>' turmas sistema atual'!AC574</f>
        <v/>
      </c>
      <c r="J575" s="27" t="str">
        <f>' turmas sistema atual'!I574</f>
        <v xml:space="preserve">terça das 19:00 às 21:00, sala S-308-2, semanal </v>
      </c>
      <c r="K575" s="27">
        <f>' turmas sistema atual'!J574</f>
        <v>0</v>
      </c>
      <c r="L575" s="27" t="str">
        <f>' turmas sistema atual'!K574</f>
        <v>Santo André</v>
      </c>
      <c r="M575" s="27" t="str">
        <f>' turmas sistema atual'!L574</f>
        <v>noturno</v>
      </c>
      <c r="N575" s="27" t="str">
        <f>' turmas sistema atual'!M574</f>
        <v>2-0-4</v>
      </c>
      <c r="O575" s="27">
        <f>' turmas sistema atual'!N574</f>
        <v>45</v>
      </c>
      <c r="P575" s="27">
        <f>' turmas sistema atual'!O574</f>
        <v>0</v>
      </c>
      <c r="Q575" s="27">
        <f t="shared" si="8"/>
        <v>45</v>
      </c>
      <c r="R575" s="47" t="str">
        <f>VLOOKUP(B575,preenchimento!$A$2:$G$1067,7,FALSE)</f>
        <v>-</v>
      </c>
      <c r="S575" s="27">
        <f>' turmas sistema atual'!N574</f>
        <v>45</v>
      </c>
      <c r="T575" s="27">
        <f>' turmas sistema atual'!O574</f>
        <v>0</v>
      </c>
      <c r="U575" s="47">
        <f>VLOOKUP(B575,preenchimento!$A$2:$J$1067,10,FALSE)</f>
        <v>0</v>
      </c>
      <c r="V575" s="26" t="str">
        <f>UPPER(' turmas sistema atual'!P574)</f>
        <v>VALDEMIR MARTINS LIRA</v>
      </c>
      <c r="W575" s="26" t="str">
        <f>UPPER(' turmas sistema atual'!R574)</f>
        <v/>
      </c>
      <c r="X575" s="26" t="str">
        <f>UPPER(' turmas sistema atual'!T574)</f>
        <v/>
      </c>
      <c r="Y575" s="26" t="str">
        <f>UPPER(' turmas sistema atual'!V574)</f>
        <v/>
      </c>
    </row>
    <row r="576" spans="1:25" ht="47.25" customHeight="1" thickBot="1">
      <c r="A576" s="26" t="str">
        <f>' turmas sistema atual'!A575</f>
        <v>ENGENHARIA DE INSTRUMENTAÇÃO, AUTOMAÇÃO E ROBÓTICA</v>
      </c>
      <c r="B576" s="26" t="str">
        <f>' turmas sistema atual'!B575</f>
        <v>NB1ESTO011-17SA</v>
      </c>
      <c r="C576" s="35" t="s">
        <v>5121</v>
      </c>
      <c r="D576" s="26" t="str">
        <f>' turmas sistema atual'!C575</f>
        <v>Fundamentos de Desenho Técnico B1-noturno (Santo André)</v>
      </c>
      <c r="E576" s="26" t="str">
        <f>' turmas sistema atual'!E575</f>
        <v>Fundamentos de Desenho Técnico</v>
      </c>
      <c r="F576" s="26" t="str">
        <f>' turmas sistema atual'!G575</f>
        <v>ESTO011-17</v>
      </c>
      <c r="G576" s="26" t="str">
        <f>' turmas sistema atual'!H575</f>
        <v>B1</v>
      </c>
      <c r="H576" s="26" t="str">
        <f>' turmas sistema atual'!AB575</f>
        <v xml:space="preserve">terça das 21:00 às 23:00, semanal </v>
      </c>
      <c r="I576" s="27" t="str">
        <f>' turmas sistema atual'!AC575</f>
        <v/>
      </c>
      <c r="J576" s="27" t="str">
        <f>' turmas sistema atual'!I575</f>
        <v xml:space="preserve">terça das 21:00 às 23:00, sala S-306-2, semanal </v>
      </c>
      <c r="K576" s="27">
        <f>' turmas sistema atual'!J575</f>
        <v>0</v>
      </c>
      <c r="L576" s="27" t="str">
        <f>' turmas sistema atual'!K575</f>
        <v>Santo André</v>
      </c>
      <c r="M576" s="27" t="str">
        <f>' turmas sistema atual'!L575</f>
        <v>noturno</v>
      </c>
      <c r="N576" s="27" t="str">
        <f>' turmas sistema atual'!M575</f>
        <v>2-0-4</v>
      </c>
      <c r="O576" s="27">
        <f>' turmas sistema atual'!N575</f>
        <v>30</v>
      </c>
      <c r="P576" s="27">
        <f>' turmas sistema atual'!O575</f>
        <v>0</v>
      </c>
      <c r="Q576" s="27">
        <f t="shared" si="8"/>
        <v>30</v>
      </c>
      <c r="R576" s="47" t="str">
        <f>VLOOKUP(B576,preenchimento!$A$2:$G$1067,7,FALSE)</f>
        <v>-</v>
      </c>
      <c r="S576" s="27">
        <f>' turmas sistema atual'!N575</f>
        <v>30</v>
      </c>
      <c r="T576" s="27">
        <f>' turmas sistema atual'!O575</f>
        <v>0</v>
      </c>
      <c r="U576" s="47">
        <f>VLOOKUP(B576,preenchimento!$A$2:$J$1067,10,FALSE)</f>
        <v>0</v>
      </c>
      <c r="V576" s="26" t="str">
        <f>UPPER(' turmas sistema atual'!P575)</f>
        <v>VALDEMIR MARTINS LIRA</v>
      </c>
      <c r="W576" s="26" t="str">
        <f>UPPER(' turmas sistema atual'!R575)</f>
        <v/>
      </c>
      <c r="X576" s="26" t="str">
        <f>UPPER(' turmas sistema atual'!T575)</f>
        <v/>
      </c>
      <c r="Y576" s="26" t="str">
        <f>UPPER(' turmas sistema atual'!V575)</f>
        <v/>
      </c>
    </row>
    <row r="577" spans="1:25" ht="47.25" customHeight="1" thickBot="1">
      <c r="A577" s="26" t="str">
        <f>' turmas sistema atual'!A576</f>
        <v>ENGENHARIA DE INSTRUMENTAÇÃO, AUTOMAÇÃO E ROBÓTICA</v>
      </c>
      <c r="B577" s="26" t="str">
        <f>' turmas sistema atual'!B576</f>
        <v>NA2ESTO011-17SA</v>
      </c>
      <c r="C577" s="35" t="s">
        <v>5121</v>
      </c>
      <c r="D577" s="26" t="str">
        <f>' turmas sistema atual'!C576</f>
        <v>Fundamentos de Desenho Técnico A2-noturno (Santo André)</v>
      </c>
      <c r="E577" s="26" t="str">
        <f>' turmas sistema atual'!E576</f>
        <v>Fundamentos de Desenho Técnico</v>
      </c>
      <c r="F577" s="26" t="str">
        <f>' turmas sistema atual'!G576</f>
        <v>ESTO011-17</v>
      </c>
      <c r="G577" s="26" t="str">
        <f>' turmas sistema atual'!H576</f>
        <v>A2</v>
      </c>
      <c r="H577" s="26" t="str">
        <f>' turmas sistema atual'!AB576</f>
        <v xml:space="preserve">terça das 19:00 às 21:00, semanal </v>
      </c>
      <c r="I577" s="27" t="str">
        <f>' turmas sistema atual'!AC576</f>
        <v/>
      </c>
      <c r="J577" s="27" t="str">
        <f>' turmas sistema atual'!I576</f>
        <v xml:space="preserve">terça das 19:00 às 21:00, sala S-214-0, semanal </v>
      </c>
      <c r="K577" s="27">
        <f>' turmas sistema atual'!J576</f>
        <v>0</v>
      </c>
      <c r="L577" s="27" t="str">
        <f>' turmas sistema atual'!K576</f>
        <v>Santo André</v>
      </c>
      <c r="M577" s="27" t="str">
        <f>' turmas sistema atual'!L576</f>
        <v>noturno</v>
      </c>
      <c r="N577" s="27" t="str">
        <f>' turmas sistema atual'!M576</f>
        <v>2-0-4</v>
      </c>
      <c r="O577" s="27">
        <f>' turmas sistema atual'!N576</f>
        <v>35</v>
      </c>
      <c r="P577" s="27">
        <f>' turmas sistema atual'!O576</f>
        <v>0</v>
      </c>
      <c r="Q577" s="27">
        <f t="shared" si="8"/>
        <v>35</v>
      </c>
      <c r="R577" s="47" t="str">
        <f>VLOOKUP(B577,preenchimento!$A$2:$G$1067,7,FALSE)</f>
        <v>-</v>
      </c>
      <c r="S577" s="27">
        <f>' turmas sistema atual'!N576</f>
        <v>35</v>
      </c>
      <c r="T577" s="27">
        <f>' turmas sistema atual'!O576</f>
        <v>0</v>
      </c>
      <c r="U577" s="47">
        <f>VLOOKUP(B577,preenchimento!$A$2:$J$1067,10,FALSE)</f>
        <v>4</v>
      </c>
      <c r="V577" s="26" t="str">
        <f>UPPER(' turmas sistema atual'!P576)</f>
        <v>VITOR AUGUSTO MACHADO JORGE</v>
      </c>
      <c r="W577" s="26" t="str">
        <f>UPPER(' turmas sistema atual'!R576)</f>
        <v/>
      </c>
      <c r="X577" s="26" t="str">
        <f>UPPER(' turmas sistema atual'!T576)</f>
        <v/>
      </c>
      <c r="Y577" s="26" t="str">
        <f>UPPER(' turmas sistema atual'!V576)</f>
        <v/>
      </c>
    </row>
    <row r="578" spans="1:25" ht="47.25" customHeight="1" thickBot="1">
      <c r="A578" s="26" t="str">
        <f>' turmas sistema atual'!A577</f>
        <v>ENGENHARIA DE INSTRUMENTAÇÃO, AUTOMAÇÃO E ROBÓTICA</v>
      </c>
      <c r="B578" s="26" t="str">
        <f>' turmas sistema atual'!B577</f>
        <v>NB2ESTO011-17SA</v>
      </c>
      <c r="C578" s="35" t="s">
        <v>5121</v>
      </c>
      <c r="D578" s="26" t="str">
        <f>' turmas sistema atual'!C577</f>
        <v>Fundamentos de Desenho Técnico B2-noturno (Santo André)</v>
      </c>
      <c r="E578" s="26" t="str">
        <f>' turmas sistema atual'!E577</f>
        <v>Fundamentos de Desenho Técnico</v>
      </c>
      <c r="F578" s="26" t="str">
        <f>' turmas sistema atual'!G577</f>
        <v>ESTO011-17</v>
      </c>
      <c r="G578" s="26" t="str">
        <f>' turmas sistema atual'!H577</f>
        <v>B2</v>
      </c>
      <c r="H578" s="26" t="str">
        <f>' turmas sistema atual'!AB577</f>
        <v xml:space="preserve">terça das 21:00 às 23:00, semanal </v>
      </c>
      <c r="I578" s="27" t="str">
        <f>' turmas sistema atual'!AC577</f>
        <v/>
      </c>
      <c r="J578" s="27" t="str">
        <f>' turmas sistema atual'!I577</f>
        <v xml:space="preserve">terça das 21:00 às 23:00, sala S-306-3, semanal </v>
      </c>
      <c r="K578" s="27">
        <f>' turmas sistema atual'!J577</f>
        <v>0</v>
      </c>
      <c r="L578" s="27" t="str">
        <f>' turmas sistema atual'!K577</f>
        <v>Santo André</v>
      </c>
      <c r="M578" s="27" t="str">
        <f>' turmas sistema atual'!L577</f>
        <v>noturno</v>
      </c>
      <c r="N578" s="27" t="str">
        <f>' turmas sistema atual'!M577</f>
        <v>2-0-4</v>
      </c>
      <c r="O578" s="27">
        <f>' turmas sistema atual'!N577</f>
        <v>35</v>
      </c>
      <c r="P578" s="27">
        <f>' turmas sistema atual'!O577</f>
        <v>0</v>
      </c>
      <c r="Q578" s="27">
        <f t="shared" si="8"/>
        <v>35</v>
      </c>
      <c r="R578" s="47" t="str">
        <f>VLOOKUP(B578,preenchimento!$A$2:$G$1067,7,FALSE)</f>
        <v>-</v>
      </c>
      <c r="S578" s="27">
        <f>' turmas sistema atual'!N577</f>
        <v>35</v>
      </c>
      <c r="T578" s="27">
        <f>' turmas sistema atual'!O577</f>
        <v>0</v>
      </c>
      <c r="U578" s="47">
        <f>VLOOKUP(B578,preenchimento!$A$2:$J$1067,10,FALSE)</f>
        <v>2</v>
      </c>
      <c r="V578" s="26" t="str">
        <f>UPPER(' turmas sistema atual'!P577)</f>
        <v>VITOR AUGUSTO MACHADO JORGE</v>
      </c>
      <c r="W578" s="26" t="str">
        <f>UPPER(' turmas sistema atual'!R577)</f>
        <v/>
      </c>
      <c r="X578" s="26" t="str">
        <f>UPPER(' turmas sistema atual'!T577)</f>
        <v/>
      </c>
      <c r="Y578" s="26" t="str">
        <f>UPPER(' turmas sistema atual'!V577)</f>
        <v/>
      </c>
    </row>
    <row r="579" spans="1:25" ht="47.25" customHeight="1" thickBot="1">
      <c r="A579" s="26" t="str">
        <f>' turmas sistema atual'!A578</f>
        <v>ENGENHARIA DE INFORMAÇÃO</v>
      </c>
      <c r="B579" s="26" t="str">
        <f>' turmas sistema atual'!B578</f>
        <v>DA1ESTI017-17SA</v>
      </c>
      <c r="C579" s="35" t="s">
        <v>5121</v>
      </c>
      <c r="D579" s="26" t="str">
        <f>' turmas sistema atual'!C578</f>
        <v>Fundamentos de Eletromagnetismo Aplicado A1-diurno (Santo André)</v>
      </c>
      <c r="E579" s="26" t="str">
        <f>' turmas sistema atual'!E578</f>
        <v>Fundamentos de Eletromagnetismo Aplicado</v>
      </c>
      <c r="F579" s="26" t="str">
        <f>' turmas sistema atual'!G578</f>
        <v>ESTI017-17</v>
      </c>
      <c r="G579" s="26" t="str">
        <f>' turmas sistema atual'!H578</f>
        <v>A1</v>
      </c>
      <c r="H579" s="26" t="str">
        <f>' turmas sistema atual'!AB578</f>
        <v/>
      </c>
      <c r="I579" s="27" t="str">
        <f>' turmas sistema atual'!AC578</f>
        <v>quarta das 10:00 às 12:00, semanal ; sexta das 08:00 às 10:00, quinzenal I; sexta das 08:00 às 10:00, quinzenal II</v>
      </c>
      <c r="J579" s="27">
        <f>' turmas sistema atual'!I578</f>
        <v>0</v>
      </c>
      <c r="K579" s="27" t="str">
        <f>' turmas sistema atual'!J578</f>
        <v>quarta das 10:00 às 12:00, sala 401-1, semanal , sexta das 08:00 às 10:00, sala 401-1, quinzenal I, sexta das 08:00 às 10:00, sala 403-1, quinzenal II</v>
      </c>
      <c r="L579" s="27" t="str">
        <f>' turmas sistema atual'!K578</f>
        <v>Santo André</v>
      </c>
      <c r="M579" s="27" t="str">
        <f>' turmas sistema atual'!L578</f>
        <v>diurno</v>
      </c>
      <c r="N579" s="27" t="str">
        <f>' turmas sistema atual'!M578</f>
        <v>3-1-4</v>
      </c>
      <c r="O579" s="27">
        <f>' turmas sistema atual'!N578</f>
        <v>30</v>
      </c>
      <c r="P579" s="27">
        <f>' turmas sistema atual'!O578</f>
        <v>0</v>
      </c>
      <c r="Q579" s="27">
        <f t="shared" si="8"/>
        <v>30</v>
      </c>
      <c r="R579" s="47" t="str">
        <f>VLOOKUP(B579,preenchimento!$A$2:$G$1067,7,FALSE)</f>
        <v>-</v>
      </c>
      <c r="S579" s="27">
        <f>' turmas sistema atual'!N578</f>
        <v>30</v>
      </c>
      <c r="T579" s="27">
        <f>' turmas sistema atual'!O578</f>
        <v>0</v>
      </c>
      <c r="U579" s="47">
        <f>VLOOKUP(B579,preenchimento!$A$2:$J$1067,10,FALSE)</f>
        <v>18</v>
      </c>
      <c r="V579" s="26" t="str">
        <f>UPPER(' turmas sistema atual'!P578)</f>
        <v>STILANTE KOCH MANFRIN</v>
      </c>
      <c r="W579" s="26" t="str">
        <f>UPPER(' turmas sistema atual'!R578)</f>
        <v/>
      </c>
      <c r="X579" s="26" t="str">
        <f>UPPER(' turmas sistema atual'!T578)</f>
        <v>STILANTE KOCH MANFRIN</v>
      </c>
      <c r="Y579" s="26" t="str">
        <f>UPPER(' turmas sistema atual'!V578)</f>
        <v/>
      </c>
    </row>
    <row r="580" spans="1:25" ht="47.25" customHeight="1" thickBot="1">
      <c r="A580" s="26" t="str">
        <f>' turmas sistema atual'!A579</f>
        <v>ENGENHARIA DE INFORMAÇÃO</v>
      </c>
      <c r="B580" s="26" t="str">
        <f>' turmas sistema atual'!B579</f>
        <v>NA1ESTI017-17SA</v>
      </c>
      <c r="C580" s="35" t="s">
        <v>5121</v>
      </c>
      <c r="D580" s="26" t="str">
        <f>' turmas sistema atual'!C579</f>
        <v>Fundamentos de Eletromagnetismo Aplicado A1-noturno (Santo André)</v>
      </c>
      <c r="E580" s="26" t="str">
        <f>' turmas sistema atual'!E579</f>
        <v>Fundamentos de Eletromagnetismo Aplicado</v>
      </c>
      <c r="F580" s="26" t="str">
        <f>' turmas sistema atual'!G579</f>
        <v>ESTI017-17</v>
      </c>
      <c r="G580" s="26" t="str">
        <f>' turmas sistema atual'!H579</f>
        <v>A1</v>
      </c>
      <c r="H580" s="26" t="str">
        <f>' turmas sistema atual'!AB579</f>
        <v/>
      </c>
      <c r="I580" s="27" t="str">
        <f>' turmas sistema atual'!AC579</f>
        <v>quarta das 21:00 às 23:00, semanal ; sexta das 19:00 às 21:00, quinzenal I; sexta das 19:00 às 21:00, quinzenal II</v>
      </c>
      <c r="J580" s="27">
        <f>' turmas sistema atual'!I579</f>
        <v>0</v>
      </c>
      <c r="K580" s="27" t="str">
        <f>' turmas sistema atual'!J579</f>
        <v>quarta das 21:00 às 23:00, sala 401-1, semanal , sexta das 19:00 às 21:00, sala 401-1, quinzenal I, sexta das 19:00 às 21:00, sala 403-1, quinzenal II</v>
      </c>
      <c r="L580" s="27" t="str">
        <f>' turmas sistema atual'!K579</f>
        <v>Santo André</v>
      </c>
      <c r="M580" s="27" t="str">
        <f>' turmas sistema atual'!L579</f>
        <v>noturno</v>
      </c>
      <c r="N580" s="27" t="str">
        <f>' turmas sistema atual'!M579</f>
        <v>3-1-4</v>
      </c>
      <c r="O580" s="27">
        <f>' turmas sistema atual'!N579</f>
        <v>30</v>
      </c>
      <c r="P580" s="27">
        <f>' turmas sistema atual'!O579</f>
        <v>0</v>
      </c>
      <c r="Q580" s="27">
        <f t="shared" ref="Q580:Q643" si="9">O580-P580</f>
        <v>30</v>
      </c>
      <c r="R580" s="47" t="str">
        <f>VLOOKUP(B580,preenchimento!$A$2:$G$1067,7,FALSE)</f>
        <v>-</v>
      </c>
      <c r="S580" s="27">
        <f>' turmas sistema atual'!N579</f>
        <v>30</v>
      </c>
      <c r="T580" s="27">
        <f>' turmas sistema atual'!O579</f>
        <v>0</v>
      </c>
      <c r="U580" s="47">
        <f>VLOOKUP(B580,preenchimento!$A$2:$J$1067,10,FALSE)</f>
        <v>0</v>
      </c>
      <c r="V580" s="26" t="str">
        <f>UPPER(' turmas sistema atual'!P579)</f>
        <v>STILANTE KOCH MANFRIN</v>
      </c>
      <c r="W580" s="26" t="str">
        <f>UPPER(' turmas sistema atual'!R579)</f>
        <v/>
      </c>
      <c r="X580" s="26" t="str">
        <f>UPPER(' turmas sistema atual'!T579)</f>
        <v>STILANTE KOCH MANFRIN</v>
      </c>
      <c r="Y580" s="26" t="str">
        <f>UPPER(' turmas sistema atual'!V579)</f>
        <v/>
      </c>
    </row>
    <row r="581" spans="1:25" ht="47.25" customHeight="1" thickBot="1">
      <c r="A581" s="26" t="str">
        <f>' turmas sistema atual'!A580</f>
        <v>ENGENHARIA BIOMÉDICA</v>
      </c>
      <c r="B581" s="26" t="str">
        <f>' turmas sistema atual'!B580</f>
        <v>Da1ESTB022-17SB</v>
      </c>
      <c r="C581" s="35" t="s">
        <v>5121</v>
      </c>
      <c r="D581" s="26" t="str">
        <f>' turmas sistema atual'!C580</f>
        <v>Fundamentos de Eletrônica Analógica e Digital a1-diurno (São Bernardo do Campo)</v>
      </c>
      <c r="E581" s="26" t="str">
        <f>' turmas sistema atual'!E580</f>
        <v>Fundamentos de Eletrônica Analógica e Digital</v>
      </c>
      <c r="F581" s="26" t="str">
        <f>' turmas sistema atual'!G580</f>
        <v>ESTB022-17</v>
      </c>
      <c r="G581" s="26" t="str">
        <f>' turmas sistema atual'!H580</f>
        <v>a1</v>
      </c>
      <c r="H581" s="26" t="str">
        <f>' turmas sistema atual'!AB580</f>
        <v>quarta das 10:00 às 12:00, semanal ; sexta das 08:00 às 10:00, quinzenal I</v>
      </c>
      <c r="I581" s="27" t="str">
        <f>' turmas sistema atual'!AC580</f>
        <v>sexta das 08:00 às 10:00, quinzenal II</v>
      </c>
      <c r="J581" s="27" t="str">
        <f>' turmas sistema atual'!I580</f>
        <v>quarta das 10:00 às 12:00, sala A1-S103-SB, semanal , sexta das 08:00 às 10:00, sala A1-S101-SB, quinzenal I</v>
      </c>
      <c r="K581" s="27" t="str">
        <f>' turmas sistema atual'!J580</f>
        <v>sexta das 08:00 às 10:00, sala O-L10, quinzenal II</v>
      </c>
      <c r="L581" s="27" t="str">
        <f>' turmas sistema atual'!K580</f>
        <v>São Bernardo do Campo</v>
      </c>
      <c r="M581" s="27" t="str">
        <f>' turmas sistema atual'!L580</f>
        <v>diurno</v>
      </c>
      <c r="N581" s="27" t="str">
        <f>' turmas sistema atual'!M580</f>
        <v>3-1-4</v>
      </c>
      <c r="O581" s="27">
        <f>' turmas sistema atual'!N580</f>
        <v>30</v>
      </c>
      <c r="P581" s="27">
        <f>' turmas sistema atual'!O580</f>
        <v>0</v>
      </c>
      <c r="Q581" s="27">
        <f t="shared" si="9"/>
        <v>30</v>
      </c>
      <c r="R581" s="47" t="str">
        <f>VLOOKUP(B581,preenchimento!$A$2:$G$1067,7,FALSE)</f>
        <v>-</v>
      </c>
      <c r="S581" s="27">
        <f>' turmas sistema atual'!N580</f>
        <v>30</v>
      </c>
      <c r="T581" s="27">
        <f>' turmas sistema atual'!O580</f>
        <v>0</v>
      </c>
      <c r="U581" s="47">
        <f>VLOOKUP(B581,preenchimento!$A$2:$J$1067,10,FALSE)</f>
        <v>19</v>
      </c>
      <c r="V581" s="26" t="str">
        <f>UPPER(' turmas sistema atual'!P580)</f>
        <v>OLAVO LUPPI SILVA</v>
      </c>
      <c r="W581" s="26" t="str">
        <f>UPPER(' turmas sistema atual'!R580)</f>
        <v/>
      </c>
      <c r="X581" s="26" t="str">
        <f>UPPER(' turmas sistema atual'!T580)</f>
        <v>OLAVO LUPPI SILVA</v>
      </c>
      <c r="Y581" s="26" t="str">
        <f>UPPER(' turmas sistema atual'!V580)</f>
        <v/>
      </c>
    </row>
    <row r="582" spans="1:25" ht="47.25" customHeight="1" thickBot="1">
      <c r="A582" s="26" t="str">
        <f>' turmas sistema atual'!A581</f>
        <v>ENGENHARIA BIOMÉDICA</v>
      </c>
      <c r="B582" s="26" t="str">
        <f>' turmas sistema atual'!B581</f>
        <v>Na1ESTB022-17SB</v>
      </c>
      <c r="C582" s="35" t="s">
        <v>5121</v>
      </c>
      <c r="D582" s="26" t="str">
        <f>' turmas sistema atual'!C581</f>
        <v>Fundamentos de Eletrônica Analógica e Digital a1-noturno (São Bernardo do Campo)</v>
      </c>
      <c r="E582" s="26" t="str">
        <f>' turmas sistema atual'!E581</f>
        <v>Fundamentos de Eletrônica Analógica e Digital</v>
      </c>
      <c r="F582" s="26" t="str">
        <f>' turmas sistema atual'!G581</f>
        <v>ESTB022-17</v>
      </c>
      <c r="G582" s="26" t="str">
        <f>' turmas sistema atual'!H581</f>
        <v>a1</v>
      </c>
      <c r="H582" s="26" t="str">
        <f>' turmas sistema atual'!AB581</f>
        <v>quarta das 21:00 às 23:00, semanal ; sexta das 19:00 às 21:00, quinzenal I</v>
      </c>
      <c r="I582" s="27" t="str">
        <f>' turmas sistema atual'!AC581</f>
        <v>sexta das 19:00 às 21:00, quinzenal II</v>
      </c>
      <c r="J582" s="27" t="str">
        <f>' turmas sistema atual'!I581</f>
        <v>quarta das 21:00 às 23:00, sala A1-S103-SB, semanal , sexta das 19:00 às 21:00, sala A1-S101-SB, quinzenal I</v>
      </c>
      <c r="K582" s="27" t="str">
        <f>' turmas sistema atual'!J581</f>
        <v>sexta das 19:00 às 21:00, sala O-L10, quinzenal II</v>
      </c>
      <c r="L582" s="27" t="str">
        <f>' turmas sistema atual'!K581</f>
        <v>São Bernardo do Campo</v>
      </c>
      <c r="M582" s="27" t="str">
        <f>' turmas sistema atual'!L581</f>
        <v>noturno</v>
      </c>
      <c r="N582" s="27" t="str">
        <f>' turmas sistema atual'!M581</f>
        <v>3-1-4</v>
      </c>
      <c r="O582" s="27">
        <f>' turmas sistema atual'!N581</f>
        <v>30</v>
      </c>
      <c r="P582" s="27">
        <f>' turmas sistema atual'!O581</f>
        <v>0</v>
      </c>
      <c r="Q582" s="27">
        <f t="shared" si="9"/>
        <v>30</v>
      </c>
      <c r="R582" s="47" t="str">
        <f>VLOOKUP(B582,preenchimento!$A$2:$G$1067,7,FALSE)</f>
        <v>SIM</v>
      </c>
      <c r="S582" s="27">
        <f>' turmas sistema atual'!N581</f>
        <v>30</v>
      </c>
      <c r="T582" s="27">
        <f>' turmas sistema atual'!O581</f>
        <v>0</v>
      </c>
      <c r="U582" s="47">
        <f>VLOOKUP(B582,preenchimento!$A$2:$J$1067,10,FALSE)</f>
        <v>0</v>
      </c>
      <c r="V582" s="26" t="str">
        <f>UPPER(' turmas sistema atual'!P581)</f>
        <v>ERICK DARIO LEON BUENO DE CAMARGO</v>
      </c>
      <c r="W582" s="26" t="str">
        <f>UPPER(' turmas sistema atual'!R581)</f>
        <v/>
      </c>
      <c r="X582" s="26" t="str">
        <f>UPPER(' turmas sistema atual'!T581)</f>
        <v>ERICK DARIO LEON BUENO DE CAMARGO</v>
      </c>
      <c r="Y582" s="26" t="str">
        <f>UPPER(' turmas sistema atual'!V581)</f>
        <v/>
      </c>
    </row>
    <row r="583" spans="1:25" ht="47.25" customHeight="1" thickBot="1">
      <c r="A583" s="26" t="str">
        <f>' turmas sistema atual'!A582</f>
        <v>ENGENHARIA DE INFORMAÇÃO</v>
      </c>
      <c r="B583" s="26" t="str">
        <f>' turmas sistema atual'!B582</f>
        <v>DA1ESTI016-17SA</v>
      </c>
      <c r="C583" s="35" t="s">
        <v>5121</v>
      </c>
      <c r="D583" s="26" t="str">
        <f>' turmas sistema atual'!C582</f>
        <v>Fundamentos de Fotônica A1-diurno (Santo André)</v>
      </c>
      <c r="E583" s="26" t="str">
        <f>' turmas sistema atual'!E582</f>
        <v>Fundamentos de Fotônica</v>
      </c>
      <c r="F583" s="26" t="str">
        <f>' turmas sistema atual'!G582</f>
        <v>ESTI016-17</v>
      </c>
      <c r="G583" s="26" t="str">
        <f>' turmas sistema atual'!H582</f>
        <v>A1</v>
      </c>
      <c r="H583" s="26" t="str">
        <f>' turmas sistema atual'!AB582</f>
        <v/>
      </c>
      <c r="I583" s="27" t="str">
        <f>' turmas sistema atual'!AC582</f>
        <v xml:space="preserve">segunda das 10:00 às 12:00, semanal ; quarta das 08:00 às 10:00, semanal </v>
      </c>
      <c r="J583" s="27">
        <f>' turmas sistema atual'!I582</f>
        <v>0</v>
      </c>
      <c r="K583" s="27" t="str">
        <f>' turmas sistema atual'!J582</f>
        <v xml:space="preserve">segunda das 10:00 às 12:00, sala 406-1, semanal , quarta das 08:00 às 10:00, sala 406-1, semanal </v>
      </c>
      <c r="L583" s="27" t="str">
        <f>' turmas sistema atual'!K582</f>
        <v>Santo André</v>
      </c>
      <c r="M583" s="27" t="str">
        <f>' turmas sistema atual'!L582</f>
        <v>diurno</v>
      </c>
      <c r="N583" s="27" t="str">
        <f>' turmas sistema atual'!M582</f>
        <v>2-2-4</v>
      </c>
      <c r="O583" s="27">
        <f>' turmas sistema atual'!N582</f>
        <v>26</v>
      </c>
      <c r="P583" s="27">
        <f>' turmas sistema atual'!O582</f>
        <v>0</v>
      </c>
      <c r="Q583" s="27">
        <f t="shared" si="9"/>
        <v>26</v>
      </c>
      <c r="R583" s="47" t="str">
        <f>VLOOKUP(B583,preenchimento!$A$2:$G$1067,7,FALSE)</f>
        <v>-</v>
      </c>
      <c r="S583" s="27">
        <f>' turmas sistema atual'!N582</f>
        <v>26</v>
      </c>
      <c r="T583" s="27">
        <f>' turmas sistema atual'!O582</f>
        <v>0</v>
      </c>
      <c r="U583" s="47">
        <f>VLOOKUP(B583,preenchimento!$A$2:$J$1067,10,FALSE)</f>
        <v>11</v>
      </c>
      <c r="V583" s="26" t="str">
        <f>UPPER(' turmas sistema atual'!P582)</f>
        <v>JORGE DIEGO MARCONI</v>
      </c>
      <c r="W583" s="26" t="str">
        <f>UPPER(' turmas sistema atual'!R582)</f>
        <v/>
      </c>
      <c r="X583" s="26" t="str">
        <f>UPPER(' turmas sistema atual'!T582)</f>
        <v>JORGE DIEGO MARCONI</v>
      </c>
      <c r="Y583" s="26" t="str">
        <f>UPPER(' turmas sistema atual'!V582)</f>
        <v/>
      </c>
    </row>
    <row r="584" spans="1:25" ht="47.25" customHeight="1" thickBot="1">
      <c r="A584" s="26" t="str">
        <f>' turmas sistema atual'!A583</f>
        <v>ENGENHARIA DE INFORMAÇÃO</v>
      </c>
      <c r="B584" s="26" t="str">
        <f>' turmas sistema atual'!B583</f>
        <v>NA1ESTI016-17SA</v>
      </c>
      <c r="C584" s="35" t="s">
        <v>5121</v>
      </c>
      <c r="D584" s="26" t="str">
        <f>' turmas sistema atual'!C583</f>
        <v>Fundamentos de Fotônica A1-noturno (Santo André)</v>
      </c>
      <c r="E584" s="26" t="str">
        <f>' turmas sistema atual'!E583</f>
        <v>Fundamentos de Fotônica</v>
      </c>
      <c r="F584" s="26" t="str">
        <f>' turmas sistema atual'!G583</f>
        <v>ESTI016-17</v>
      </c>
      <c r="G584" s="26" t="str">
        <f>' turmas sistema atual'!H583</f>
        <v>A1</v>
      </c>
      <c r="H584" s="26" t="str">
        <f>' turmas sistema atual'!AB583</f>
        <v/>
      </c>
      <c r="I584" s="27" t="str">
        <f>' turmas sistema atual'!AC583</f>
        <v xml:space="preserve">segunda das 21:00 às 23:00, semanal ; quarta das 19:00 às 21:00, semanal </v>
      </c>
      <c r="J584" s="27">
        <f>' turmas sistema atual'!I583</f>
        <v>0</v>
      </c>
      <c r="K584" s="27" t="str">
        <f>' turmas sistema atual'!J583</f>
        <v xml:space="preserve">segunda das 21:00 às 23:00, sala 401-1, semanal , quarta das 19:00 às 21:00, sala 401-1, semanal </v>
      </c>
      <c r="L584" s="27" t="str">
        <f>' turmas sistema atual'!K583</f>
        <v>Santo André</v>
      </c>
      <c r="M584" s="27" t="str">
        <f>' turmas sistema atual'!L583</f>
        <v>noturno</v>
      </c>
      <c r="N584" s="27" t="str">
        <f>' turmas sistema atual'!M583</f>
        <v>2-2-4</v>
      </c>
      <c r="O584" s="27">
        <f>' turmas sistema atual'!N583</f>
        <v>26</v>
      </c>
      <c r="P584" s="27">
        <f>' turmas sistema atual'!O583</f>
        <v>0</v>
      </c>
      <c r="Q584" s="27">
        <f t="shared" si="9"/>
        <v>26</v>
      </c>
      <c r="R584" s="47" t="str">
        <f>VLOOKUP(B584,preenchimento!$A$2:$G$1067,7,FALSE)</f>
        <v>SIM</v>
      </c>
      <c r="S584" s="27">
        <f>' turmas sistema atual'!N583</f>
        <v>26</v>
      </c>
      <c r="T584" s="27">
        <f>' turmas sistema atual'!O583</f>
        <v>0</v>
      </c>
      <c r="U584" s="47">
        <f>VLOOKUP(B584,preenchimento!$A$2:$J$1067,10,FALSE)</f>
        <v>0</v>
      </c>
      <c r="V584" s="26" t="str">
        <f>UPPER(' turmas sistema atual'!P583)</f>
        <v>JORGE DIEGO MARCONI</v>
      </c>
      <c r="W584" s="26" t="str">
        <f>UPPER(' turmas sistema atual'!R583)</f>
        <v/>
      </c>
      <c r="X584" s="26" t="str">
        <f>UPPER(' turmas sistema atual'!T583)</f>
        <v>JORGE DIEGO MARCONI</v>
      </c>
      <c r="Y584" s="26" t="str">
        <f>UPPER(' turmas sistema atual'!V583)</f>
        <v/>
      </c>
    </row>
    <row r="585" spans="1:25" ht="47.25" customHeight="1" thickBot="1">
      <c r="A585" s="26" t="str">
        <f>' turmas sistema atual'!A584</f>
        <v>ENGENHARIA DE INFORMAÇÃO</v>
      </c>
      <c r="B585" s="26" t="str">
        <f>' turmas sistema atual'!B584</f>
        <v>NA1ESZI017-17SA</v>
      </c>
      <c r="C585" s="35" t="s">
        <v>5121</v>
      </c>
      <c r="D585" s="26" t="str">
        <f>' turmas sistema atual'!C584</f>
        <v>Fundamentos de Processamento Gráfico A1-noturno (Santo André)</v>
      </c>
      <c r="E585" s="26" t="str">
        <f>' turmas sistema atual'!E584</f>
        <v>Fundamentos de Processamento Gráfico</v>
      </c>
      <c r="F585" s="26" t="str">
        <f>' turmas sistema atual'!G584</f>
        <v>ESZI017-17</v>
      </c>
      <c r="G585" s="26" t="str">
        <f>' turmas sistema atual'!H584</f>
        <v>A1</v>
      </c>
      <c r="H585" s="26" t="str">
        <f>' turmas sistema atual'!AB584</f>
        <v/>
      </c>
      <c r="I585" s="27" t="str">
        <f>' turmas sistema atual'!AC584</f>
        <v xml:space="preserve">terça das 21:00 às 23:00, semanal ; quinta das 19:00 às 21:00, semanal </v>
      </c>
      <c r="J585" s="27">
        <f>' turmas sistema atual'!I584</f>
        <v>0</v>
      </c>
      <c r="K585" s="27" t="str">
        <f>' turmas sistema atual'!J584</f>
        <v xml:space="preserve">terça das 21:00 às 23:00, sala 401-1, semanal , quinta das 19:00 às 21:00, sala 401-1, semanal </v>
      </c>
      <c r="L585" s="27" t="str">
        <f>' turmas sistema atual'!K584</f>
        <v>Santo André</v>
      </c>
      <c r="M585" s="27" t="str">
        <f>' turmas sistema atual'!L584</f>
        <v>noturno</v>
      </c>
      <c r="N585" s="27" t="str">
        <f>' turmas sistema atual'!M584</f>
        <v>3-1-4</v>
      </c>
      <c r="O585" s="27">
        <f>' turmas sistema atual'!N584</f>
        <v>30</v>
      </c>
      <c r="P585" s="27">
        <f>' turmas sistema atual'!O584</f>
        <v>0</v>
      </c>
      <c r="Q585" s="27">
        <f t="shared" si="9"/>
        <v>30</v>
      </c>
      <c r="R585" s="47" t="str">
        <f>VLOOKUP(B585,preenchimento!$A$2:$G$1067,7,FALSE)</f>
        <v>-</v>
      </c>
      <c r="S585" s="27">
        <f>' turmas sistema atual'!N584</f>
        <v>30</v>
      </c>
      <c r="T585" s="27">
        <f>' turmas sistema atual'!O584</f>
        <v>0</v>
      </c>
      <c r="U585" s="47">
        <f>VLOOKUP(B585,preenchimento!$A$2:$J$1067,10,FALSE)</f>
        <v>23</v>
      </c>
      <c r="V585" s="26" t="str">
        <f>UPPER(' turmas sistema atual'!P584)</f>
        <v>CELSO SETSUO KURASHIMA</v>
      </c>
      <c r="W585" s="26" t="str">
        <f>UPPER(' turmas sistema atual'!R584)</f>
        <v/>
      </c>
      <c r="X585" s="26" t="str">
        <f>UPPER(' turmas sistema atual'!T584)</f>
        <v>CELSO SETSUO KURASHIMA</v>
      </c>
      <c r="Y585" s="26" t="str">
        <f>UPPER(' turmas sistema atual'!V584)</f>
        <v/>
      </c>
    </row>
    <row r="586" spans="1:25" ht="47.25" customHeight="1" thickBot="1">
      <c r="A586" s="26" t="str">
        <f>' turmas sistema atual'!A585</f>
        <v>ENGENHARIA DE ENERGIA</v>
      </c>
      <c r="B586" s="26" t="str">
        <f>' turmas sistema atual'!B585</f>
        <v>DA1ESTE018-17SA</v>
      </c>
      <c r="C586" s="35" t="s">
        <v>5121</v>
      </c>
      <c r="D586" s="26" t="str">
        <f>' turmas sistema atual'!C585</f>
        <v>Fundamentos de Sistemas Dinâmicos A1-diurno (Santo André)</v>
      </c>
      <c r="E586" s="26" t="str">
        <f>' turmas sistema atual'!E585</f>
        <v>Fundamentos de Sistemas Dinâmicos</v>
      </c>
      <c r="F586" s="26" t="str">
        <f>' turmas sistema atual'!G585</f>
        <v>ESTE018-17</v>
      </c>
      <c r="G586" s="26" t="str">
        <f>' turmas sistema atual'!H585</f>
        <v>A1</v>
      </c>
      <c r="H586" s="26" t="str">
        <f>' turmas sistema atual'!AB585</f>
        <v xml:space="preserve">segunda das 08:00 às 10:00, semanal ; quarta das 10:00 às 12:00, semanal </v>
      </c>
      <c r="I586" s="27" t="str">
        <f>' turmas sistema atual'!AC585</f>
        <v/>
      </c>
      <c r="J586" s="27" t="str">
        <f>' turmas sistema atual'!I585</f>
        <v xml:space="preserve">segunda das 08:00 às 10:00, sala S - 311-1, semanal , quarta das 10:00 às 12:00, sala S-301-1, semanal </v>
      </c>
      <c r="K586" s="27">
        <f>' turmas sistema atual'!J585</f>
        <v>0</v>
      </c>
      <c r="L586" s="27" t="str">
        <f>' turmas sistema atual'!K585</f>
        <v>Santo André</v>
      </c>
      <c r="M586" s="27" t="str">
        <f>' turmas sistema atual'!L585</f>
        <v>diurno</v>
      </c>
      <c r="N586" s="27" t="str">
        <f>' turmas sistema atual'!M585</f>
        <v>4-0-4</v>
      </c>
      <c r="O586" s="27">
        <f>' turmas sistema atual'!N585</f>
        <v>60</v>
      </c>
      <c r="P586" s="27">
        <f>' turmas sistema atual'!O585</f>
        <v>0</v>
      </c>
      <c r="Q586" s="27">
        <f t="shared" si="9"/>
        <v>60</v>
      </c>
      <c r="R586" s="47" t="str">
        <f>VLOOKUP(B586,preenchimento!$A$2:$G$1067,7,FALSE)</f>
        <v>-</v>
      </c>
      <c r="S586" s="27">
        <f>' turmas sistema atual'!N585</f>
        <v>60</v>
      </c>
      <c r="T586" s="27">
        <f>' turmas sistema atual'!O585</f>
        <v>0</v>
      </c>
      <c r="U586" s="47">
        <f>VLOOKUP(B586,preenchimento!$A$2:$J$1067,10,FALSE)</f>
        <v>50</v>
      </c>
      <c r="V586" s="26" t="str">
        <f>UPPER(' turmas sistema atual'!P585)</f>
        <v>JOEL DAVID MELO TRUJILLO</v>
      </c>
      <c r="W586" s="26" t="str">
        <f>UPPER(' turmas sistema atual'!R585)</f>
        <v/>
      </c>
      <c r="X586" s="26" t="str">
        <f>UPPER(' turmas sistema atual'!T585)</f>
        <v/>
      </c>
      <c r="Y586" s="26" t="str">
        <f>UPPER(' turmas sistema atual'!V585)</f>
        <v/>
      </c>
    </row>
    <row r="587" spans="1:25" ht="47.25" customHeight="1" thickBot="1">
      <c r="A587" s="26" t="str">
        <f>' turmas sistema atual'!A586</f>
        <v>BACHARELADO EM FILOSOFIA</v>
      </c>
      <c r="B587" s="26" t="str">
        <f>' turmas sistema atual'!B586</f>
        <v>NA1NHZ2138-18SB</v>
      </c>
      <c r="C587" s="35" t="s">
        <v>5121</v>
      </c>
      <c r="D587" s="26" t="str">
        <f>' turmas sistema atual'!C586</f>
        <v>Gênero, Raça, Classe e Sexualidade A1-noturno (São Bernardo do Campo)</v>
      </c>
      <c r="E587" s="26" t="str">
        <f>' turmas sistema atual'!E586</f>
        <v>Gênero, Raça, Classe e Sexualidade</v>
      </c>
      <c r="F587" s="26" t="str">
        <f>' turmas sistema atual'!G586</f>
        <v>NHZ2138-18</v>
      </c>
      <c r="G587" s="26" t="str">
        <f>' turmas sistema atual'!H586</f>
        <v>A1</v>
      </c>
      <c r="H587" s="26" t="str">
        <f>' turmas sistema atual'!AB586</f>
        <v xml:space="preserve">quarta das 21:00 às 23:00, semanal ; sexta das 19:00 às 21:00, semanal </v>
      </c>
      <c r="I587" s="27" t="str">
        <f>' turmas sistema atual'!AC586</f>
        <v/>
      </c>
      <c r="J587" s="27" t="str">
        <f>' turmas sistema atual'!I586</f>
        <v xml:space="preserve">quarta das 21:00 às 23:00, sala A1-S105-SB, semanal , sexta das 19:00 às 21:00, sala A1-S105-SB, semanal </v>
      </c>
      <c r="K587" s="27">
        <f>' turmas sistema atual'!J586</f>
        <v>0</v>
      </c>
      <c r="L587" s="27" t="str">
        <f>' turmas sistema atual'!K586</f>
        <v>São Bernardo do Campo</v>
      </c>
      <c r="M587" s="27" t="str">
        <f>' turmas sistema atual'!L586</f>
        <v>noturno</v>
      </c>
      <c r="N587" s="27" t="str">
        <f>' turmas sistema atual'!M586</f>
        <v>4-0-4</v>
      </c>
      <c r="O587" s="27">
        <f>' turmas sistema atual'!N586</f>
        <v>40</v>
      </c>
      <c r="P587" s="27">
        <f>' turmas sistema atual'!O586</f>
        <v>0</v>
      </c>
      <c r="Q587" s="27">
        <f t="shared" si="9"/>
        <v>40</v>
      </c>
      <c r="R587" s="47" t="str">
        <f>VLOOKUP(B587,preenchimento!$A$2:$G$1067,7,FALSE)</f>
        <v>SIM</v>
      </c>
      <c r="S587" s="27">
        <f>' turmas sistema atual'!N586</f>
        <v>40</v>
      </c>
      <c r="T587" s="27">
        <f>' turmas sistema atual'!O586</f>
        <v>0</v>
      </c>
      <c r="U587" s="47">
        <f>VLOOKUP(B587,preenchimento!$A$2:$J$1067,10,FALSE)</f>
        <v>0</v>
      </c>
      <c r="V587" s="26" t="str">
        <f>UPPER(' turmas sistema atual'!P586)</f>
        <v>ALEXIA CRUZ BRETAS</v>
      </c>
      <c r="W587" s="26" t="str">
        <f>UPPER(' turmas sistema atual'!R586)</f>
        <v/>
      </c>
      <c r="X587" s="26" t="str">
        <f>UPPER(' turmas sistema atual'!T586)</f>
        <v/>
      </c>
      <c r="Y587" s="26" t="str">
        <f>UPPER(' turmas sistema atual'!V586)</f>
        <v/>
      </c>
    </row>
    <row r="588" spans="1:25" ht="47.25" customHeight="1" thickBot="1">
      <c r="A588" s="26" t="str">
        <f>' turmas sistema atual'!A587</f>
        <v>BACHARELADO EM CIÊNCIAS BIOLÓGICAS</v>
      </c>
      <c r="B588" s="26" t="str">
        <f>' turmas sistema atual'!B587</f>
        <v>NA1NHT1057-15SA</v>
      </c>
      <c r="C588" s="35" t="s">
        <v>5121</v>
      </c>
      <c r="D588" s="26" t="str">
        <f>' turmas sistema atual'!C587</f>
        <v>Genética II A1-noturno (Santo André)</v>
      </c>
      <c r="E588" s="26" t="str">
        <f>' turmas sistema atual'!E587</f>
        <v>Genética II</v>
      </c>
      <c r="F588" s="26" t="str">
        <f>' turmas sistema atual'!G587</f>
        <v>NHT1057-15</v>
      </c>
      <c r="G588" s="26" t="str">
        <f>' turmas sistema atual'!H587</f>
        <v>A1</v>
      </c>
      <c r="H588" s="26" t="str">
        <f>' turmas sistema atual'!AB587</f>
        <v xml:space="preserve">quarta das 19:00 às 21:00, semanal </v>
      </c>
      <c r="I588" s="27" t="str">
        <f>' turmas sistema atual'!AC587</f>
        <v xml:space="preserve">quarta das 21:00 às 23:00, semanal </v>
      </c>
      <c r="J588" s="27" t="str">
        <f>' turmas sistema atual'!I587</f>
        <v xml:space="preserve">quarta das 19:00 às 21:00, sala S - 304-1, semanal </v>
      </c>
      <c r="K588" s="27" t="str">
        <f>' turmas sistema atual'!J587</f>
        <v xml:space="preserve">quarta das 21:00 às 23:00, sala 402-3, semanal </v>
      </c>
      <c r="L588" s="27" t="str">
        <f>' turmas sistema atual'!K587</f>
        <v>Santo André</v>
      </c>
      <c r="M588" s="27" t="str">
        <f>' turmas sistema atual'!L587</f>
        <v>noturno</v>
      </c>
      <c r="N588" s="27" t="str">
        <f>' turmas sistema atual'!M587</f>
        <v>2-2-4</v>
      </c>
      <c r="O588" s="27">
        <f>' turmas sistema atual'!N587</f>
        <v>30</v>
      </c>
      <c r="P588" s="27">
        <f>' turmas sistema atual'!O587</f>
        <v>0</v>
      </c>
      <c r="Q588" s="27">
        <f t="shared" si="9"/>
        <v>30</v>
      </c>
      <c r="R588" s="47" t="str">
        <f>VLOOKUP(B588,preenchimento!$A$2:$G$1067,7,FALSE)</f>
        <v>-</v>
      </c>
      <c r="S588" s="27">
        <f>' turmas sistema atual'!N587</f>
        <v>30</v>
      </c>
      <c r="T588" s="27">
        <f>' turmas sistema atual'!O587</f>
        <v>0</v>
      </c>
      <c r="U588" s="47">
        <f>VLOOKUP(B588,preenchimento!$A$2:$J$1067,10,FALSE)</f>
        <v>9</v>
      </c>
      <c r="V588" s="26" t="str">
        <f>UPPER(' turmas sistema atual'!P587)</f>
        <v>LUIZ ROBERTO NUNES</v>
      </c>
      <c r="W588" s="26" t="str">
        <f>UPPER(' turmas sistema atual'!R587)</f>
        <v/>
      </c>
      <c r="X588" s="26" t="str">
        <f>UPPER(' turmas sistema atual'!T587)</f>
        <v>LUIZ ROBERTO NUNES</v>
      </c>
      <c r="Y588" s="26" t="str">
        <f>UPPER(' turmas sistema atual'!V587)</f>
        <v/>
      </c>
    </row>
    <row r="589" spans="1:25" ht="47.25" customHeight="1" thickBot="1">
      <c r="A589" s="26" t="str">
        <f>' turmas sistema atual'!A588</f>
        <v>BACHARELADO EM CIÊNCIAS BIOLÓGICAS</v>
      </c>
      <c r="B589" s="26" t="str">
        <f>' turmas sistema atual'!B588</f>
        <v>DA1NHT1057-15SA</v>
      </c>
      <c r="C589" s="35" t="s">
        <v>5121</v>
      </c>
      <c r="D589" s="26" t="str">
        <f>' turmas sistema atual'!C588</f>
        <v>Genética II A1-diurno (Santo André)</v>
      </c>
      <c r="E589" s="26" t="str">
        <f>' turmas sistema atual'!E588</f>
        <v>Genética II</v>
      </c>
      <c r="F589" s="26" t="str">
        <f>' turmas sistema atual'!G588</f>
        <v>NHT1057-15</v>
      </c>
      <c r="G589" s="26" t="str">
        <f>' turmas sistema atual'!H588</f>
        <v>A1</v>
      </c>
      <c r="H589" s="26" t="str">
        <f>' turmas sistema atual'!AB588</f>
        <v xml:space="preserve">quarta das 08:00 às 10:00, semanal </v>
      </c>
      <c r="I589" s="27" t="str">
        <f>' turmas sistema atual'!AC588</f>
        <v xml:space="preserve">quarta das 10:00 às 12:00, semanal </v>
      </c>
      <c r="J589" s="27" t="str">
        <f>' turmas sistema atual'!I588</f>
        <v xml:space="preserve">quarta das 08:00 às 10:00, sala S - 303-1, semanal </v>
      </c>
      <c r="K589" s="27" t="str">
        <f>' turmas sistema atual'!J588</f>
        <v xml:space="preserve">quarta das 10:00 às 12:00, sala 402-3, semanal </v>
      </c>
      <c r="L589" s="27" t="str">
        <f>' turmas sistema atual'!K588</f>
        <v>Santo André</v>
      </c>
      <c r="M589" s="27" t="str">
        <f>' turmas sistema atual'!L588</f>
        <v>diurno</v>
      </c>
      <c r="N589" s="27" t="str">
        <f>' turmas sistema atual'!M588</f>
        <v>2-2-4</v>
      </c>
      <c r="O589" s="27">
        <f>' turmas sistema atual'!N588</f>
        <v>30</v>
      </c>
      <c r="P589" s="27">
        <f>' turmas sistema atual'!O588</f>
        <v>0</v>
      </c>
      <c r="Q589" s="27">
        <f t="shared" si="9"/>
        <v>30</v>
      </c>
      <c r="R589" s="47" t="str">
        <f>VLOOKUP(B589,preenchimento!$A$2:$G$1067,7,FALSE)</f>
        <v>-</v>
      </c>
      <c r="S589" s="27">
        <f>' turmas sistema atual'!N588</f>
        <v>30</v>
      </c>
      <c r="T589" s="27">
        <f>' turmas sistema atual'!O588</f>
        <v>0</v>
      </c>
      <c r="U589" s="47">
        <f>VLOOKUP(B589,preenchimento!$A$2:$J$1067,10,FALSE)</f>
        <v>18</v>
      </c>
      <c r="V589" s="26" t="str">
        <f>UPPER(' turmas sistema atual'!P588)</f>
        <v>MARCIA APARECIDA SPERANÇA</v>
      </c>
      <c r="W589" s="26" t="str">
        <f>UPPER(' turmas sistema atual'!R588)</f>
        <v/>
      </c>
      <c r="X589" s="26" t="str">
        <f>UPPER(' turmas sistema atual'!T588)</f>
        <v>MARCIA APARECIDA SPERANÇA</v>
      </c>
      <c r="Y589" s="26" t="str">
        <f>UPPER(' turmas sistema atual'!V588)</f>
        <v/>
      </c>
    </row>
    <row r="590" spans="1:25" ht="47.25" customHeight="1" thickBot="1">
      <c r="A590" s="26" t="str">
        <f>' turmas sistema atual'!A589</f>
        <v>BACHARELADO EM BIOTECNOLOGIA</v>
      </c>
      <c r="B590" s="26" t="str">
        <f>' turmas sistema atual'!B589</f>
        <v>DA1NHZ6010-18SA</v>
      </c>
      <c r="C590" s="35" t="s">
        <v>5121</v>
      </c>
      <c r="D590" s="26" t="str">
        <f>' turmas sistema atual'!C589</f>
        <v>Genômica e Pós-Genômica A1-diurno (Santo André)</v>
      </c>
      <c r="E590" s="26" t="str">
        <f>' turmas sistema atual'!E589</f>
        <v>Genômica e Pós-Genômica</v>
      </c>
      <c r="F590" s="26" t="str">
        <f>' turmas sistema atual'!G589</f>
        <v>NHZ6010-18</v>
      </c>
      <c r="G590" s="26" t="str">
        <f>' turmas sistema atual'!H589</f>
        <v>A1</v>
      </c>
      <c r="H590" s="26" t="str">
        <f>' turmas sistema atual'!AB589</f>
        <v xml:space="preserve">terça das 10:00 às 12:00, semanal ; quarta das 08:00 às 10:00, semanal </v>
      </c>
      <c r="I590" s="27" t="str">
        <f>' turmas sistema atual'!AC589</f>
        <v xml:space="preserve">quarta das 10:00 às 12:00, semanal </v>
      </c>
      <c r="J590" s="27" t="str">
        <f>' turmas sistema atual'!I589</f>
        <v xml:space="preserve">terça das 10:00 às 12:00, sala S-309-1, semanal , quarta das 08:00 às 10:00, sala S-304-2, semanal </v>
      </c>
      <c r="K590" s="27" t="str">
        <f>' turmas sistema atual'!J589</f>
        <v xml:space="preserve">quarta das 10:00 às 12:00, sala 408-2, semanal </v>
      </c>
      <c r="L590" s="27" t="str">
        <f>' turmas sistema atual'!K589</f>
        <v>Santo André</v>
      </c>
      <c r="M590" s="27" t="str">
        <f>' turmas sistema atual'!L589</f>
        <v>diurno</v>
      </c>
      <c r="N590" s="27" t="str">
        <f>' turmas sistema atual'!M589</f>
        <v>4-2-6</v>
      </c>
      <c r="O590" s="27">
        <f>' turmas sistema atual'!N589</f>
        <v>30</v>
      </c>
      <c r="P590" s="27">
        <f>' turmas sistema atual'!O589</f>
        <v>0</v>
      </c>
      <c r="Q590" s="27">
        <f t="shared" si="9"/>
        <v>30</v>
      </c>
      <c r="R590" s="47" t="str">
        <f>VLOOKUP(B590,preenchimento!$A$2:$G$1067,7,FALSE)</f>
        <v>-</v>
      </c>
      <c r="S590" s="27">
        <f>' turmas sistema atual'!N589</f>
        <v>30</v>
      </c>
      <c r="T590" s="27">
        <f>' turmas sistema atual'!O589</f>
        <v>0</v>
      </c>
      <c r="U590" s="47">
        <f>VLOOKUP(B590,preenchimento!$A$2:$J$1067,10,FALSE)</f>
        <v>16</v>
      </c>
      <c r="V590" s="26" t="str">
        <f>UPPER(' turmas sistema atual'!P589)</f>
        <v>MILCA RACHEL DA COSTA RIBEIRO LINS</v>
      </c>
      <c r="W590" s="26" t="str">
        <f>UPPER(' turmas sistema atual'!R589)</f>
        <v/>
      </c>
      <c r="X590" s="26" t="str">
        <f>UPPER(' turmas sistema atual'!T589)</f>
        <v>MILCA RACHEL DA COSTA RIBEIRO LINS</v>
      </c>
      <c r="Y590" s="26" t="str">
        <f>UPPER(' turmas sistema atual'!V589)</f>
        <v/>
      </c>
    </row>
    <row r="591" spans="1:25" ht="47.25" customHeight="1" thickBot="1">
      <c r="A591" s="26" t="str">
        <f>' turmas sistema atual'!A590</f>
        <v>BACHARELADO EM BIOTECNOLOGIA</v>
      </c>
      <c r="B591" s="26" t="str">
        <f>' turmas sistema atual'!B590</f>
        <v>NA1NHZ6010-18SA</v>
      </c>
      <c r="C591" s="35" t="s">
        <v>5121</v>
      </c>
      <c r="D591" s="26" t="str">
        <f>' turmas sistema atual'!C590</f>
        <v>Genômica e Pós-Genômica A1-noturno (Santo André)</v>
      </c>
      <c r="E591" s="26" t="str">
        <f>' turmas sistema atual'!E590</f>
        <v>Genômica e Pós-Genômica</v>
      </c>
      <c r="F591" s="26" t="str">
        <f>' turmas sistema atual'!G590</f>
        <v>NHZ6010-18</v>
      </c>
      <c r="G591" s="26" t="str">
        <f>' turmas sistema atual'!H590</f>
        <v>A1</v>
      </c>
      <c r="H591" s="26" t="str">
        <f>' turmas sistema atual'!AB590</f>
        <v xml:space="preserve">terça das 21:00 às 23:00, semanal ; quarta das 19:00 às 21:00, semanal </v>
      </c>
      <c r="I591" s="27" t="str">
        <f>' turmas sistema atual'!AC590</f>
        <v xml:space="preserve">quarta das 21:00 às 23:00, semanal </v>
      </c>
      <c r="J591" s="27" t="str">
        <f>' turmas sistema atual'!I590</f>
        <v xml:space="preserve">terça das 21:00 às 23:00, sala A-113-0, semanal , quarta das 19:00 às 21:00, sala S-304-2, semanal </v>
      </c>
      <c r="K591" s="27" t="str">
        <f>' turmas sistema atual'!J590</f>
        <v xml:space="preserve">quarta das 21:00 às 23:00, sala 408-2, semanal </v>
      </c>
      <c r="L591" s="27" t="str">
        <f>' turmas sistema atual'!K590</f>
        <v>Santo André</v>
      </c>
      <c r="M591" s="27" t="str">
        <f>' turmas sistema atual'!L590</f>
        <v>noturno</v>
      </c>
      <c r="N591" s="27" t="str">
        <f>' turmas sistema atual'!M590</f>
        <v>4-2-6</v>
      </c>
      <c r="O591" s="27">
        <f>' turmas sistema atual'!N590</f>
        <v>30</v>
      </c>
      <c r="P591" s="27">
        <f>' turmas sistema atual'!O590</f>
        <v>0</v>
      </c>
      <c r="Q591" s="27">
        <f t="shared" si="9"/>
        <v>30</v>
      </c>
      <c r="R591" s="47" t="str">
        <f>VLOOKUP(B591,preenchimento!$A$2:$G$1067,7,FALSE)</f>
        <v>-</v>
      </c>
      <c r="S591" s="27">
        <f>' turmas sistema atual'!N590</f>
        <v>30</v>
      </c>
      <c r="T591" s="27">
        <f>' turmas sistema atual'!O590</f>
        <v>0</v>
      </c>
      <c r="U591" s="47">
        <f>VLOOKUP(B591,preenchimento!$A$2:$J$1067,10,FALSE)</f>
        <v>9</v>
      </c>
      <c r="V591" s="26" t="str">
        <f>UPPER(' turmas sistema atual'!P590)</f>
        <v>MARCUS VINICIUS XAVIER SENRA</v>
      </c>
      <c r="W591" s="26" t="str">
        <f>UPPER(' turmas sistema atual'!R590)</f>
        <v/>
      </c>
      <c r="X591" s="26" t="str">
        <f>UPPER(' turmas sistema atual'!T590)</f>
        <v>MARCUS VINICIUS XAVIER SENRA</v>
      </c>
      <c r="Y591" s="26" t="str">
        <f>UPPER(' turmas sistema atual'!V590)</f>
        <v/>
      </c>
    </row>
    <row r="592" spans="1:25" ht="47.25" customHeight="1" thickBot="1">
      <c r="A592" s="26" t="str">
        <f>' turmas sistema atual'!A591</f>
        <v>BACHARELADO EM RELAÇÕES INTERNACIONAIS</v>
      </c>
      <c r="B592" s="26" t="str">
        <f>' turmas sistema atual'!B591</f>
        <v>Na1ESHR007-14SB</v>
      </c>
      <c r="C592" s="35" t="s">
        <v>5121</v>
      </c>
      <c r="D592" s="26" t="str">
        <f>' turmas sistema atual'!C591</f>
        <v>Geografia política a1-noturno (São Bernardo do Campo)</v>
      </c>
      <c r="E592" s="26" t="str">
        <f>' turmas sistema atual'!E591</f>
        <v>Geografia política</v>
      </c>
      <c r="F592" s="26" t="str">
        <f>' turmas sistema atual'!G591</f>
        <v>ESHR007-14</v>
      </c>
      <c r="G592" s="26" t="str">
        <f>' turmas sistema atual'!H591</f>
        <v>a1</v>
      </c>
      <c r="H592" s="26" t="str">
        <f>' turmas sistema atual'!AB591</f>
        <v xml:space="preserve">segunda das 19:00 às 21:00, semanal ; quarta das 21:00 às 23:00, semanal </v>
      </c>
      <c r="I592" s="27" t="str">
        <f>' turmas sistema atual'!AC591</f>
        <v/>
      </c>
      <c r="J592" s="27" t="str">
        <f>' turmas sistema atual'!I591</f>
        <v xml:space="preserve">segunda das 19:00 às 21:00, sala A1-S202-SB, semanal , quarta das 21:00 às 23:00, sala A1-S202-SB, semanal </v>
      </c>
      <c r="K592" s="27">
        <f>' turmas sistema atual'!J591</f>
        <v>0</v>
      </c>
      <c r="L592" s="27" t="str">
        <f>' turmas sistema atual'!K591</f>
        <v>São Bernardo do Campo</v>
      </c>
      <c r="M592" s="27" t="str">
        <f>' turmas sistema atual'!L591</f>
        <v>noturno</v>
      </c>
      <c r="N592" s="27" t="str">
        <f>' turmas sistema atual'!M591</f>
        <v>4-0-4</v>
      </c>
      <c r="O592" s="27">
        <f>' turmas sistema atual'!N591</f>
        <v>90</v>
      </c>
      <c r="P592" s="27">
        <f>' turmas sistema atual'!O591</f>
        <v>0</v>
      </c>
      <c r="Q592" s="27">
        <f t="shared" si="9"/>
        <v>90</v>
      </c>
      <c r="R592" s="47" t="str">
        <f>VLOOKUP(B592,preenchimento!$A$2:$G$1067,7,FALSE)</f>
        <v>SIM</v>
      </c>
      <c r="S592" s="27">
        <f>' turmas sistema atual'!N591</f>
        <v>90</v>
      </c>
      <c r="T592" s="27">
        <f>' turmas sistema atual'!O591</f>
        <v>0</v>
      </c>
      <c r="U592" s="47">
        <f>VLOOKUP(B592,preenchimento!$A$2:$J$1067,10,FALSE)</f>
        <v>0</v>
      </c>
      <c r="V592" s="26" t="str">
        <f>UPPER(' turmas sistema atual'!P591)</f>
        <v>ANTONIO MARCOS ROSEIRA</v>
      </c>
      <c r="W592" s="26" t="str">
        <f>UPPER(' turmas sistema atual'!R591)</f>
        <v/>
      </c>
      <c r="X592" s="26" t="str">
        <f>UPPER(' turmas sistema atual'!T591)</f>
        <v/>
      </c>
      <c r="Y592" s="26" t="str">
        <f>UPPER(' turmas sistema atual'!V591)</f>
        <v/>
      </c>
    </row>
    <row r="593" spans="1:25" ht="47.25" customHeight="1" thickBot="1">
      <c r="A593" s="26" t="str">
        <f>' turmas sistema atual'!A592</f>
        <v>BACHARELADO EM RELAÇÕES INTERNACIONAIS</v>
      </c>
      <c r="B593" s="26" t="str">
        <f>' turmas sistema atual'!B592</f>
        <v>Da1ESHR007-14SB</v>
      </c>
      <c r="C593" s="35" t="s">
        <v>5121</v>
      </c>
      <c r="D593" s="26" t="str">
        <f>' turmas sistema atual'!C592</f>
        <v>Geografia política a1-diurno (São Bernardo do Campo)</v>
      </c>
      <c r="E593" s="26" t="str">
        <f>' turmas sistema atual'!E592</f>
        <v>Geografia política</v>
      </c>
      <c r="F593" s="26" t="str">
        <f>' turmas sistema atual'!G592</f>
        <v>ESHR007-14</v>
      </c>
      <c r="G593" s="26" t="str">
        <f>' turmas sistema atual'!H592</f>
        <v>a1</v>
      </c>
      <c r="H593" s="26" t="str">
        <f>' turmas sistema atual'!AB592</f>
        <v xml:space="preserve">segunda das 08:00 às 10:00, semanal ; quarta das 10:00 às 12:00, semanal </v>
      </c>
      <c r="I593" s="27" t="str">
        <f>' turmas sistema atual'!AC592</f>
        <v/>
      </c>
      <c r="J593" s="27" t="str">
        <f>' turmas sistema atual'!I592</f>
        <v xml:space="preserve">segunda das 08:00 às 10:00, sala A1-S205-SB, semanal , quarta das 10:00 às 12:00, sala A1-S205-SB, semanal </v>
      </c>
      <c r="K593" s="27">
        <f>' turmas sistema atual'!J592</f>
        <v>0</v>
      </c>
      <c r="L593" s="27" t="str">
        <f>' turmas sistema atual'!K592</f>
        <v>São Bernardo do Campo</v>
      </c>
      <c r="M593" s="27" t="str">
        <f>' turmas sistema atual'!L592</f>
        <v>diurno</v>
      </c>
      <c r="N593" s="27" t="str">
        <f>' turmas sistema atual'!M592</f>
        <v>4-0-4</v>
      </c>
      <c r="O593" s="27">
        <f>' turmas sistema atual'!N592</f>
        <v>90</v>
      </c>
      <c r="P593" s="27">
        <f>' turmas sistema atual'!O592</f>
        <v>0</v>
      </c>
      <c r="Q593" s="27">
        <f t="shared" si="9"/>
        <v>90</v>
      </c>
      <c r="R593" s="47" t="str">
        <f>VLOOKUP(B593,preenchimento!$A$2:$G$1067,7,FALSE)</f>
        <v>-</v>
      </c>
      <c r="S593" s="27">
        <f>' turmas sistema atual'!N592</f>
        <v>90</v>
      </c>
      <c r="T593" s="27">
        <f>' turmas sistema atual'!O592</f>
        <v>0</v>
      </c>
      <c r="U593" s="47">
        <f>VLOOKUP(B593,preenchimento!$A$2:$J$1067,10,FALSE)</f>
        <v>2</v>
      </c>
      <c r="V593" s="26" t="str">
        <f>UPPER(' turmas sistema atual'!P592)</f>
        <v>ANTONIO MARCOS ROSEIRA</v>
      </c>
      <c r="W593" s="26" t="str">
        <f>UPPER(' turmas sistema atual'!R592)</f>
        <v/>
      </c>
      <c r="X593" s="26" t="str">
        <f>UPPER(' turmas sistema atual'!T592)</f>
        <v/>
      </c>
      <c r="Y593" s="26" t="str">
        <f>UPPER(' turmas sistema atual'!V592)</f>
        <v/>
      </c>
    </row>
    <row r="594" spans="1:25" ht="47.25" customHeight="1" thickBot="1">
      <c r="A594" s="26" t="str">
        <f>' turmas sistema atual'!A593</f>
        <v>BACHARELADO EM CIÊNCIAS BIOLÓGICAS</v>
      </c>
      <c r="B594" s="26" t="str">
        <f>' turmas sistema atual'!B593</f>
        <v>DA1NHT1030-15SA</v>
      </c>
      <c r="C594" s="35" t="s">
        <v>5121</v>
      </c>
      <c r="D594" s="26" t="str">
        <f>' turmas sistema atual'!C593</f>
        <v>Geologia e Paleontologia A1-diurno (Santo André)</v>
      </c>
      <c r="E594" s="26" t="str">
        <f>' turmas sistema atual'!E593</f>
        <v>Geologia e Paleontologia</v>
      </c>
      <c r="F594" s="26" t="str">
        <f>' turmas sistema atual'!G593</f>
        <v>NHT1030-15</v>
      </c>
      <c r="G594" s="26" t="str">
        <f>' turmas sistema atual'!H593</f>
        <v>A1</v>
      </c>
      <c r="H594" s="26" t="str">
        <f>' turmas sistema atual'!AB593</f>
        <v xml:space="preserve">sexta das 08:00 às 10:00, semanal </v>
      </c>
      <c r="I594" s="27" t="str">
        <f>' turmas sistema atual'!AC593</f>
        <v xml:space="preserve">sexta das 10:00 às 12:00, semanal </v>
      </c>
      <c r="J594" s="27" t="str">
        <f>' turmas sistema atual'!I593</f>
        <v xml:space="preserve">sexta das 08:00 às 10:00, sala S - 304-1, semanal </v>
      </c>
      <c r="K594" s="27" t="str">
        <f>' turmas sistema atual'!J593</f>
        <v xml:space="preserve">sexta das 10:00 às 12:00, sala 402-3, semanal </v>
      </c>
      <c r="L594" s="27" t="str">
        <f>' turmas sistema atual'!K593</f>
        <v>Santo André</v>
      </c>
      <c r="M594" s="27" t="str">
        <f>' turmas sistema atual'!L593</f>
        <v>diurno</v>
      </c>
      <c r="N594" s="27" t="str">
        <f>' turmas sistema atual'!M593</f>
        <v>2-2-4</v>
      </c>
      <c r="O594" s="27">
        <f>' turmas sistema atual'!N593</f>
        <v>30</v>
      </c>
      <c r="P594" s="27">
        <f>' turmas sistema atual'!O593</f>
        <v>0</v>
      </c>
      <c r="Q594" s="27">
        <f t="shared" si="9"/>
        <v>30</v>
      </c>
      <c r="R594" s="47" t="str">
        <f>VLOOKUP(B594,preenchimento!$A$2:$G$1067,7,FALSE)</f>
        <v>-</v>
      </c>
      <c r="S594" s="27">
        <f>' turmas sistema atual'!N593</f>
        <v>30</v>
      </c>
      <c r="T594" s="27">
        <f>' turmas sistema atual'!O593</f>
        <v>0</v>
      </c>
      <c r="U594" s="47">
        <f>VLOOKUP(B594,preenchimento!$A$2:$J$1067,10,FALSE)</f>
        <v>0</v>
      </c>
      <c r="V594" s="26" t="str">
        <f>UPPER(' turmas sistema atual'!P593)</f>
        <v>FABIANA RODRIGUES COSTA NUNES</v>
      </c>
      <c r="W594" s="26" t="str">
        <f>UPPER(' turmas sistema atual'!R593)</f>
        <v/>
      </c>
      <c r="X594" s="26" t="str">
        <f>UPPER(' turmas sistema atual'!T593)</f>
        <v>FABIANA RODRIGUES COSTA NUNES</v>
      </c>
      <c r="Y594" s="26" t="str">
        <f>UPPER(' turmas sistema atual'!V593)</f>
        <v/>
      </c>
    </row>
    <row r="595" spans="1:25" ht="47.25" customHeight="1" thickBot="1">
      <c r="A595" s="26" t="str">
        <f>' turmas sistema atual'!A594</f>
        <v>BACHARELADO EM CIÊNCIAS BIOLÓGICAS</v>
      </c>
      <c r="B595" s="26" t="str">
        <f>' turmas sistema atual'!B594</f>
        <v>NA1NHT1030-15SA</v>
      </c>
      <c r="C595" s="35" t="s">
        <v>5121</v>
      </c>
      <c r="D595" s="26" t="str">
        <f>' turmas sistema atual'!C594</f>
        <v>Geologia e Paleontologia A1-noturno (Santo André)</v>
      </c>
      <c r="E595" s="26" t="str">
        <f>' turmas sistema atual'!E594</f>
        <v>Geologia e Paleontologia</v>
      </c>
      <c r="F595" s="26" t="str">
        <f>' turmas sistema atual'!G594</f>
        <v>NHT1030-15</v>
      </c>
      <c r="G595" s="26" t="str">
        <f>' turmas sistema atual'!H594</f>
        <v>A1</v>
      </c>
      <c r="H595" s="26" t="str">
        <f>' turmas sistema atual'!AB594</f>
        <v xml:space="preserve">sexta das 19:00 às 21:00, semanal </v>
      </c>
      <c r="I595" s="27" t="str">
        <f>' turmas sistema atual'!AC594</f>
        <v xml:space="preserve">sexta das 21:00 às 23:00, semanal </v>
      </c>
      <c r="J595" s="27" t="str">
        <f>' turmas sistema atual'!I594</f>
        <v xml:space="preserve">sexta das 19:00 às 21:00, sala S-309-1, semanal </v>
      </c>
      <c r="K595" s="27" t="str">
        <f>' turmas sistema atual'!J594</f>
        <v xml:space="preserve">sexta das 21:00 às 23:00, sala 402-3, semanal </v>
      </c>
      <c r="L595" s="27" t="str">
        <f>' turmas sistema atual'!K594</f>
        <v>Santo André</v>
      </c>
      <c r="M595" s="27" t="str">
        <f>' turmas sistema atual'!L594</f>
        <v>noturno</v>
      </c>
      <c r="N595" s="27" t="str">
        <f>' turmas sistema atual'!M594</f>
        <v>2-2-4</v>
      </c>
      <c r="O595" s="27">
        <f>' turmas sistema atual'!N594</f>
        <v>30</v>
      </c>
      <c r="P595" s="27">
        <f>' turmas sistema atual'!O594</f>
        <v>0</v>
      </c>
      <c r="Q595" s="27">
        <f t="shared" si="9"/>
        <v>30</v>
      </c>
      <c r="R595" s="47" t="str">
        <f>VLOOKUP(B595,preenchimento!$A$2:$G$1067,7,FALSE)</f>
        <v>SIM</v>
      </c>
      <c r="S595" s="27">
        <f>' turmas sistema atual'!N594</f>
        <v>30</v>
      </c>
      <c r="T595" s="27">
        <f>' turmas sistema atual'!O594</f>
        <v>0</v>
      </c>
      <c r="U595" s="47">
        <f>VLOOKUP(B595,preenchimento!$A$2:$J$1067,10,FALSE)</f>
        <v>0</v>
      </c>
      <c r="V595" s="26" t="str">
        <f>UPPER(' turmas sistema atual'!P594)</f>
        <v>GUILHERME CUNHA RIBEIRO</v>
      </c>
      <c r="W595" s="26" t="str">
        <f>UPPER(' turmas sistema atual'!R594)</f>
        <v/>
      </c>
      <c r="X595" s="26" t="str">
        <f>UPPER(' turmas sistema atual'!T594)</f>
        <v>GUILHERME CUNHA RIBEIRO</v>
      </c>
      <c r="Y595" s="26" t="str">
        <f>UPPER(' turmas sistema atual'!V594)</f>
        <v/>
      </c>
    </row>
    <row r="596" spans="1:25" ht="47.25" customHeight="1" thickBot="1">
      <c r="A596" s="26" t="str">
        <f>' turmas sistema atual'!A595</f>
        <v>BACHARELADO EM MATEMÁTICA</v>
      </c>
      <c r="B596" s="26" t="str">
        <f>' turmas sistema atual'!B595</f>
        <v>DA1MCTB017-13SA</v>
      </c>
      <c r="C596" s="35" t="s">
        <v>5121</v>
      </c>
      <c r="D596" s="26" t="str">
        <f>' turmas sistema atual'!C595</f>
        <v>Geometria Diferencial II A1-diurno (Santo André)</v>
      </c>
      <c r="E596" s="26" t="str">
        <f>' turmas sistema atual'!E595</f>
        <v>Geometria Diferencial II</v>
      </c>
      <c r="F596" s="26" t="str">
        <f>' turmas sistema atual'!G595</f>
        <v>MCTB017-13</v>
      </c>
      <c r="G596" s="26" t="str">
        <f>' turmas sistema atual'!H595</f>
        <v>A1</v>
      </c>
      <c r="H596" s="26" t="str">
        <f>' turmas sistema atual'!AB595</f>
        <v xml:space="preserve">quarta das 10:00 às 12:00, semanal ; sexta das 08:00 às 10:00, semanal </v>
      </c>
      <c r="I596" s="27" t="str">
        <f>' turmas sistema atual'!AC595</f>
        <v/>
      </c>
      <c r="J596" s="27" t="str">
        <f>' turmas sistema atual'!I595</f>
        <v xml:space="preserve">quarta das 10:00 às 12:00, sala S-306-2, semanal , sexta das 08:00 às 10:00, sala S-306-2, semanal </v>
      </c>
      <c r="K596" s="27">
        <f>' turmas sistema atual'!J595</f>
        <v>0</v>
      </c>
      <c r="L596" s="27" t="str">
        <f>' turmas sistema atual'!K595</f>
        <v>Santo André</v>
      </c>
      <c r="M596" s="27" t="str">
        <f>' turmas sistema atual'!L595</f>
        <v>diurno</v>
      </c>
      <c r="N596" s="27" t="str">
        <f>' turmas sistema atual'!M595</f>
        <v>4-0-4</v>
      </c>
      <c r="O596" s="27">
        <f>' turmas sistema atual'!N595</f>
        <v>45</v>
      </c>
      <c r="P596" s="27">
        <f>' turmas sistema atual'!O595</f>
        <v>0</v>
      </c>
      <c r="Q596" s="27">
        <f t="shared" si="9"/>
        <v>45</v>
      </c>
      <c r="R596" s="47" t="str">
        <f>VLOOKUP(B596,preenchimento!$A$2:$G$1067,7,FALSE)</f>
        <v>-</v>
      </c>
      <c r="S596" s="27">
        <f>' turmas sistema atual'!N595</f>
        <v>45</v>
      </c>
      <c r="T596" s="27">
        <f>' turmas sistema atual'!O595</f>
        <v>0</v>
      </c>
      <c r="U596" s="47">
        <f>VLOOKUP(B596,preenchimento!$A$2:$J$1067,10,FALSE)</f>
        <v>36</v>
      </c>
      <c r="V596" s="26" t="str">
        <f>UPPER(' turmas sistema atual'!P595)</f>
        <v>ARMANDO CAPUTI</v>
      </c>
      <c r="W596" s="26" t="str">
        <f>UPPER(' turmas sistema atual'!R595)</f>
        <v/>
      </c>
      <c r="X596" s="26" t="str">
        <f>UPPER(' turmas sistema atual'!T595)</f>
        <v/>
      </c>
      <c r="Y596" s="26" t="str">
        <f>UPPER(' turmas sistema atual'!V595)</f>
        <v/>
      </c>
    </row>
    <row r="597" spans="1:25" ht="47.25" customHeight="1" thickBot="1">
      <c r="A597" s="26" t="str">
        <f>' turmas sistema atual'!A596</f>
        <v>BACHARELADO EM MATEMÁTICA</v>
      </c>
      <c r="B597" s="26" t="str">
        <f>' turmas sistema atual'!B596</f>
        <v>NA1MCTB017-13SA</v>
      </c>
      <c r="C597" s="35" t="s">
        <v>5121</v>
      </c>
      <c r="D597" s="26" t="str">
        <f>' turmas sistema atual'!C596</f>
        <v>Geometria Diferencial II A1-noturno (Santo André)</v>
      </c>
      <c r="E597" s="26" t="str">
        <f>' turmas sistema atual'!E596</f>
        <v>Geometria Diferencial II</v>
      </c>
      <c r="F597" s="26" t="str">
        <f>' turmas sistema atual'!G596</f>
        <v>MCTB017-13</v>
      </c>
      <c r="G597" s="26" t="str">
        <f>' turmas sistema atual'!H596</f>
        <v>A1</v>
      </c>
      <c r="H597" s="26" t="str">
        <f>' turmas sistema atual'!AB596</f>
        <v xml:space="preserve">quarta das 21:00 às 23:00, semanal ; sexta das 19:00 às 21:00, semanal </v>
      </c>
      <c r="I597" s="27" t="str">
        <f>' turmas sistema atual'!AC596</f>
        <v/>
      </c>
      <c r="J597" s="27" t="str">
        <f>' turmas sistema atual'!I596</f>
        <v xml:space="preserve">quarta das 21:00 às 23:00, sala S-306-2, semanal , sexta das 19:00 às 21:00, sala S-306-2, semanal </v>
      </c>
      <c r="K597" s="27">
        <f>' turmas sistema atual'!J596</f>
        <v>0</v>
      </c>
      <c r="L597" s="27" t="str">
        <f>' turmas sistema atual'!K596</f>
        <v>Santo André</v>
      </c>
      <c r="M597" s="27" t="str">
        <f>' turmas sistema atual'!L596</f>
        <v>noturno</v>
      </c>
      <c r="N597" s="27" t="str">
        <f>' turmas sistema atual'!M596</f>
        <v>4-0-4</v>
      </c>
      <c r="O597" s="27">
        <f>' turmas sistema atual'!N596</f>
        <v>45</v>
      </c>
      <c r="P597" s="27">
        <f>' turmas sistema atual'!O596</f>
        <v>0</v>
      </c>
      <c r="Q597" s="27">
        <f t="shared" si="9"/>
        <v>45</v>
      </c>
      <c r="R597" s="47" t="str">
        <f>VLOOKUP(B597,preenchimento!$A$2:$G$1067,7,FALSE)</f>
        <v>-</v>
      </c>
      <c r="S597" s="27">
        <f>' turmas sistema atual'!N596</f>
        <v>45</v>
      </c>
      <c r="T597" s="27">
        <f>' turmas sistema atual'!O596</f>
        <v>0</v>
      </c>
      <c r="U597" s="47">
        <f>VLOOKUP(B597,preenchimento!$A$2:$J$1067,10,FALSE)</f>
        <v>33</v>
      </c>
      <c r="V597" s="26" t="str">
        <f>UPPER(' turmas sistema atual'!P596)</f>
        <v>YURI ALEXANDRE AOTO</v>
      </c>
      <c r="W597" s="26" t="str">
        <f>UPPER(' turmas sistema atual'!R596)</f>
        <v/>
      </c>
      <c r="X597" s="26" t="str">
        <f>UPPER(' turmas sistema atual'!T596)</f>
        <v/>
      </c>
      <c r="Y597" s="26" t="str">
        <f>UPPER(' turmas sistema atual'!V596)</f>
        <v/>
      </c>
    </row>
    <row r="598" spans="1:25" ht="47.25" customHeight="1" thickBot="1">
      <c r="A598" s="26" t="str">
        <f>' turmas sistema atual'!A597</f>
        <v>BACHARELADO EM MATEMÁTICA</v>
      </c>
      <c r="B598" s="26" t="str">
        <f>' turmas sistema atual'!B597</f>
        <v>DA1MCZB009-13SA</v>
      </c>
      <c r="C598" s="35" t="s">
        <v>5121</v>
      </c>
      <c r="D598" s="26" t="str">
        <f>' turmas sistema atual'!C597</f>
        <v>Geometria Não Euclidiana A1-diurno (Santo André)</v>
      </c>
      <c r="E598" s="26" t="str">
        <f>' turmas sistema atual'!E597</f>
        <v>Geometria Não Euclidiana</v>
      </c>
      <c r="F598" s="26" t="str">
        <f>' turmas sistema atual'!G597</f>
        <v>MCZB009-13</v>
      </c>
      <c r="G598" s="26" t="str">
        <f>' turmas sistema atual'!H597</f>
        <v>A1</v>
      </c>
      <c r="H598" s="26" t="str">
        <f>' turmas sistema atual'!AB597</f>
        <v xml:space="preserve">terça das 10:00 às 12:00, semanal ; quinta das 08:00 às 10:00, semanal </v>
      </c>
      <c r="I598" s="27" t="str">
        <f>' turmas sistema atual'!AC597</f>
        <v/>
      </c>
      <c r="J598" s="27" t="str">
        <f>' turmas sistema atual'!I597</f>
        <v xml:space="preserve">terça das 10:00 às 12:00, sala S-308-2, semanal , quinta das 08:00 às 10:00, sala S-308-2, semanal </v>
      </c>
      <c r="K598" s="27">
        <f>' turmas sistema atual'!J597</f>
        <v>0</v>
      </c>
      <c r="L598" s="27" t="str">
        <f>' turmas sistema atual'!K597</f>
        <v>Santo André</v>
      </c>
      <c r="M598" s="27" t="str">
        <f>' turmas sistema atual'!L597</f>
        <v>diurno</v>
      </c>
      <c r="N598" s="27" t="str">
        <f>' turmas sistema atual'!M597</f>
        <v>4-0-4</v>
      </c>
      <c r="O598" s="27">
        <f>' turmas sistema atual'!N597</f>
        <v>45</v>
      </c>
      <c r="P598" s="27">
        <f>' turmas sistema atual'!O597</f>
        <v>0</v>
      </c>
      <c r="Q598" s="27">
        <f t="shared" si="9"/>
        <v>45</v>
      </c>
      <c r="R598" s="47" t="str">
        <f>VLOOKUP(B598,preenchimento!$A$2:$G$1067,7,FALSE)</f>
        <v>-</v>
      </c>
      <c r="S598" s="27">
        <f>' turmas sistema atual'!N597</f>
        <v>45</v>
      </c>
      <c r="T598" s="27">
        <f>' turmas sistema atual'!O597</f>
        <v>0</v>
      </c>
      <c r="U598" s="47">
        <f>VLOOKUP(B598,preenchimento!$A$2:$J$1067,10,FALSE)</f>
        <v>39</v>
      </c>
      <c r="V598" s="26" t="str">
        <f>UPPER(' turmas sistema atual'!P597)</f>
        <v>MARCIO FABIANO DA SILVA</v>
      </c>
      <c r="W598" s="26" t="str">
        <f>UPPER(' turmas sistema atual'!R597)</f>
        <v/>
      </c>
      <c r="X598" s="26" t="str">
        <f>UPPER(' turmas sistema atual'!T597)</f>
        <v/>
      </c>
      <c r="Y598" s="26" t="str">
        <f>UPPER(' turmas sistema atual'!V597)</f>
        <v/>
      </c>
    </row>
    <row r="599" spans="1:25" ht="47.25" customHeight="1" thickBot="1">
      <c r="A599" s="26" t="str">
        <f>' turmas sistema atual'!A598</f>
        <v>ENGENHARIA DE GESTÃO</v>
      </c>
      <c r="B599" s="26" t="str">
        <f>' turmas sistema atual'!B598</f>
        <v>Da1ESTG008-17SB</v>
      </c>
      <c r="C599" s="35" t="s">
        <v>5121</v>
      </c>
      <c r="D599" s="26" t="str">
        <f>' turmas sistema atual'!C598</f>
        <v>Gerência de Ativos a1-diurno (São Bernardo do Campo)</v>
      </c>
      <c r="E599" s="26" t="str">
        <f>' turmas sistema atual'!E598</f>
        <v>Gerência de Ativos</v>
      </c>
      <c r="F599" s="26" t="str">
        <f>' turmas sistema atual'!G598</f>
        <v>ESTG008-17</v>
      </c>
      <c r="G599" s="26" t="str">
        <f>' turmas sistema atual'!H598</f>
        <v>a1</v>
      </c>
      <c r="H599" s="26" t="str">
        <f>' turmas sistema atual'!AB598</f>
        <v xml:space="preserve">sexta das 10:00 às 12:00, semanal </v>
      </c>
      <c r="I599" s="27" t="str">
        <f>' turmas sistema atual'!AC598</f>
        <v/>
      </c>
      <c r="J599" s="27" t="str">
        <f>' turmas sistema atual'!I598</f>
        <v xml:space="preserve">sexta das 10:00 às 12:00, sala A1-S106-SB, semanal </v>
      </c>
      <c r="K599" s="27">
        <f>' turmas sistema atual'!J598</f>
        <v>0</v>
      </c>
      <c r="L599" s="27" t="str">
        <f>' turmas sistema atual'!K598</f>
        <v>São Bernardo do Campo</v>
      </c>
      <c r="M599" s="27" t="str">
        <f>' turmas sistema atual'!L598</f>
        <v>diurno</v>
      </c>
      <c r="N599" s="27" t="str">
        <f>' turmas sistema atual'!M598</f>
        <v>2-0-3</v>
      </c>
      <c r="O599" s="27">
        <f>' turmas sistema atual'!N598</f>
        <v>40</v>
      </c>
      <c r="P599" s="27">
        <f>' turmas sistema atual'!O598</f>
        <v>0</v>
      </c>
      <c r="Q599" s="27">
        <f t="shared" si="9"/>
        <v>40</v>
      </c>
      <c r="R599" s="47" t="str">
        <f>VLOOKUP(B599,preenchimento!$A$2:$G$1067,7,FALSE)</f>
        <v>SIM</v>
      </c>
      <c r="S599" s="27">
        <f>' turmas sistema atual'!N598</f>
        <v>40</v>
      </c>
      <c r="T599" s="27">
        <f>' turmas sistema atual'!O598</f>
        <v>0</v>
      </c>
      <c r="U599" s="47">
        <f>VLOOKUP(B599,preenchimento!$A$2:$J$1067,10,FALSE)</f>
        <v>0</v>
      </c>
      <c r="V599" s="26" t="str">
        <f>UPPER(' turmas sistema atual'!P598)</f>
        <v>LUIS HENRIQUE RODRIGUES</v>
      </c>
      <c r="W599" s="26" t="str">
        <f>UPPER(' turmas sistema atual'!R598)</f>
        <v/>
      </c>
      <c r="X599" s="26" t="str">
        <f>UPPER(' turmas sistema atual'!T598)</f>
        <v/>
      </c>
      <c r="Y599" s="26" t="str">
        <f>UPPER(' turmas sistema atual'!V598)</f>
        <v/>
      </c>
    </row>
    <row r="600" spans="1:25" ht="47.25" customHeight="1" thickBot="1">
      <c r="A600" s="26" t="str">
        <f>' turmas sistema atual'!A599</f>
        <v>ENGENHARIA DE GESTÃO</v>
      </c>
      <c r="B600" s="26" t="str">
        <f>' turmas sistema atual'!B599</f>
        <v>DA1ESZG041-17SB</v>
      </c>
      <c r="C600" s="35" t="s">
        <v>5121</v>
      </c>
      <c r="D600" s="26" t="str">
        <f>' turmas sistema atual'!C599</f>
        <v>Gestão da Inovação A1-diurno (São Bernardo do Campo)</v>
      </c>
      <c r="E600" s="26" t="str">
        <f>' turmas sistema atual'!E599</f>
        <v>Gestão da Inovação</v>
      </c>
      <c r="F600" s="26" t="str">
        <f>' turmas sistema atual'!G599</f>
        <v>ESZG041-17</v>
      </c>
      <c r="G600" s="26" t="str">
        <f>' turmas sistema atual'!H599</f>
        <v>A1</v>
      </c>
      <c r="H600" s="26" t="str">
        <f>' turmas sistema atual'!AB599</f>
        <v xml:space="preserve">sexta das 08:00 às 10:00, semanal ; sexta das 10:00 às 12:00, semanal </v>
      </c>
      <c r="I600" s="27" t="str">
        <f>' turmas sistema atual'!AC599</f>
        <v/>
      </c>
      <c r="J600" s="27" t="str">
        <f>' turmas sistema atual'!I599</f>
        <v xml:space="preserve">sexta das 08:00 às 10:00, sala A2-S203-SB, semanal , sexta das 10:00 às 12:00, sala A2-S203-SB, semanal </v>
      </c>
      <c r="K600" s="27">
        <f>' turmas sistema atual'!J599</f>
        <v>0</v>
      </c>
      <c r="L600" s="27" t="str">
        <f>' turmas sistema atual'!K599</f>
        <v>São Bernardo do Campo</v>
      </c>
      <c r="M600" s="27" t="str">
        <f>' turmas sistema atual'!L599</f>
        <v>diurno</v>
      </c>
      <c r="N600" s="27" t="str">
        <f>' turmas sistema atual'!M599</f>
        <v>2-2-6</v>
      </c>
      <c r="O600" s="27">
        <f>' turmas sistema atual'!N599</f>
        <v>60</v>
      </c>
      <c r="P600" s="27">
        <f>' turmas sistema atual'!O599</f>
        <v>0</v>
      </c>
      <c r="Q600" s="27">
        <f t="shared" si="9"/>
        <v>60</v>
      </c>
      <c r="R600" s="47" t="str">
        <f>VLOOKUP(B600,preenchimento!$A$2:$G$1067,7,FALSE)</f>
        <v>-</v>
      </c>
      <c r="S600" s="27">
        <f>' turmas sistema atual'!N599</f>
        <v>60</v>
      </c>
      <c r="T600" s="27">
        <f>' turmas sistema atual'!O599</f>
        <v>0</v>
      </c>
      <c r="U600" s="47">
        <f>VLOOKUP(B600,preenchimento!$A$2:$J$1067,10,FALSE)</f>
        <v>13</v>
      </c>
      <c r="V600" s="26" t="str">
        <f>UPPER(' turmas sistema atual'!P599)</f>
        <v>ANNE CRISTINE CHINELLATO</v>
      </c>
      <c r="W600" s="26" t="str">
        <f>UPPER(' turmas sistema atual'!R599)</f>
        <v/>
      </c>
      <c r="X600" s="26" t="str">
        <f>UPPER(' turmas sistema atual'!T599)</f>
        <v>ANNE CRISTINE CHINELLATO</v>
      </c>
      <c r="Y600" s="26" t="str">
        <f>UPPER(' turmas sistema atual'!V599)</f>
        <v/>
      </c>
    </row>
    <row r="601" spans="1:25" ht="47.25" customHeight="1" thickBot="1">
      <c r="A601" s="26" t="str">
        <f>' turmas sistema atual'!A600</f>
        <v>ENGENHARIA DE GESTÃO</v>
      </c>
      <c r="B601" s="26" t="str">
        <f>' turmas sistema atual'!B600</f>
        <v>DA1ESTG009-17SB</v>
      </c>
      <c r="C601" s="35" t="s">
        <v>5121</v>
      </c>
      <c r="D601" s="26" t="str">
        <f>' turmas sistema atual'!C600</f>
        <v>Gestão de Operações A1-diurno (São Bernardo do Campo)</v>
      </c>
      <c r="E601" s="26" t="str">
        <f>' turmas sistema atual'!E600</f>
        <v>Gestão de Operações</v>
      </c>
      <c r="F601" s="26" t="str">
        <f>' turmas sistema atual'!G600</f>
        <v>ESTG009-17</v>
      </c>
      <c r="G601" s="26" t="str">
        <f>' turmas sistema atual'!H600</f>
        <v>A1</v>
      </c>
      <c r="H601" s="26" t="str">
        <f>' turmas sistema atual'!AB600</f>
        <v xml:space="preserve">segunda das 08:00 às 12:00, semanal </v>
      </c>
      <c r="I601" s="27" t="str">
        <f>' turmas sistema atual'!AC600</f>
        <v/>
      </c>
      <c r="J601" s="27" t="str">
        <f>' turmas sistema atual'!I600</f>
        <v xml:space="preserve">segunda das 08:00 às 12:00, sala A2-S203-SB, semanal </v>
      </c>
      <c r="K601" s="27">
        <f>' turmas sistema atual'!J600</f>
        <v>0</v>
      </c>
      <c r="L601" s="27" t="str">
        <f>' turmas sistema atual'!K600</f>
        <v>São Bernardo do Campo</v>
      </c>
      <c r="M601" s="27" t="str">
        <f>' turmas sistema atual'!L600</f>
        <v>diurno</v>
      </c>
      <c r="N601" s="27" t="str">
        <f>' turmas sistema atual'!M600</f>
        <v>4-0-5</v>
      </c>
      <c r="O601" s="27">
        <f>' turmas sistema atual'!N600</f>
        <v>60</v>
      </c>
      <c r="P601" s="27">
        <f>' turmas sistema atual'!O600</f>
        <v>0</v>
      </c>
      <c r="Q601" s="27">
        <f t="shared" si="9"/>
        <v>60</v>
      </c>
      <c r="R601" s="47" t="str">
        <f>VLOOKUP(B601,preenchimento!$A$2:$G$1067,7,FALSE)</f>
        <v>-</v>
      </c>
      <c r="S601" s="27">
        <f>' turmas sistema atual'!N600</f>
        <v>60</v>
      </c>
      <c r="T601" s="27">
        <f>' turmas sistema atual'!O600</f>
        <v>0</v>
      </c>
      <c r="U601" s="47">
        <f>VLOOKUP(B601,preenchimento!$A$2:$J$1067,10,FALSE)</f>
        <v>0</v>
      </c>
      <c r="V601" s="26" t="str">
        <f>UPPER(' turmas sistema atual'!P600)</f>
        <v>MÁRCIA MARIA PENTEADO MARCHESINI</v>
      </c>
      <c r="W601" s="26" t="str">
        <f>UPPER(' turmas sistema atual'!R600)</f>
        <v/>
      </c>
      <c r="X601" s="26" t="str">
        <f>UPPER(' turmas sistema atual'!T600)</f>
        <v/>
      </c>
      <c r="Y601" s="26" t="str">
        <f>UPPER(' turmas sistema atual'!V600)</f>
        <v/>
      </c>
    </row>
    <row r="602" spans="1:25" ht="47.25" customHeight="1" thickBot="1">
      <c r="A602" s="26" t="str">
        <f>' turmas sistema atual'!A601</f>
        <v>BACHARELADO EM RELAÇÕES INTERNACIONAIS</v>
      </c>
      <c r="B602" s="26" t="str">
        <f>' turmas sistema atual'!B601</f>
        <v>NA1ESHR008-13SB</v>
      </c>
      <c r="C602" s="35" t="s">
        <v>5121</v>
      </c>
      <c r="D602" s="26" t="str">
        <f>' turmas sistema atual'!C601</f>
        <v>Globalização e os Processos de Integração Regional A1-noturno (São Bernardo do Campo)</v>
      </c>
      <c r="E602" s="26" t="str">
        <f>' turmas sistema atual'!E601</f>
        <v>Globalização e os Processos de Integração Regional</v>
      </c>
      <c r="F602" s="26" t="str">
        <f>' turmas sistema atual'!G601</f>
        <v>ESHR008-13</v>
      </c>
      <c r="G602" s="26" t="str">
        <f>' turmas sistema atual'!H601</f>
        <v>A1</v>
      </c>
      <c r="H602" s="26" t="str">
        <f>' turmas sistema atual'!AB601</f>
        <v xml:space="preserve">terça das 21:00 às 23:00, semanal ; quinta das 19:00 às 21:00, semanal </v>
      </c>
      <c r="I602" s="27" t="str">
        <f>' turmas sistema atual'!AC601</f>
        <v/>
      </c>
      <c r="J602" s="27" t="str">
        <f>' turmas sistema atual'!I601</f>
        <v xml:space="preserve">terça das 21:00 às 23:00, sala A2-S305-SB, semanal , quinta das 19:00 às 21:00, sala A2-S204-SB, semanal </v>
      </c>
      <c r="K602" s="27">
        <f>' turmas sistema atual'!J601</f>
        <v>0</v>
      </c>
      <c r="L602" s="27" t="str">
        <f>' turmas sistema atual'!K601</f>
        <v>São Bernardo do Campo</v>
      </c>
      <c r="M602" s="27" t="str">
        <f>' turmas sistema atual'!L601</f>
        <v>noturno</v>
      </c>
      <c r="N602" s="27" t="str">
        <f>' turmas sistema atual'!M601</f>
        <v>4-0-4</v>
      </c>
      <c r="O602" s="27">
        <f>' turmas sistema atual'!N601</f>
        <v>60</v>
      </c>
      <c r="P602" s="27">
        <f>' turmas sistema atual'!O601</f>
        <v>0</v>
      </c>
      <c r="Q602" s="27">
        <f t="shared" si="9"/>
        <v>60</v>
      </c>
      <c r="R602" s="47" t="str">
        <f>VLOOKUP(B602,preenchimento!$A$2:$G$1067,7,FALSE)</f>
        <v>-</v>
      </c>
      <c r="S602" s="27">
        <f>' turmas sistema atual'!N601</f>
        <v>60</v>
      </c>
      <c r="T602" s="27">
        <f>' turmas sistema atual'!O601</f>
        <v>0</v>
      </c>
      <c r="U602" s="47">
        <f>VLOOKUP(B602,preenchimento!$A$2:$J$1067,10,FALSE)</f>
        <v>7</v>
      </c>
      <c r="V602" s="26" t="str">
        <f>UPPER(' turmas sistema atual'!P601)</f>
        <v>TATIANA BERRINGER DE ASSUMPÇÃO</v>
      </c>
      <c r="W602" s="26" t="str">
        <f>UPPER(' turmas sistema atual'!R601)</f>
        <v/>
      </c>
      <c r="X602" s="26" t="str">
        <f>UPPER(' turmas sistema atual'!T601)</f>
        <v/>
      </c>
      <c r="Y602" s="26" t="str">
        <f>UPPER(' turmas sistema atual'!V601)</f>
        <v/>
      </c>
    </row>
    <row r="603" spans="1:25" ht="47.25" customHeight="1" thickBot="1">
      <c r="A603" s="26" t="str">
        <f>' turmas sistema atual'!A602</f>
        <v>BACHARELADO EM RELAÇÕES INTERNACIONAIS</v>
      </c>
      <c r="B603" s="26" t="str">
        <f>' turmas sistema atual'!B602</f>
        <v>DA1ESHR008-13SB</v>
      </c>
      <c r="C603" s="35" t="s">
        <v>5121</v>
      </c>
      <c r="D603" s="26" t="str">
        <f>' turmas sistema atual'!C602</f>
        <v>Globalização e os Processos de Integração Regional A1-diurno (São Bernardo do Campo)</v>
      </c>
      <c r="E603" s="26" t="str">
        <f>' turmas sistema atual'!E602</f>
        <v>Globalização e os Processos de Integração Regional</v>
      </c>
      <c r="F603" s="26" t="str">
        <f>' turmas sistema atual'!G602</f>
        <v>ESHR008-13</v>
      </c>
      <c r="G603" s="26" t="str">
        <f>' turmas sistema atual'!H602</f>
        <v>A1</v>
      </c>
      <c r="H603" s="26" t="str">
        <f>' turmas sistema atual'!AB602</f>
        <v xml:space="preserve">terça das 10:00 às 12:00, semanal ; quinta das 08:00 às 10:00, semanal </v>
      </c>
      <c r="I603" s="27" t="str">
        <f>' turmas sistema atual'!AC602</f>
        <v/>
      </c>
      <c r="J603" s="27" t="str">
        <f>' turmas sistema atual'!I602</f>
        <v xml:space="preserve">terça das 10:00 às 12:00, sala A2-S203-SB, semanal , quinta das 08:00 às 10:00, sala A2-S305-SB, semanal </v>
      </c>
      <c r="K603" s="27">
        <f>' turmas sistema atual'!J602</f>
        <v>0</v>
      </c>
      <c r="L603" s="27" t="str">
        <f>' turmas sistema atual'!K602</f>
        <v>São Bernardo do Campo</v>
      </c>
      <c r="M603" s="27" t="str">
        <f>' turmas sistema atual'!L602</f>
        <v>diurno</v>
      </c>
      <c r="N603" s="27" t="str">
        <f>' turmas sistema atual'!M602</f>
        <v>4-0-4</v>
      </c>
      <c r="O603" s="27">
        <f>' turmas sistema atual'!N602</f>
        <v>60</v>
      </c>
      <c r="P603" s="27">
        <f>' turmas sistema atual'!O602</f>
        <v>0</v>
      </c>
      <c r="Q603" s="27">
        <f t="shared" si="9"/>
        <v>60</v>
      </c>
      <c r="R603" s="47" t="str">
        <f>VLOOKUP(B603,preenchimento!$A$2:$G$1067,7,FALSE)</f>
        <v>-</v>
      </c>
      <c r="S603" s="27">
        <f>' turmas sistema atual'!N602</f>
        <v>60</v>
      </c>
      <c r="T603" s="27">
        <f>' turmas sistema atual'!O602</f>
        <v>0</v>
      </c>
      <c r="U603" s="47">
        <f>VLOOKUP(B603,preenchimento!$A$2:$J$1067,10,FALSE)</f>
        <v>46</v>
      </c>
      <c r="V603" s="26" t="str">
        <f>UPPER(' turmas sistema atual'!P602)</f>
        <v>TATIANA BERRINGER DE ASSUMPÇÃO</v>
      </c>
      <c r="W603" s="26" t="str">
        <f>UPPER(' turmas sistema atual'!R602)</f>
        <v/>
      </c>
      <c r="X603" s="26" t="str">
        <f>UPPER(' turmas sistema atual'!T602)</f>
        <v/>
      </c>
      <c r="Y603" s="26" t="str">
        <f>UPPER(' turmas sistema atual'!V602)</f>
        <v/>
      </c>
    </row>
    <row r="604" spans="1:25" ht="47.25" customHeight="1" thickBot="1">
      <c r="A604" s="26" t="str">
        <f>' turmas sistema atual'!A603</f>
        <v>ENGENHARIA AMBIENTAL E URBANA</v>
      </c>
      <c r="B604" s="26" t="str">
        <f>' turmas sistema atual'!B603</f>
        <v>DA1ESTU007-17SA</v>
      </c>
      <c r="C604" s="35" t="s">
        <v>5121</v>
      </c>
      <c r="D604" s="26" t="str">
        <f>' turmas sistema atual'!C603</f>
        <v>Habitação e Assentamentos Humanos A1-diurno (Santo André)</v>
      </c>
      <c r="E604" s="26" t="str">
        <f>' turmas sistema atual'!E603</f>
        <v>Habitação e Assentamentos Humanos</v>
      </c>
      <c r="F604" s="26" t="str">
        <f>' turmas sistema atual'!G603</f>
        <v>ESTU007-17</v>
      </c>
      <c r="G604" s="26" t="str">
        <f>' turmas sistema atual'!H603</f>
        <v>A1</v>
      </c>
      <c r="H604" s="26" t="str">
        <f>' turmas sistema atual'!AB603</f>
        <v/>
      </c>
      <c r="I604" s="27" t="str">
        <f>' turmas sistema atual'!AC603</f>
        <v xml:space="preserve">segunda das 14:00 às 18:00, semanal </v>
      </c>
      <c r="J604" s="27">
        <f>' turmas sistema atual'!I603</f>
        <v>0</v>
      </c>
      <c r="K604" s="27" t="str">
        <f>' turmas sistema atual'!J603</f>
        <v xml:space="preserve">segunda das 14:00 às 18:00, sala 506/508-1, semanal </v>
      </c>
      <c r="L604" s="27" t="str">
        <f>' turmas sistema atual'!K603</f>
        <v>Santo André</v>
      </c>
      <c r="M604" s="27" t="str">
        <f>' turmas sistema atual'!L603</f>
        <v>diurno</v>
      </c>
      <c r="N604" s="27" t="str">
        <f>' turmas sistema atual'!M603</f>
        <v>3-1-5</v>
      </c>
      <c r="O604" s="27">
        <f>' turmas sistema atual'!N603</f>
        <v>30</v>
      </c>
      <c r="P604" s="27">
        <f>' turmas sistema atual'!O603</f>
        <v>0</v>
      </c>
      <c r="Q604" s="27">
        <f t="shared" si="9"/>
        <v>30</v>
      </c>
      <c r="R604" s="47" t="str">
        <f>VLOOKUP(B604,preenchimento!$A$2:$G$1067,7,FALSE)</f>
        <v>-</v>
      </c>
      <c r="S604" s="27">
        <f>' turmas sistema atual'!N603</f>
        <v>30</v>
      </c>
      <c r="T604" s="27">
        <f>' turmas sistema atual'!O603</f>
        <v>0</v>
      </c>
      <c r="U604" s="47">
        <f>VLOOKUP(B604,preenchimento!$A$2:$J$1067,10,FALSE)</f>
        <v>16</v>
      </c>
      <c r="V604" s="26" t="str">
        <f>UPPER(' turmas sistema atual'!P603)</f>
        <v>PATRICIA CEZARIO SILVA</v>
      </c>
      <c r="W604" s="26" t="str">
        <f>UPPER(' turmas sistema atual'!R603)</f>
        <v/>
      </c>
      <c r="X604" s="26" t="str">
        <f>UPPER(' turmas sistema atual'!T603)</f>
        <v>PATRICIA CEZARIO SILVA</v>
      </c>
      <c r="Y604" s="26" t="str">
        <f>UPPER(' turmas sistema atual'!V603)</f>
        <v/>
      </c>
    </row>
    <row r="605" spans="1:25" ht="47.25" customHeight="1" thickBot="1">
      <c r="A605" s="26" t="str">
        <f>' turmas sistema atual'!A604</f>
        <v>ENGENHARIA AMBIENTAL E URBANA</v>
      </c>
      <c r="B605" s="26" t="str">
        <f>' turmas sistema atual'!B604</f>
        <v>DB1ESTU029-17SA</v>
      </c>
      <c r="C605" s="35" t="s">
        <v>5121</v>
      </c>
      <c r="D605" s="26" t="str">
        <f>' turmas sistema atual'!C604</f>
        <v>Hidráulica de Condutos Livres B1-diurno (Santo André)</v>
      </c>
      <c r="E605" s="26" t="str">
        <f>' turmas sistema atual'!E604</f>
        <v>Hidráulica de Condutos Livres</v>
      </c>
      <c r="F605" s="26" t="str">
        <f>' turmas sistema atual'!G604</f>
        <v>ESTU029-17</v>
      </c>
      <c r="G605" s="26" t="str">
        <f>' turmas sistema atual'!H604</f>
        <v>B1</v>
      </c>
      <c r="H605" s="26" t="str">
        <f>' turmas sistema atual'!AB604</f>
        <v>terça das 08:00 às 10:00, quinzenal I</v>
      </c>
      <c r="I605" s="27" t="str">
        <f>' turmas sistema atual'!AC604</f>
        <v>terça das 08:00 às 10:00, quinzenal II</v>
      </c>
      <c r="J605" s="27" t="str">
        <f>' turmas sistema atual'!I604</f>
        <v>terça das 08:00 às 10:00, sala S - 304-1, quinzenal I</v>
      </c>
      <c r="K605" s="27" t="str">
        <f>' turmas sistema atual'!J604</f>
        <v>terça das 08:00 às 10:00, sala LS10, quinzenal II</v>
      </c>
      <c r="L605" s="27" t="str">
        <f>' turmas sistema atual'!K604</f>
        <v>Santo André</v>
      </c>
      <c r="M605" s="27" t="str">
        <f>' turmas sistema atual'!L604</f>
        <v>diurno</v>
      </c>
      <c r="N605" s="27" t="str">
        <f>' turmas sistema atual'!M604</f>
        <v>1-1-2</v>
      </c>
      <c r="O605" s="27">
        <f>' turmas sistema atual'!N604</f>
        <v>30</v>
      </c>
      <c r="P605" s="27">
        <f>' turmas sistema atual'!O604</f>
        <v>0</v>
      </c>
      <c r="Q605" s="27">
        <f t="shared" si="9"/>
        <v>30</v>
      </c>
      <c r="R605" s="47" t="str">
        <f>VLOOKUP(B605,preenchimento!$A$2:$G$1067,7,FALSE)</f>
        <v>-</v>
      </c>
      <c r="S605" s="27">
        <f>' turmas sistema atual'!N604</f>
        <v>30</v>
      </c>
      <c r="T605" s="27">
        <f>' turmas sistema atual'!O604</f>
        <v>0</v>
      </c>
      <c r="U605" s="47">
        <f>VLOOKUP(B605,preenchimento!$A$2:$J$1067,10,FALSE)</f>
        <v>21</v>
      </c>
      <c r="V605" s="26" t="str">
        <f>UPPER(' turmas sistema atual'!P604)</f>
        <v>MELISSA CRISTINA PEREIRA GRACIOSA</v>
      </c>
      <c r="W605" s="26" t="str">
        <f>UPPER(' turmas sistema atual'!R604)</f>
        <v/>
      </c>
      <c r="X605" s="26" t="str">
        <f>UPPER(' turmas sistema atual'!T604)</f>
        <v>MELISSA CRISTINA PEREIRA GRACIOSA</v>
      </c>
      <c r="Y605" s="26" t="str">
        <f>UPPER(' turmas sistema atual'!V604)</f>
        <v/>
      </c>
    </row>
    <row r="606" spans="1:25" ht="47.25" customHeight="1" thickBot="1">
      <c r="A606" s="26" t="str">
        <f>' turmas sistema atual'!A605</f>
        <v>ENGENHARIA AMBIENTAL E URBANA</v>
      </c>
      <c r="B606" s="26" t="str">
        <f>' turmas sistema atual'!B605</f>
        <v>NA1ESTU029-17SA</v>
      </c>
      <c r="C606" s="35" t="s">
        <v>5121</v>
      </c>
      <c r="D606" s="26" t="str">
        <f>' turmas sistema atual'!C605</f>
        <v>Hidráulica de Condutos Livres A1-noturno (Santo André)</v>
      </c>
      <c r="E606" s="26" t="str">
        <f>' turmas sistema atual'!E605</f>
        <v>Hidráulica de Condutos Livres</v>
      </c>
      <c r="F606" s="26" t="str">
        <f>' turmas sistema atual'!G605</f>
        <v>ESTU029-17</v>
      </c>
      <c r="G606" s="26" t="str">
        <f>' turmas sistema atual'!H605</f>
        <v>A1</v>
      </c>
      <c r="H606" s="26" t="str">
        <f>' turmas sistema atual'!AB605</f>
        <v>segunda das 19:00 às 21:00, quinzenal I</v>
      </c>
      <c r="I606" s="27" t="str">
        <f>' turmas sistema atual'!AC605</f>
        <v>segunda das 19:00 às 21:00, quinzenal II</v>
      </c>
      <c r="J606" s="27" t="str">
        <f>' turmas sistema atual'!I605</f>
        <v>segunda das 19:00 às 21:00, sala A-113-0, quinzenal I</v>
      </c>
      <c r="K606" s="27" t="str">
        <f>' turmas sistema atual'!J605</f>
        <v>segunda das 19:00 às 21:00, sala LS10, quinzenal II</v>
      </c>
      <c r="L606" s="27" t="str">
        <f>' turmas sistema atual'!K605</f>
        <v>Santo André</v>
      </c>
      <c r="M606" s="27" t="str">
        <f>' turmas sistema atual'!L605</f>
        <v>noturno</v>
      </c>
      <c r="N606" s="27" t="str">
        <f>' turmas sistema atual'!M605</f>
        <v>1-1-2</v>
      </c>
      <c r="O606" s="27">
        <f>' turmas sistema atual'!N605</f>
        <v>30</v>
      </c>
      <c r="P606" s="27">
        <f>' turmas sistema atual'!O605</f>
        <v>0</v>
      </c>
      <c r="Q606" s="27">
        <f t="shared" si="9"/>
        <v>30</v>
      </c>
      <c r="R606" s="47" t="str">
        <f>VLOOKUP(B606,preenchimento!$A$2:$G$1067,7,FALSE)</f>
        <v>-</v>
      </c>
      <c r="S606" s="27">
        <f>' turmas sistema atual'!N605</f>
        <v>30</v>
      </c>
      <c r="T606" s="27">
        <f>' turmas sistema atual'!O605</f>
        <v>0</v>
      </c>
      <c r="U606" s="47">
        <f>VLOOKUP(B606,preenchimento!$A$2:$J$1067,10,FALSE)</f>
        <v>0</v>
      </c>
      <c r="V606" s="26" t="str">
        <f>UPPER(' turmas sistema atual'!P605)</f>
        <v>CAMILA CLEMENTINA ARANTES</v>
      </c>
      <c r="W606" s="26" t="str">
        <f>UPPER(' turmas sistema atual'!R605)</f>
        <v/>
      </c>
      <c r="X606" s="26" t="str">
        <f>UPPER(' turmas sistema atual'!T605)</f>
        <v>CAMILA CLEMENTINA ARANTES</v>
      </c>
      <c r="Y606" s="26" t="str">
        <f>UPPER(' turmas sistema atual'!V605)</f>
        <v/>
      </c>
    </row>
    <row r="607" spans="1:25" ht="47.25" customHeight="1" thickBot="1">
      <c r="A607" s="26" t="str">
        <f>' turmas sistema atual'!A606</f>
        <v>ENGENHARIA AMBIENTAL E URBANA</v>
      </c>
      <c r="B607" s="26" t="str">
        <f>' turmas sistema atual'!B606</f>
        <v>NB1ESTU029-17SA</v>
      </c>
      <c r="C607" s="35" t="s">
        <v>5121</v>
      </c>
      <c r="D607" s="26" t="str">
        <f>' turmas sistema atual'!C606</f>
        <v>Hidráulica de Condutos Livres B1-noturno (Santo André)</v>
      </c>
      <c r="E607" s="26" t="str">
        <f>' turmas sistema atual'!E606</f>
        <v>Hidráulica de Condutos Livres</v>
      </c>
      <c r="F607" s="26" t="str">
        <f>' turmas sistema atual'!G606</f>
        <v>ESTU029-17</v>
      </c>
      <c r="G607" s="26" t="str">
        <f>' turmas sistema atual'!H606</f>
        <v>B1</v>
      </c>
      <c r="H607" s="26" t="str">
        <f>' turmas sistema atual'!AB606</f>
        <v>quinta das 19:00 às 21:00, quinzenal I</v>
      </c>
      <c r="I607" s="27" t="str">
        <f>' turmas sistema atual'!AC606</f>
        <v>quinta das 19:00 às 21:00, quinzenal II</v>
      </c>
      <c r="J607" s="27" t="str">
        <f>' turmas sistema atual'!I606</f>
        <v>quinta das 19:00 às 21:00, sala S-304-2, quinzenal I</v>
      </c>
      <c r="K607" s="27" t="str">
        <f>' turmas sistema atual'!J606</f>
        <v>quinta das 19:00 às 21:00, sala LS10, quinzenal II</v>
      </c>
      <c r="L607" s="27" t="str">
        <f>' turmas sistema atual'!K606</f>
        <v>Santo André</v>
      </c>
      <c r="M607" s="27" t="str">
        <f>' turmas sistema atual'!L606</f>
        <v>noturno</v>
      </c>
      <c r="N607" s="27" t="str">
        <f>' turmas sistema atual'!M606</f>
        <v>1-1-2</v>
      </c>
      <c r="O607" s="27">
        <f>' turmas sistema atual'!N606</f>
        <v>30</v>
      </c>
      <c r="P607" s="27">
        <f>' turmas sistema atual'!O606</f>
        <v>0</v>
      </c>
      <c r="Q607" s="27">
        <f t="shared" si="9"/>
        <v>30</v>
      </c>
      <c r="R607" s="47" t="str">
        <f>VLOOKUP(B607,preenchimento!$A$2:$G$1067,7,FALSE)</f>
        <v>-</v>
      </c>
      <c r="S607" s="27">
        <f>' turmas sistema atual'!N606</f>
        <v>30</v>
      </c>
      <c r="T607" s="27">
        <f>' turmas sistema atual'!O606</f>
        <v>0</v>
      </c>
      <c r="U607" s="47">
        <f>VLOOKUP(B607,preenchimento!$A$2:$J$1067,10,FALSE)</f>
        <v>15</v>
      </c>
      <c r="V607" s="26" t="str">
        <f>UPPER(' turmas sistema atual'!P606)</f>
        <v>MELISSA CRISTINA PEREIRA GRACIOSA</v>
      </c>
      <c r="W607" s="26" t="str">
        <f>UPPER(' turmas sistema atual'!R606)</f>
        <v/>
      </c>
      <c r="X607" s="26" t="str">
        <f>UPPER(' turmas sistema atual'!T606)</f>
        <v>MELISSA CRISTINA PEREIRA GRACIOSA</v>
      </c>
      <c r="Y607" s="26" t="str">
        <f>UPPER(' turmas sistema atual'!V606)</f>
        <v/>
      </c>
    </row>
    <row r="608" spans="1:25" ht="47.25" customHeight="1" thickBot="1">
      <c r="A608" s="26" t="str">
        <f>' turmas sistema atual'!A607</f>
        <v>ENGENHARIA AMBIENTAL E URBANA</v>
      </c>
      <c r="B608" s="26" t="str">
        <f>' turmas sistema atual'!B607</f>
        <v>DA1ESZU029-17SA</v>
      </c>
      <c r="C608" s="35" t="s">
        <v>5121</v>
      </c>
      <c r="D608" s="26" t="str">
        <f>' turmas sistema atual'!C607</f>
        <v>História da Cidade e do Urbanismo A1-diurno (Santo André)</v>
      </c>
      <c r="E608" s="26" t="str">
        <f>' turmas sistema atual'!E607</f>
        <v>História da Cidade e do Urbanismo</v>
      </c>
      <c r="F608" s="26" t="str">
        <f>' turmas sistema atual'!G607</f>
        <v>ESZU029-17</v>
      </c>
      <c r="G608" s="26" t="str">
        <f>' turmas sistema atual'!H607</f>
        <v>A1</v>
      </c>
      <c r="H608" s="26" t="str">
        <f>' turmas sistema atual'!AB607</f>
        <v xml:space="preserve">quarta das 08:00 às 12:00, semanal </v>
      </c>
      <c r="I608" s="27" t="str">
        <f>' turmas sistema atual'!AC607</f>
        <v/>
      </c>
      <c r="J608" s="27" t="str">
        <f>' turmas sistema atual'!I607</f>
        <v xml:space="preserve">quarta das 08:00 às 12:00, sala S-211-0, semanal </v>
      </c>
      <c r="K608" s="27">
        <f>' turmas sistema atual'!J607</f>
        <v>0</v>
      </c>
      <c r="L608" s="27" t="str">
        <f>' turmas sistema atual'!K607</f>
        <v>Santo André</v>
      </c>
      <c r="M608" s="27" t="str">
        <f>' turmas sistema atual'!L607</f>
        <v>diurno</v>
      </c>
      <c r="N608" s="27" t="str">
        <f>' turmas sistema atual'!M607</f>
        <v>4-0-4</v>
      </c>
      <c r="O608" s="27">
        <f>' turmas sistema atual'!N607</f>
        <v>54</v>
      </c>
      <c r="P608" s="27">
        <f>' turmas sistema atual'!O607</f>
        <v>0</v>
      </c>
      <c r="Q608" s="27">
        <f t="shared" si="9"/>
        <v>54</v>
      </c>
      <c r="R608" s="47" t="str">
        <f>VLOOKUP(B608,preenchimento!$A$2:$G$1067,7,FALSE)</f>
        <v>-</v>
      </c>
      <c r="S608" s="27">
        <f>' turmas sistema atual'!N607</f>
        <v>54</v>
      </c>
      <c r="T608" s="27">
        <f>' turmas sistema atual'!O607</f>
        <v>0</v>
      </c>
      <c r="U608" s="47">
        <f>VLOOKUP(B608,preenchimento!$A$2:$J$1067,10,FALSE)</f>
        <v>44</v>
      </c>
      <c r="V608" s="26" t="str">
        <f>UPPER(' turmas sistema atual'!P607)</f>
        <v>GILSON LAMEIRA DE LIMA</v>
      </c>
      <c r="W608" s="26" t="str">
        <f>UPPER(' turmas sistema atual'!R607)</f>
        <v/>
      </c>
      <c r="X608" s="26" t="str">
        <f>UPPER(' turmas sistema atual'!T607)</f>
        <v/>
      </c>
      <c r="Y608" s="26" t="str">
        <f>UPPER(' turmas sistema atual'!V607)</f>
        <v/>
      </c>
    </row>
    <row r="609" spans="1:25" ht="47.25" customHeight="1" thickBot="1">
      <c r="A609" s="26" t="str">
        <f>' turmas sistema atual'!A608</f>
        <v>ENGENHARIA AMBIENTAL E URBANA</v>
      </c>
      <c r="B609" s="26" t="str">
        <f>' turmas sistema atual'!B608</f>
        <v>NA1ESZU029-17SA</v>
      </c>
      <c r="C609" s="35" t="s">
        <v>5121</v>
      </c>
      <c r="D609" s="26" t="str">
        <f>' turmas sistema atual'!C608</f>
        <v>História da Cidade e do Urbanismo A1-noturno (Santo André)</v>
      </c>
      <c r="E609" s="26" t="str">
        <f>' turmas sistema atual'!E608</f>
        <v>História da Cidade e do Urbanismo</v>
      </c>
      <c r="F609" s="26" t="str">
        <f>' turmas sistema atual'!G608</f>
        <v>ESZU029-17</v>
      </c>
      <c r="G609" s="26" t="str">
        <f>' turmas sistema atual'!H608</f>
        <v>A1</v>
      </c>
      <c r="H609" s="26" t="str">
        <f>' turmas sistema atual'!AB608</f>
        <v xml:space="preserve">quinta das 19:00 às 23:00, semanal </v>
      </c>
      <c r="I609" s="27" t="str">
        <f>' turmas sistema atual'!AC608</f>
        <v/>
      </c>
      <c r="J609" s="27" t="str">
        <f>' turmas sistema atual'!I608</f>
        <v xml:space="preserve">quinta das 19:00 às 23:00, sala S-211-0, semanal </v>
      </c>
      <c r="K609" s="27">
        <f>' turmas sistema atual'!J608</f>
        <v>0</v>
      </c>
      <c r="L609" s="27" t="str">
        <f>' turmas sistema atual'!K608</f>
        <v>Santo André</v>
      </c>
      <c r="M609" s="27" t="str">
        <f>' turmas sistema atual'!L608</f>
        <v>noturno</v>
      </c>
      <c r="N609" s="27" t="str">
        <f>' turmas sistema atual'!M608</f>
        <v>4-0-4</v>
      </c>
      <c r="O609" s="27">
        <f>' turmas sistema atual'!N608</f>
        <v>54</v>
      </c>
      <c r="P609" s="27">
        <f>' turmas sistema atual'!O608</f>
        <v>0</v>
      </c>
      <c r="Q609" s="27">
        <f t="shared" si="9"/>
        <v>54</v>
      </c>
      <c r="R609" s="47" t="str">
        <f>VLOOKUP(B609,preenchimento!$A$2:$G$1067,7,FALSE)</f>
        <v>-</v>
      </c>
      <c r="S609" s="27">
        <f>' turmas sistema atual'!N608</f>
        <v>54</v>
      </c>
      <c r="T609" s="27">
        <f>' turmas sistema atual'!O608</f>
        <v>0</v>
      </c>
      <c r="U609" s="47">
        <f>VLOOKUP(B609,preenchimento!$A$2:$J$1067,10,FALSE)</f>
        <v>0</v>
      </c>
      <c r="V609" s="26" t="str">
        <f>UPPER(' turmas sistema atual'!P608)</f>
        <v>GILSON LAMEIRA DE LIMA</v>
      </c>
      <c r="W609" s="26" t="str">
        <f>UPPER(' turmas sistema atual'!R608)</f>
        <v/>
      </c>
      <c r="X609" s="26" t="str">
        <f>UPPER(' turmas sistema atual'!T608)</f>
        <v/>
      </c>
      <c r="Y609" s="26" t="str">
        <f>UPPER(' turmas sistema atual'!V608)</f>
        <v/>
      </c>
    </row>
    <row r="610" spans="1:25" ht="47.25" customHeight="1" thickBot="1">
      <c r="A610" s="26" t="str">
        <f>' turmas sistema atual'!A609</f>
        <v>BACHARELADO EM FILOSOFIA</v>
      </c>
      <c r="B610" s="26" t="str">
        <f>' turmas sistema atual'!B609</f>
        <v>DA1NHH2034-13SB</v>
      </c>
      <c r="C610" s="35" t="s">
        <v>5121</v>
      </c>
      <c r="D610" s="26" t="str">
        <f>' turmas sistema atual'!C609</f>
        <v>História da Filosofia Contemporânea: o século XIX A1-diurno (São Bernardo do Campo)</v>
      </c>
      <c r="E610" s="26" t="str">
        <f>' turmas sistema atual'!E609</f>
        <v>História da Filosofia Contemporânea: o século XIX</v>
      </c>
      <c r="F610" s="26" t="str">
        <f>' turmas sistema atual'!G609</f>
        <v>NHH2034-13</v>
      </c>
      <c r="G610" s="26" t="str">
        <f>' turmas sistema atual'!H609</f>
        <v>A1</v>
      </c>
      <c r="H610" s="26" t="str">
        <f>' turmas sistema atual'!AB609</f>
        <v xml:space="preserve">terça das 08:00 às 10:00, semanal ; sexta das 10:00 às 12:00, semanal </v>
      </c>
      <c r="I610" s="27" t="str">
        <f>' turmas sistema atual'!AC609</f>
        <v/>
      </c>
      <c r="J610" s="27" t="str">
        <f>' turmas sistema atual'!I609</f>
        <v xml:space="preserve">terça das 08:00 às 10:00, sala A1-S105-SB, semanal , sexta das 10:00 às 12:00, sala A1-S105-SB, semanal </v>
      </c>
      <c r="K610" s="27">
        <f>' turmas sistema atual'!J609</f>
        <v>0</v>
      </c>
      <c r="L610" s="27" t="str">
        <f>' turmas sistema atual'!K609</f>
        <v>São Bernardo do Campo</v>
      </c>
      <c r="M610" s="27" t="str">
        <f>' turmas sistema atual'!L609</f>
        <v>diurno</v>
      </c>
      <c r="N610" s="27" t="str">
        <f>' turmas sistema atual'!M609</f>
        <v>4-0-4</v>
      </c>
      <c r="O610" s="27">
        <f>' turmas sistema atual'!N609</f>
        <v>40</v>
      </c>
      <c r="P610" s="27">
        <f>' turmas sistema atual'!O609</f>
        <v>0</v>
      </c>
      <c r="Q610" s="27">
        <f t="shared" si="9"/>
        <v>40</v>
      </c>
      <c r="R610" s="47" t="str">
        <f>VLOOKUP(B610,preenchimento!$A$2:$G$1067,7,FALSE)</f>
        <v>-</v>
      </c>
      <c r="S610" s="27">
        <f>' turmas sistema atual'!N609</f>
        <v>40</v>
      </c>
      <c r="T610" s="27">
        <f>' turmas sistema atual'!O609</f>
        <v>0</v>
      </c>
      <c r="U610" s="47">
        <f>VLOOKUP(B610,preenchimento!$A$2:$J$1067,10,FALSE)</f>
        <v>25</v>
      </c>
      <c r="V610" s="26" t="str">
        <f>UPPER(' turmas sistema atual'!P609)</f>
        <v>LUCIANA ZATERKA</v>
      </c>
      <c r="W610" s="26" t="str">
        <f>UPPER(' turmas sistema atual'!R609)</f>
        <v/>
      </c>
      <c r="X610" s="26" t="str">
        <f>UPPER(' turmas sistema atual'!T609)</f>
        <v/>
      </c>
      <c r="Y610" s="26" t="str">
        <f>UPPER(' turmas sistema atual'!V609)</f>
        <v/>
      </c>
    </row>
    <row r="611" spans="1:25" ht="47.25" customHeight="1" thickBot="1">
      <c r="A611" s="26" t="str">
        <f>' turmas sistema atual'!A610</f>
        <v>BACHARELADO EM FILOSOFIA</v>
      </c>
      <c r="B611" s="26" t="str">
        <f>' turmas sistema atual'!B610</f>
        <v>NA1NHH2034-13SB</v>
      </c>
      <c r="C611" s="35" t="s">
        <v>5121</v>
      </c>
      <c r="D611" s="26" t="str">
        <f>' turmas sistema atual'!C610</f>
        <v>História da Filosofia Contemporânea: o século XIX A1-noturno (São Bernardo do Campo)</v>
      </c>
      <c r="E611" s="26" t="str">
        <f>' turmas sistema atual'!E610</f>
        <v>História da Filosofia Contemporânea: o século XIX</v>
      </c>
      <c r="F611" s="26" t="str">
        <f>' turmas sistema atual'!G610</f>
        <v>NHH2034-13</v>
      </c>
      <c r="G611" s="26" t="str">
        <f>' turmas sistema atual'!H610</f>
        <v>A1</v>
      </c>
      <c r="H611" s="26" t="str">
        <f>' turmas sistema atual'!AB610</f>
        <v xml:space="preserve">terça das 19:00 às 21:00, semanal ; sexta das 21:00 às 23:00, semanal </v>
      </c>
      <c r="I611" s="27" t="str">
        <f>' turmas sistema atual'!AC610</f>
        <v/>
      </c>
      <c r="J611" s="27" t="str">
        <f>' turmas sistema atual'!I610</f>
        <v xml:space="preserve">terça das 19:00 às 21:00, sala A1-S105-SB, semanal , sexta das 21:00 às 23:00, sala A1-S105-SB, semanal </v>
      </c>
      <c r="K611" s="27">
        <f>' turmas sistema atual'!J610</f>
        <v>0</v>
      </c>
      <c r="L611" s="27" t="str">
        <f>' turmas sistema atual'!K610</f>
        <v>São Bernardo do Campo</v>
      </c>
      <c r="M611" s="27" t="str">
        <f>' turmas sistema atual'!L610</f>
        <v>noturno</v>
      </c>
      <c r="N611" s="27" t="str">
        <f>' turmas sistema atual'!M610</f>
        <v>4-0-4</v>
      </c>
      <c r="O611" s="27">
        <f>' turmas sistema atual'!N610</f>
        <v>40</v>
      </c>
      <c r="P611" s="27">
        <f>' turmas sistema atual'!O610</f>
        <v>0</v>
      </c>
      <c r="Q611" s="27">
        <f t="shared" si="9"/>
        <v>40</v>
      </c>
      <c r="R611" s="47" t="str">
        <f>VLOOKUP(B611,preenchimento!$A$2:$G$1067,7,FALSE)</f>
        <v>-</v>
      </c>
      <c r="S611" s="27">
        <f>' turmas sistema atual'!N610</f>
        <v>40</v>
      </c>
      <c r="T611" s="27">
        <f>' turmas sistema atual'!O610</f>
        <v>0</v>
      </c>
      <c r="U611" s="47">
        <f>VLOOKUP(B611,preenchimento!$A$2:$J$1067,10,FALSE)</f>
        <v>4</v>
      </c>
      <c r="V611" s="26" t="str">
        <f>UPPER(' turmas sistema atual'!P610)</f>
        <v>FLAMARION CALDEIRA RAMOS</v>
      </c>
      <c r="W611" s="26" t="str">
        <f>UPPER(' turmas sistema atual'!R610)</f>
        <v/>
      </c>
      <c r="X611" s="26" t="str">
        <f>UPPER(' turmas sistema atual'!T610)</f>
        <v/>
      </c>
      <c r="Y611" s="26" t="str">
        <f>UPPER(' turmas sistema atual'!V610)</f>
        <v/>
      </c>
    </row>
    <row r="612" spans="1:25" ht="47.25" customHeight="1" thickBot="1">
      <c r="A612" s="26" t="str">
        <f>' turmas sistema atual'!A611</f>
        <v>BACHARELADO EM FILOSOFIA</v>
      </c>
      <c r="B612" s="26" t="str">
        <f>' turmas sistema atual'!B611</f>
        <v>DA1NHH2087-16SB</v>
      </c>
      <c r="C612" s="35" t="s">
        <v>5121</v>
      </c>
      <c r="D612" s="26" t="str">
        <f>' turmas sistema atual'!C611</f>
        <v>História da Filosofia Medieval: do século XI ao XIV A1-diurno (São Bernardo do Campo)</v>
      </c>
      <c r="E612" s="26" t="str">
        <f>' turmas sistema atual'!E611</f>
        <v>História da Filosofia Medieval: do século XI ao XIV</v>
      </c>
      <c r="F612" s="26" t="str">
        <f>' turmas sistema atual'!G611</f>
        <v>NHH2087-16</v>
      </c>
      <c r="G612" s="26" t="str">
        <f>' turmas sistema atual'!H611</f>
        <v>A1</v>
      </c>
      <c r="H612" s="26" t="str">
        <f>' turmas sistema atual'!AB611</f>
        <v xml:space="preserve">segunda das 08:00 às 10:00, semanal ; quinta das 10:00 às 12:00, semanal </v>
      </c>
      <c r="I612" s="27" t="str">
        <f>' turmas sistema atual'!AC611</f>
        <v/>
      </c>
      <c r="J612" s="27" t="str">
        <f>' turmas sistema atual'!I611</f>
        <v xml:space="preserve">segunda das 08:00 às 10:00, sala A1-S104-SB, semanal , quinta das 10:00 às 12:00, sala A1-S104-SB, semanal </v>
      </c>
      <c r="K612" s="27">
        <f>' turmas sistema atual'!J611</f>
        <v>0</v>
      </c>
      <c r="L612" s="27" t="str">
        <f>' turmas sistema atual'!K611</f>
        <v>São Bernardo do Campo</v>
      </c>
      <c r="M612" s="27" t="str">
        <f>' turmas sistema atual'!L611</f>
        <v>diurno</v>
      </c>
      <c r="N612" s="27" t="str">
        <f>' turmas sistema atual'!M611</f>
        <v>4-0-4</v>
      </c>
      <c r="O612" s="27">
        <f>' turmas sistema atual'!N611</f>
        <v>40</v>
      </c>
      <c r="P612" s="27">
        <f>' turmas sistema atual'!O611</f>
        <v>0</v>
      </c>
      <c r="Q612" s="27">
        <f t="shared" si="9"/>
        <v>40</v>
      </c>
      <c r="R612" s="47" t="str">
        <f>VLOOKUP(B612,preenchimento!$A$2:$G$1067,7,FALSE)</f>
        <v>-</v>
      </c>
      <c r="S612" s="27">
        <f>' turmas sistema atual'!N611</f>
        <v>40</v>
      </c>
      <c r="T612" s="27">
        <f>' turmas sistema atual'!O611</f>
        <v>0</v>
      </c>
      <c r="U612" s="47">
        <f>VLOOKUP(B612,preenchimento!$A$2:$J$1067,10,FALSE)</f>
        <v>36</v>
      </c>
      <c r="V612" s="26" t="str">
        <f>UPPER(' turmas sistema atual'!P611)</f>
        <v>MATTEO RASCHIETTI</v>
      </c>
      <c r="W612" s="26" t="str">
        <f>UPPER(' turmas sistema atual'!R611)</f>
        <v/>
      </c>
      <c r="X612" s="26" t="str">
        <f>UPPER(' turmas sistema atual'!T611)</f>
        <v/>
      </c>
      <c r="Y612" s="26" t="str">
        <f>UPPER(' turmas sistema atual'!V611)</f>
        <v/>
      </c>
    </row>
    <row r="613" spans="1:25" ht="47.25" customHeight="1" thickBot="1">
      <c r="A613" s="26" t="str">
        <f>' turmas sistema atual'!A612</f>
        <v>BACHARELADO EM FILOSOFIA</v>
      </c>
      <c r="B613" s="26" t="str">
        <f>' turmas sistema atual'!B612</f>
        <v>NA1NHH2087-16SB</v>
      </c>
      <c r="C613" s="35" t="s">
        <v>5121</v>
      </c>
      <c r="D613" s="26" t="str">
        <f>' turmas sistema atual'!C612</f>
        <v>História da Filosofia Medieval: do século XI ao XIV A1-noturno (São Bernardo do Campo)</v>
      </c>
      <c r="E613" s="26" t="str">
        <f>' turmas sistema atual'!E612</f>
        <v>História da Filosofia Medieval: do século XI ao XIV</v>
      </c>
      <c r="F613" s="26" t="str">
        <f>' turmas sistema atual'!G612</f>
        <v>NHH2087-16</v>
      </c>
      <c r="G613" s="26" t="str">
        <f>' turmas sistema atual'!H612</f>
        <v>A1</v>
      </c>
      <c r="H613" s="26" t="str">
        <f>' turmas sistema atual'!AB612</f>
        <v xml:space="preserve">segunda das 19:00 às 21:00, semanal ; quinta das 21:00 às 23:00, semanal </v>
      </c>
      <c r="I613" s="27" t="str">
        <f>' turmas sistema atual'!AC612</f>
        <v/>
      </c>
      <c r="J613" s="27" t="str">
        <f>' turmas sistema atual'!I612</f>
        <v xml:space="preserve">segunda das 19:00 às 21:00, sala A1-S104-SB, semanal , quinta das 21:00 às 23:00, sala A1-S104-SB, semanal </v>
      </c>
      <c r="K613" s="27">
        <f>' turmas sistema atual'!J612</f>
        <v>0</v>
      </c>
      <c r="L613" s="27" t="str">
        <f>' turmas sistema atual'!K612</f>
        <v>São Bernardo do Campo</v>
      </c>
      <c r="M613" s="27" t="str">
        <f>' turmas sistema atual'!L612</f>
        <v>noturno</v>
      </c>
      <c r="N613" s="27" t="str">
        <f>' turmas sistema atual'!M612</f>
        <v>4-0-4</v>
      </c>
      <c r="O613" s="27">
        <f>' turmas sistema atual'!N612</f>
        <v>40</v>
      </c>
      <c r="P613" s="27">
        <f>' turmas sistema atual'!O612</f>
        <v>0</v>
      </c>
      <c r="Q613" s="27">
        <f t="shared" si="9"/>
        <v>40</v>
      </c>
      <c r="R613" s="47" t="str">
        <f>VLOOKUP(B613,preenchimento!$A$2:$G$1067,7,FALSE)</f>
        <v>-</v>
      </c>
      <c r="S613" s="27">
        <f>' turmas sistema atual'!N612</f>
        <v>40</v>
      </c>
      <c r="T613" s="27">
        <f>' turmas sistema atual'!O612</f>
        <v>0</v>
      </c>
      <c r="U613" s="47">
        <f>VLOOKUP(B613,preenchimento!$A$2:$J$1067,10,FALSE)</f>
        <v>26</v>
      </c>
      <c r="V613" s="26" t="str">
        <f>UPPER(' turmas sistema atual'!P612)</f>
        <v>MATTEO RASCHIETTI</v>
      </c>
      <c r="W613" s="26" t="str">
        <f>UPPER(' turmas sistema atual'!R612)</f>
        <v/>
      </c>
      <c r="X613" s="26" t="str">
        <f>UPPER(' turmas sistema atual'!T612)</f>
        <v/>
      </c>
      <c r="Y613" s="26" t="str">
        <f>UPPER(' turmas sistema atual'!V612)</f>
        <v/>
      </c>
    </row>
    <row r="614" spans="1:25" ht="47.25" customHeight="1" thickBot="1">
      <c r="A614" s="26" t="str">
        <f>' turmas sistema atual'!A613</f>
        <v>LICENCIATURA EM FÍSICA</v>
      </c>
      <c r="B614" s="26" t="str">
        <f>' turmas sistema atual'!B613</f>
        <v>DA1NHZ3094-22SA</v>
      </c>
      <c r="C614" s="35" t="s">
        <v>5121</v>
      </c>
      <c r="D614" s="26" t="str">
        <f>' turmas sistema atual'!C613</f>
        <v>História da Física no Brasil A1-diurno (Santo André)</v>
      </c>
      <c r="E614" s="26" t="str">
        <f>' turmas sistema atual'!E613</f>
        <v>História da Física no Brasil</v>
      </c>
      <c r="F614" s="26" t="str">
        <f>' turmas sistema atual'!G613</f>
        <v>NHZ3094-22</v>
      </c>
      <c r="G614" s="26" t="str">
        <f>' turmas sistema atual'!H613</f>
        <v>A1</v>
      </c>
      <c r="H614" s="26" t="str">
        <f>' turmas sistema atual'!AB613</f>
        <v xml:space="preserve">quarta das 08:00 às 10:00, semanal </v>
      </c>
      <c r="I614" s="27" t="str">
        <f>' turmas sistema atual'!AC613</f>
        <v/>
      </c>
      <c r="J614" s="27" t="str">
        <f>' turmas sistema atual'!I613</f>
        <v xml:space="preserve">quarta das 08:00 às 10:00, sala S - 305-1, semanal </v>
      </c>
      <c r="K614" s="27">
        <f>' turmas sistema atual'!J613</f>
        <v>0</v>
      </c>
      <c r="L614" s="27" t="str">
        <f>' turmas sistema atual'!K613</f>
        <v>Santo André</v>
      </c>
      <c r="M614" s="27" t="str">
        <f>' turmas sistema atual'!L613</f>
        <v>diurno</v>
      </c>
      <c r="N614" s="27" t="str">
        <f>' turmas sistema atual'!M613</f>
        <v>2-0-4</v>
      </c>
      <c r="O614" s="27">
        <f>' turmas sistema atual'!N613</f>
        <v>33</v>
      </c>
      <c r="P614" s="27">
        <f>' turmas sistema atual'!O613</f>
        <v>0</v>
      </c>
      <c r="Q614" s="27">
        <f t="shared" si="9"/>
        <v>33</v>
      </c>
      <c r="R614" s="47" t="str">
        <f>VLOOKUP(B614,preenchimento!$A$2:$G$1067,7,FALSE)</f>
        <v>-</v>
      </c>
      <c r="S614" s="27">
        <f>' turmas sistema atual'!N613</f>
        <v>33</v>
      </c>
      <c r="T614" s="27">
        <f>' turmas sistema atual'!O613</f>
        <v>0</v>
      </c>
      <c r="U614" s="47">
        <f>VLOOKUP(B614,preenchimento!$A$2:$J$1067,10,FALSE)</f>
        <v>0</v>
      </c>
      <c r="V614" s="26" t="str">
        <f>UPPER(' turmas sistema atual'!P613)</f>
        <v>BRENO ARSIOLI MOURA</v>
      </c>
      <c r="W614" s="26" t="str">
        <f>UPPER(' turmas sistema atual'!R613)</f>
        <v/>
      </c>
      <c r="X614" s="26" t="str">
        <f>UPPER(' turmas sistema atual'!T613)</f>
        <v/>
      </c>
      <c r="Y614" s="26" t="str">
        <f>UPPER(' turmas sistema atual'!V613)</f>
        <v/>
      </c>
    </row>
    <row r="615" spans="1:25" ht="47.25" customHeight="1" thickBot="1">
      <c r="A615" s="26" t="str">
        <f>' turmas sistema atual'!A614</f>
        <v>LICENCIATURA EM MATEMÁTICA</v>
      </c>
      <c r="B615" s="26" t="str">
        <f>' turmas sistema atual'!B614</f>
        <v>NA1MCTD010-18SA</v>
      </c>
      <c r="C615" s="35" t="s">
        <v>5121</v>
      </c>
      <c r="D615" s="26" t="str">
        <f>' turmas sistema atual'!C614</f>
        <v>História da Matemática A1-noturno (Santo André)</v>
      </c>
      <c r="E615" s="26" t="str">
        <f>' turmas sistema atual'!E614</f>
        <v>História da Matemática</v>
      </c>
      <c r="F615" s="26" t="str">
        <f>' turmas sistema atual'!G614</f>
        <v>MCTD010-18</v>
      </c>
      <c r="G615" s="26" t="str">
        <f>' turmas sistema atual'!H614</f>
        <v>A1</v>
      </c>
      <c r="H615" s="26" t="str">
        <f>' turmas sistema atual'!AB614</f>
        <v xml:space="preserve">terça das 19:00 às 21:00, semanal ; quinta das 21:00 às 23:00, semanal </v>
      </c>
      <c r="I615" s="27" t="str">
        <f>' turmas sistema atual'!AC614</f>
        <v/>
      </c>
      <c r="J615" s="27" t="str">
        <f>' turmas sistema atual'!I614</f>
        <v xml:space="preserve">terça das 19:00 às 21:00, sala S - 305-3, semanal , quinta das 21:00 às 23:00, sala S - 305-3, semanal </v>
      </c>
      <c r="K615" s="27">
        <f>' turmas sistema atual'!J614</f>
        <v>0</v>
      </c>
      <c r="L615" s="27" t="str">
        <f>' turmas sistema atual'!K614</f>
        <v>Santo André</v>
      </c>
      <c r="M615" s="27" t="str">
        <f>' turmas sistema atual'!L614</f>
        <v>noturno</v>
      </c>
      <c r="N615" s="27" t="str">
        <f>' turmas sistema atual'!M614</f>
        <v>4-0-4</v>
      </c>
      <c r="O615" s="27">
        <f>' turmas sistema atual'!N614</f>
        <v>45</v>
      </c>
      <c r="P615" s="27">
        <f>' turmas sistema atual'!O614</f>
        <v>0</v>
      </c>
      <c r="Q615" s="27">
        <f t="shared" si="9"/>
        <v>45</v>
      </c>
      <c r="R615" s="47" t="str">
        <f>VLOOKUP(B615,preenchimento!$A$2:$G$1067,7,FALSE)</f>
        <v>-</v>
      </c>
      <c r="S615" s="27">
        <f>' turmas sistema atual'!N614</f>
        <v>45</v>
      </c>
      <c r="T615" s="27">
        <f>' turmas sistema atual'!O614</f>
        <v>0</v>
      </c>
      <c r="U615" s="47">
        <f>VLOOKUP(B615,preenchimento!$A$2:$J$1067,10,FALSE)</f>
        <v>0</v>
      </c>
      <c r="V615" s="26" t="str">
        <f>UPPER(' turmas sistema atual'!P614)</f>
        <v>VIRGINIA CARDIA CARDOSO</v>
      </c>
      <c r="W615" s="26" t="str">
        <f>UPPER(' turmas sistema atual'!R614)</f>
        <v/>
      </c>
      <c r="X615" s="26" t="str">
        <f>UPPER(' turmas sistema atual'!T614)</f>
        <v/>
      </c>
      <c r="Y615" s="26" t="str">
        <f>UPPER(' turmas sistema atual'!V614)</f>
        <v/>
      </c>
    </row>
    <row r="616" spans="1:25" ht="47.25" customHeight="1" thickBot="1">
      <c r="A616" s="26" t="str">
        <f>' turmas sistema atual'!A615</f>
        <v>BACHARELADO EM RELAÇÕES INTERNACIONAIS</v>
      </c>
      <c r="B616" s="26" t="str">
        <f>' turmas sistema atual'!B615</f>
        <v>Da1ESHR026-14SB</v>
      </c>
      <c r="C616" s="35" t="s">
        <v>5121</v>
      </c>
      <c r="D616" s="26" t="str">
        <f>' turmas sistema atual'!C615</f>
        <v>História do Terceiro Mundo a1-diurno (São Bernardo do Campo)</v>
      </c>
      <c r="E616" s="26" t="str">
        <f>' turmas sistema atual'!E615</f>
        <v>História do Terceiro Mundo</v>
      </c>
      <c r="F616" s="26" t="str">
        <f>' turmas sistema atual'!G615</f>
        <v>ESHR026-14</v>
      </c>
      <c r="G616" s="26" t="str">
        <f>' turmas sistema atual'!H615</f>
        <v>a1</v>
      </c>
      <c r="H616" s="26" t="str">
        <f>' turmas sistema atual'!AB615</f>
        <v xml:space="preserve">quarta das 08:00 às 10:00, semanal ; sexta das 10:00 às 12:00, semanal </v>
      </c>
      <c r="I616" s="27" t="str">
        <f>' turmas sistema atual'!AC615</f>
        <v/>
      </c>
      <c r="J616" s="27" t="str">
        <f>' turmas sistema atual'!I615</f>
        <v xml:space="preserve">quarta das 08:00 às 10:00, sala A2-S208-SB, semanal , sexta das 10:00 às 12:00, sala A2-S208-SB, semanal </v>
      </c>
      <c r="K616" s="27">
        <f>' turmas sistema atual'!J615</f>
        <v>0</v>
      </c>
      <c r="L616" s="27" t="str">
        <f>' turmas sistema atual'!K615</f>
        <v>São Bernardo do Campo</v>
      </c>
      <c r="M616" s="27" t="str">
        <f>' turmas sistema atual'!L615</f>
        <v>diurno</v>
      </c>
      <c r="N616" s="27" t="str">
        <f>' turmas sistema atual'!M615</f>
        <v>4-0-4</v>
      </c>
      <c r="O616" s="27">
        <f>' turmas sistema atual'!N615</f>
        <v>90</v>
      </c>
      <c r="P616" s="27">
        <f>' turmas sistema atual'!O615</f>
        <v>0</v>
      </c>
      <c r="Q616" s="27">
        <f t="shared" si="9"/>
        <v>90</v>
      </c>
      <c r="R616" s="47" t="str">
        <f>VLOOKUP(B616,preenchimento!$A$2:$G$1067,7,FALSE)</f>
        <v>-</v>
      </c>
      <c r="S616" s="27">
        <f>' turmas sistema atual'!N615</f>
        <v>90</v>
      </c>
      <c r="T616" s="27">
        <f>' turmas sistema atual'!O615</f>
        <v>0</v>
      </c>
      <c r="U616" s="47">
        <f>VLOOKUP(B616,preenchimento!$A$2:$J$1067,10,FALSE)</f>
        <v>16</v>
      </c>
      <c r="V616" s="26" t="str">
        <f>UPPER(' turmas sistema atual'!P615)</f>
        <v>MOHAMMED NADIR</v>
      </c>
      <c r="W616" s="26" t="str">
        <f>UPPER(' turmas sistema atual'!R615)</f>
        <v/>
      </c>
      <c r="X616" s="26" t="str">
        <f>UPPER(' turmas sistema atual'!T615)</f>
        <v/>
      </c>
      <c r="Y616" s="26" t="str">
        <f>UPPER(' turmas sistema atual'!V615)</f>
        <v/>
      </c>
    </row>
    <row r="617" spans="1:25" ht="47.25" customHeight="1" thickBot="1">
      <c r="A617" s="26" t="str">
        <f>' turmas sistema atual'!A616</f>
        <v>BACHARELADO EM RELAÇÕES INTERNACIONAIS</v>
      </c>
      <c r="B617" s="26" t="str">
        <f>' turmas sistema atual'!B616</f>
        <v>Na1ESHR026-14SB</v>
      </c>
      <c r="C617" s="35" t="s">
        <v>5121</v>
      </c>
      <c r="D617" s="26" t="str">
        <f>' turmas sistema atual'!C616</f>
        <v>História do Terceiro Mundo a1-noturno (São Bernardo do Campo)</v>
      </c>
      <c r="E617" s="26" t="str">
        <f>' turmas sistema atual'!E616</f>
        <v>História do Terceiro Mundo</v>
      </c>
      <c r="F617" s="26" t="str">
        <f>' turmas sistema atual'!G616</f>
        <v>ESHR026-14</v>
      </c>
      <c r="G617" s="26" t="str">
        <f>' turmas sistema atual'!H616</f>
        <v>a1</v>
      </c>
      <c r="H617" s="26" t="str">
        <f>' turmas sistema atual'!AB616</f>
        <v xml:space="preserve">quarta das 19:00 às 21:00, semanal ; sexta das 21:00 às 23:00, semanal </v>
      </c>
      <c r="I617" s="27" t="str">
        <f>' turmas sistema atual'!AC616</f>
        <v/>
      </c>
      <c r="J617" s="27" t="str">
        <f>' turmas sistema atual'!I616</f>
        <v xml:space="preserve">quarta das 19:00 às 21:00, sala A2-S301-SB, semanal , sexta das 21:00 às 23:00, sala A2-S301-SB, semanal </v>
      </c>
      <c r="K617" s="27">
        <f>' turmas sistema atual'!J616</f>
        <v>0</v>
      </c>
      <c r="L617" s="27" t="str">
        <f>' turmas sistema atual'!K616</f>
        <v>São Bernardo do Campo</v>
      </c>
      <c r="M617" s="27" t="str">
        <f>' turmas sistema atual'!L616</f>
        <v>noturno</v>
      </c>
      <c r="N617" s="27" t="str">
        <f>' turmas sistema atual'!M616</f>
        <v>4-0-4</v>
      </c>
      <c r="O617" s="27">
        <f>' turmas sistema atual'!N616</f>
        <v>90</v>
      </c>
      <c r="P617" s="27">
        <f>' turmas sistema atual'!O616</f>
        <v>0</v>
      </c>
      <c r="Q617" s="27">
        <f t="shared" si="9"/>
        <v>90</v>
      </c>
      <c r="R617" s="47" t="str">
        <f>VLOOKUP(B617,preenchimento!$A$2:$G$1067,7,FALSE)</f>
        <v>-</v>
      </c>
      <c r="S617" s="27">
        <f>' turmas sistema atual'!N616</f>
        <v>90</v>
      </c>
      <c r="T617" s="27">
        <f>' turmas sistema atual'!O616</f>
        <v>0</v>
      </c>
      <c r="U617" s="47">
        <f>VLOOKUP(B617,preenchimento!$A$2:$J$1067,10,FALSE)</f>
        <v>0</v>
      </c>
      <c r="V617" s="26" t="str">
        <f>UPPER(' turmas sistema atual'!P616)</f>
        <v>MOHAMMED NADIR</v>
      </c>
      <c r="W617" s="26" t="str">
        <f>UPPER(' turmas sistema atual'!R616)</f>
        <v/>
      </c>
      <c r="X617" s="26" t="str">
        <f>UPPER(' turmas sistema atual'!T616)</f>
        <v/>
      </c>
      <c r="Y617" s="26" t="str">
        <f>UPPER(' turmas sistema atual'!V616)</f>
        <v/>
      </c>
    </row>
    <row r="618" spans="1:25" ht="47.25" customHeight="1" thickBot="1">
      <c r="A618" s="26" t="str">
        <f>' turmas sistema atual'!A617</f>
        <v>BACHARELADO EM CIÊNCIAS ECONÔMICAS</v>
      </c>
      <c r="B618" s="26" t="str">
        <f>' turmas sistema atual'!B617</f>
        <v>Da1ESHC020-17SB</v>
      </c>
      <c r="C618" s="35" t="s">
        <v>5121</v>
      </c>
      <c r="D618" s="26" t="str">
        <f>' turmas sistema atual'!C617</f>
        <v>História Econômica Geral a1-diurno (São Bernardo do Campo)</v>
      </c>
      <c r="E618" s="26" t="str">
        <f>' turmas sistema atual'!E617</f>
        <v>História Econômica Geral</v>
      </c>
      <c r="F618" s="26" t="str">
        <f>' turmas sistema atual'!G617</f>
        <v>ESHC020-17</v>
      </c>
      <c r="G618" s="26" t="str">
        <f>' turmas sistema atual'!H617</f>
        <v>a1</v>
      </c>
      <c r="H618" s="26" t="str">
        <f>' turmas sistema atual'!AB617</f>
        <v xml:space="preserve">segunda das 10:00 às 12:00, semanal ; quinta das 08:00 às 10:00, semanal </v>
      </c>
      <c r="I618" s="27" t="str">
        <f>' turmas sistema atual'!AC617</f>
        <v/>
      </c>
      <c r="J618" s="27" t="str">
        <f>' turmas sistema atual'!I617</f>
        <v xml:space="preserve">segunda das 10:00 às 12:00, sala A2-S301-SB, semanal , quinta das 08:00 às 10:00, sala A2-S301-SB, semanal </v>
      </c>
      <c r="K618" s="27">
        <f>' turmas sistema atual'!J617</f>
        <v>0</v>
      </c>
      <c r="L618" s="27" t="str">
        <f>' turmas sistema atual'!K617</f>
        <v>São Bernardo do Campo</v>
      </c>
      <c r="M618" s="27" t="str">
        <f>' turmas sistema atual'!L617</f>
        <v>diurno</v>
      </c>
      <c r="N618" s="27" t="str">
        <f>' turmas sistema atual'!M617</f>
        <v>4-0-4</v>
      </c>
      <c r="O618" s="27">
        <f>' turmas sistema atual'!N617</f>
        <v>60</v>
      </c>
      <c r="P618" s="27">
        <f>' turmas sistema atual'!O617</f>
        <v>0</v>
      </c>
      <c r="Q618" s="27">
        <f t="shared" si="9"/>
        <v>60</v>
      </c>
      <c r="R618" s="47" t="str">
        <f>VLOOKUP(B618,preenchimento!$A$2:$G$1067,7,FALSE)</f>
        <v>-</v>
      </c>
      <c r="S618" s="27">
        <f>' turmas sistema atual'!N617</f>
        <v>60</v>
      </c>
      <c r="T618" s="27">
        <f>' turmas sistema atual'!O617</f>
        <v>0</v>
      </c>
      <c r="U618" s="47">
        <f>VLOOKUP(B618,preenchimento!$A$2:$J$1067,10,FALSE)</f>
        <v>28</v>
      </c>
      <c r="V618" s="26" t="str">
        <f>UPPER(' turmas sistema atual'!P617)</f>
        <v>PARIS YEROS</v>
      </c>
      <c r="W618" s="26" t="str">
        <f>UPPER(' turmas sistema atual'!R617)</f>
        <v/>
      </c>
      <c r="X618" s="26" t="str">
        <f>UPPER(' turmas sistema atual'!T617)</f>
        <v/>
      </c>
      <c r="Y618" s="26" t="str">
        <f>UPPER(' turmas sistema atual'!V617)</f>
        <v/>
      </c>
    </row>
    <row r="619" spans="1:25" ht="47.25" customHeight="1" thickBot="1">
      <c r="A619" s="26" t="str">
        <f>' turmas sistema atual'!A618</f>
        <v>BACHARELADO EM CIÊNCIAS ECONÔMICAS</v>
      </c>
      <c r="B619" s="26" t="str">
        <f>' turmas sistema atual'!B618</f>
        <v>Na1ESHC020-17SB</v>
      </c>
      <c r="C619" s="35" t="s">
        <v>5121</v>
      </c>
      <c r="D619" s="26" t="str">
        <f>' turmas sistema atual'!C618</f>
        <v>História Econômica Geral a1-noturno (São Bernardo do Campo)</v>
      </c>
      <c r="E619" s="26" t="str">
        <f>' turmas sistema atual'!E618</f>
        <v>História Econômica Geral</v>
      </c>
      <c r="F619" s="26" t="str">
        <f>' turmas sistema atual'!G618</f>
        <v>ESHC020-17</v>
      </c>
      <c r="G619" s="26" t="str">
        <f>' turmas sistema atual'!H618</f>
        <v>a1</v>
      </c>
      <c r="H619" s="26" t="str">
        <f>' turmas sistema atual'!AB618</f>
        <v xml:space="preserve">segunda das 21:00 às 23:00, semanal ; quinta das 19:00 às 21:00, semanal </v>
      </c>
      <c r="I619" s="27" t="str">
        <f>' turmas sistema atual'!AC618</f>
        <v/>
      </c>
      <c r="J619" s="27" t="str">
        <f>' turmas sistema atual'!I618</f>
        <v xml:space="preserve">segunda das 21:00 às 23:00, sala A2-S301-SB, semanal , quinta das 19:00 às 21:00, sala A2-S301-SB, semanal </v>
      </c>
      <c r="K619" s="27">
        <f>' turmas sistema atual'!J618</f>
        <v>0</v>
      </c>
      <c r="L619" s="27" t="str">
        <f>' turmas sistema atual'!K618</f>
        <v>São Bernardo do Campo</v>
      </c>
      <c r="M619" s="27" t="str">
        <f>' turmas sistema atual'!L618</f>
        <v>noturno</v>
      </c>
      <c r="N619" s="27" t="str">
        <f>' turmas sistema atual'!M618</f>
        <v>4-0-4</v>
      </c>
      <c r="O619" s="27">
        <f>' turmas sistema atual'!N618</f>
        <v>90</v>
      </c>
      <c r="P619" s="27">
        <f>' turmas sistema atual'!O618</f>
        <v>0</v>
      </c>
      <c r="Q619" s="27">
        <f t="shared" si="9"/>
        <v>90</v>
      </c>
      <c r="R619" s="47" t="str">
        <f>VLOOKUP(B619,preenchimento!$A$2:$G$1067,7,FALSE)</f>
        <v>-</v>
      </c>
      <c r="S619" s="27">
        <f>' turmas sistema atual'!N618</f>
        <v>90</v>
      </c>
      <c r="T619" s="27">
        <f>' turmas sistema atual'!O618</f>
        <v>0</v>
      </c>
      <c r="U619" s="47">
        <f>VLOOKUP(B619,preenchimento!$A$2:$J$1067,10,FALSE)</f>
        <v>0</v>
      </c>
      <c r="V619" s="26" t="str">
        <f>UPPER(' turmas sistema atual'!P618)</f>
        <v>PARIS YEROS</v>
      </c>
      <c r="W619" s="26" t="str">
        <f>UPPER(' turmas sistema atual'!R618)</f>
        <v/>
      </c>
      <c r="X619" s="26" t="str">
        <f>UPPER(' turmas sistema atual'!T618)</f>
        <v/>
      </c>
      <c r="Y619" s="26" t="str">
        <f>UPPER(' turmas sistema atual'!V618)</f>
        <v/>
      </c>
    </row>
    <row r="620" spans="1:25" ht="47.25" customHeight="1" thickBot="1">
      <c r="A620" s="26" t="str">
        <f>' turmas sistema atual'!A619</f>
        <v>BACHARELADO EM CIÊNCIAS E HUMANIDADES</v>
      </c>
      <c r="B620" s="26" t="str">
        <f>' turmas sistema atual'!B619</f>
        <v>DA1BHQ0001-15SB</v>
      </c>
      <c r="C620" s="35" t="s">
        <v>5121</v>
      </c>
      <c r="D620" s="26" t="str">
        <f>' turmas sistema atual'!C619</f>
        <v>Identidade e Cultura A1-diurno (São Bernardo do Campo)</v>
      </c>
      <c r="E620" s="26" t="str">
        <f>' turmas sistema atual'!E619</f>
        <v>Identidade e Cultura</v>
      </c>
      <c r="F620" s="26" t="str">
        <f>' turmas sistema atual'!G619</f>
        <v>BHQ0001-15</v>
      </c>
      <c r="G620" s="26" t="str">
        <f>' turmas sistema atual'!H619</f>
        <v>A1</v>
      </c>
      <c r="H620" s="26" t="str">
        <f>' turmas sistema atual'!AB619</f>
        <v xml:space="preserve">segunda das 08:00 às 10:00, quinzenal II; quarta das 10:00 às 12:00, semanal </v>
      </c>
      <c r="I620" s="27" t="str">
        <f>' turmas sistema atual'!AC619</f>
        <v/>
      </c>
      <c r="J620" s="27" t="str">
        <f>' turmas sistema atual'!I619</f>
        <v xml:space="preserve">segunda das 08:00 às 10:00, sala A2-S104-SB, quinzenal II, quarta das 10:00 às 12:00, sala A2-S104-SB, semanal </v>
      </c>
      <c r="K620" s="27">
        <f>' turmas sistema atual'!J619</f>
        <v>0</v>
      </c>
      <c r="L620" s="27" t="str">
        <f>' turmas sistema atual'!K619</f>
        <v>São Bernardo do Campo</v>
      </c>
      <c r="M620" s="27" t="str">
        <f>' turmas sistema atual'!L619</f>
        <v>diurno</v>
      </c>
      <c r="N620" s="27" t="str">
        <f>' turmas sistema atual'!M619</f>
        <v>3-0-4</v>
      </c>
      <c r="O620" s="27">
        <f>' turmas sistema atual'!N619</f>
        <v>97</v>
      </c>
      <c r="P620" s="27">
        <f>' turmas sistema atual'!O619</f>
        <v>88</v>
      </c>
      <c r="Q620" s="27">
        <f t="shared" si="9"/>
        <v>9</v>
      </c>
      <c r="R620" s="47" t="str">
        <f>VLOOKUP(B620,preenchimento!$A$2:$G$1067,7,FALSE)</f>
        <v>-</v>
      </c>
      <c r="S620" s="27">
        <f>' turmas sistema atual'!N619</f>
        <v>97</v>
      </c>
      <c r="T620" s="27">
        <f>' turmas sistema atual'!O619</f>
        <v>88</v>
      </c>
      <c r="U620" s="47">
        <f>VLOOKUP(B620,preenchimento!$A$2:$J$1067,10,FALSE)</f>
        <v>0</v>
      </c>
      <c r="V620" s="26" t="str">
        <f>UPPER(' turmas sistema atual'!P619)</f>
        <v>LUCIANA XAVIER DE OLIVEIRA</v>
      </c>
      <c r="W620" s="26" t="str">
        <f>UPPER(' turmas sistema atual'!R619)</f>
        <v/>
      </c>
      <c r="X620" s="26" t="str">
        <f>UPPER(' turmas sistema atual'!T619)</f>
        <v/>
      </c>
      <c r="Y620" s="26" t="str">
        <f>UPPER(' turmas sistema atual'!V619)</f>
        <v/>
      </c>
    </row>
    <row r="621" spans="1:25" ht="47.25" customHeight="1" thickBot="1">
      <c r="A621" s="26" t="str">
        <f>' turmas sistema atual'!A620</f>
        <v>BACHARELADO EM CIÊNCIAS E HUMANIDADES</v>
      </c>
      <c r="B621" s="26" t="str">
        <f>' turmas sistema atual'!B620</f>
        <v>DB1BHQ0001-15SB</v>
      </c>
      <c r="C621" s="35" t="s">
        <v>5121</v>
      </c>
      <c r="D621" s="26" t="str">
        <f>' turmas sistema atual'!C620</f>
        <v>Identidade e Cultura B1-diurno (São Bernardo do Campo)</v>
      </c>
      <c r="E621" s="26" t="str">
        <f>' turmas sistema atual'!E620</f>
        <v>Identidade e Cultura</v>
      </c>
      <c r="F621" s="26" t="str">
        <f>' turmas sistema atual'!G620</f>
        <v>BHQ0001-15</v>
      </c>
      <c r="G621" s="26" t="str">
        <f>' turmas sistema atual'!H620</f>
        <v>B1</v>
      </c>
      <c r="H621" s="26" t="str">
        <f>' turmas sistema atual'!AB620</f>
        <v xml:space="preserve">segunda das 10:00 às 12:00, quinzenal II; quarta das 08:00 às 10:00, semanal </v>
      </c>
      <c r="I621" s="27" t="str">
        <f>' turmas sistema atual'!AC620</f>
        <v/>
      </c>
      <c r="J621" s="27" t="str">
        <f>' turmas sistema atual'!I620</f>
        <v xml:space="preserve">segunda das 10:00 às 12:00, sala A2-S104-SB, quinzenal II, quarta das 08:00 às 10:00, sala A2-S104-SB, semanal </v>
      </c>
      <c r="K621" s="27">
        <f>' turmas sistema atual'!J620</f>
        <v>0</v>
      </c>
      <c r="L621" s="27" t="str">
        <f>' turmas sistema atual'!K620</f>
        <v>São Bernardo do Campo</v>
      </c>
      <c r="M621" s="27" t="str">
        <f>' turmas sistema atual'!L620</f>
        <v>diurno</v>
      </c>
      <c r="N621" s="27" t="str">
        <f>' turmas sistema atual'!M620</f>
        <v>3-0-4</v>
      </c>
      <c r="O621" s="27">
        <f>' turmas sistema atual'!N620</f>
        <v>93</v>
      </c>
      <c r="P621" s="27">
        <f>' turmas sistema atual'!O620</f>
        <v>88</v>
      </c>
      <c r="Q621" s="27">
        <f t="shared" si="9"/>
        <v>5</v>
      </c>
      <c r="R621" s="47" t="str">
        <f>VLOOKUP(B621,preenchimento!$A$2:$G$1067,7,FALSE)</f>
        <v>-</v>
      </c>
      <c r="S621" s="27">
        <f>' turmas sistema atual'!N620</f>
        <v>93</v>
      </c>
      <c r="T621" s="27">
        <f>' turmas sistema atual'!O620</f>
        <v>88</v>
      </c>
      <c r="U621" s="47">
        <f>VLOOKUP(B621,preenchimento!$A$2:$J$1067,10,FALSE)</f>
        <v>0</v>
      </c>
      <c r="V621" s="26" t="str">
        <f>UPPER(' turmas sistema atual'!P620)</f>
        <v>ANDREA PAULA DOS SANTOS OLIVEIRA KAMENSKY</v>
      </c>
      <c r="W621" s="26" t="str">
        <f>UPPER(' turmas sistema atual'!R620)</f>
        <v/>
      </c>
      <c r="X621" s="26" t="str">
        <f>UPPER(' turmas sistema atual'!T620)</f>
        <v/>
      </c>
      <c r="Y621" s="26" t="str">
        <f>UPPER(' turmas sistema atual'!V620)</f>
        <v/>
      </c>
    </row>
    <row r="622" spans="1:25" ht="47.25" customHeight="1" thickBot="1">
      <c r="A622" s="26" t="str">
        <f>' turmas sistema atual'!A621</f>
        <v>BACHARELADO EM CIÊNCIAS E HUMANIDADES</v>
      </c>
      <c r="B622" s="26" t="str">
        <f>' turmas sistema atual'!B621</f>
        <v>Na1BHQ0001-15SB</v>
      </c>
      <c r="C622" s="35" t="s">
        <v>5121</v>
      </c>
      <c r="D622" s="26" t="str">
        <f>' turmas sistema atual'!C621</f>
        <v>Identidade e Cultura a1-noturno (São Bernardo do Campo)</v>
      </c>
      <c r="E622" s="26" t="str">
        <f>' turmas sistema atual'!E621</f>
        <v>Identidade e Cultura</v>
      </c>
      <c r="F622" s="26" t="str">
        <f>' turmas sistema atual'!G621</f>
        <v>BHQ0001-15</v>
      </c>
      <c r="G622" s="26" t="str">
        <f>' turmas sistema atual'!H621</f>
        <v>a1</v>
      </c>
      <c r="H622" s="26" t="str">
        <f>' turmas sistema atual'!AB621</f>
        <v xml:space="preserve">segunda das 19:00 às 21:00, quinzenal II; quarta das 21:00 às 23:00, semanal </v>
      </c>
      <c r="I622" s="27" t="str">
        <f>' turmas sistema atual'!AC621</f>
        <v/>
      </c>
      <c r="J622" s="27" t="str">
        <f>' turmas sistema atual'!I621</f>
        <v xml:space="preserve">segunda das 19:00 às 21:00, sala A1-S203-SB, quinzenal II, quarta das 21:00 às 23:00, sala A2-S104-SB, semanal </v>
      </c>
      <c r="K622" s="27">
        <f>' turmas sistema atual'!J621</f>
        <v>0</v>
      </c>
      <c r="L622" s="27" t="str">
        <f>' turmas sistema atual'!K621</f>
        <v>São Bernardo do Campo</v>
      </c>
      <c r="M622" s="27" t="str">
        <f>' turmas sistema atual'!L621</f>
        <v>noturno</v>
      </c>
      <c r="N622" s="27" t="str">
        <f>' turmas sistema atual'!M621</f>
        <v>3-0-4</v>
      </c>
      <c r="O622" s="27">
        <f>' turmas sistema atual'!N621</f>
        <v>90</v>
      </c>
      <c r="P622" s="27">
        <f>' turmas sistema atual'!O621</f>
        <v>88</v>
      </c>
      <c r="Q622" s="27">
        <f t="shared" si="9"/>
        <v>2</v>
      </c>
      <c r="R622" s="47" t="str">
        <f>VLOOKUP(B622,preenchimento!$A$2:$G$1067,7,FALSE)</f>
        <v>-</v>
      </c>
      <c r="S622" s="27">
        <f>' turmas sistema atual'!N621</f>
        <v>90</v>
      </c>
      <c r="T622" s="27">
        <f>' turmas sistema atual'!O621</f>
        <v>88</v>
      </c>
      <c r="U622" s="47">
        <f>VLOOKUP(B622,preenchimento!$A$2:$J$1067,10,FALSE)</f>
        <v>0</v>
      </c>
      <c r="V622" s="26" t="str">
        <f>UPPER(' turmas sistema atual'!P621)</f>
        <v>ANA MARIA DIETRICH</v>
      </c>
      <c r="W622" s="26" t="str">
        <f>UPPER(' turmas sistema atual'!R621)</f>
        <v/>
      </c>
      <c r="X622" s="26" t="str">
        <f>UPPER(' turmas sistema atual'!T621)</f>
        <v/>
      </c>
      <c r="Y622" s="26" t="str">
        <f>UPPER(' turmas sistema atual'!V621)</f>
        <v/>
      </c>
    </row>
    <row r="623" spans="1:25" ht="47.25" customHeight="1" thickBot="1">
      <c r="A623" s="26" t="str">
        <f>' turmas sistema atual'!A622</f>
        <v>BACHARELADO EM CIÊNCIAS E HUMANIDADES</v>
      </c>
      <c r="B623" s="26" t="str">
        <f>' turmas sistema atual'!B622</f>
        <v>NB1BHQ0001-15SB</v>
      </c>
      <c r="C623" s="35" t="s">
        <v>5121</v>
      </c>
      <c r="D623" s="26" t="str">
        <f>' turmas sistema atual'!C622</f>
        <v>Identidade e Cultura B1-noturno (São Bernardo do Campo)</v>
      </c>
      <c r="E623" s="26" t="str">
        <f>' turmas sistema atual'!E622</f>
        <v>Identidade e Cultura</v>
      </c>
      <c r="F623" s="26" t="str">
        <f>' turmas sistema atual'!G622</f>
        <v>BHQ0001-15</v>
      </c>
      <c r="G623" s="26" t="str">
        <f>' turmas sistema atual'!H622</f>
        <v>B1</v>
      </c>
      <c r="H623" s="26" t="str">
        <f>' turmas sistema atual'!AB622</f>
        <v xml:space="preserve">segunda das 21:00 às 23:00, quinzenal II; quarta das 19:00 às 21:00, semanal </v>
      </c>
      <c r="I623" s="27" t="str">
        <f>' turmas sistema atual'!AC622</f>
        <v/>
      </c>
      <c r="J623" s="27" t="str">
        <f>' turmas sistema atual'!I622</f>
        <v xml:space="preserve">segunda das 21:00 às 23:00, sala A2-S104-SB, quinzenal II, quarta das 19:00 às 21:00, sala A2-S104-SB, semanal </v>
      </c>
      <c r="K623" s="27">
        <f>' turmas sistema atual'!J622</f>
        <v>0</v>
      </c>
      <c r="L623" s="27" t="str">
        <f>' turmas sistema atual'!K622</f>
        <v>São Bernardo do Campo</v>
      </c>
      <c r="M623" s="27" t="str">
        <f>' turmas sistema atual'!L622</f>
        <v>noturno</v>
      </c>
      <c r="N623" s="27" t="str">
        <f>' turmas sistema atual'!M622</f>
        <v>3-0-4</v>
      </c>
      <c r="O623" s="27">
        <f>' turmas sistema atual'!N622</f>
        <v>90</v>
      </c>
      <c r="P623" s="27">
        <f>' turmas sistema atual'!O622</f>
        <v>88</v>
      </c>
      <c r="Q623" s="27">
        <f t="shared" si="9"/>
        <v>2</v>
      </c>
      <c r="R623" s="47" t="str">
        <f>VLOOKUP(B623,preenchimento!$A$2:$G$1067,7,FALSE)</f>
        <v>-</v>
      </c>
      <c r="S623" s="27">
        <f>' turmas sistema atual'!N622</f>
        <v>90</v>
      </c>
      <c r="T623" s="27">
        <f>' turmas sistema atual'!O622</f>
        <v>88</v>
      </c>
      <c r="U623" s="47">
        <f>VLOOKUP(B623,preenchimento!$A$2:$J$1067,10,FALSE)</f>
        <v>0</v>
      </c>
      <c r="V623" s="26" t="str">
        <f>UPPER(' turmas sistema atual'!P622)</f>
        <v>ANA MARIA DIETRICH</v>
      </c>
      <c r="W623" s="26" t="str">
        <f>UPPER(' turmas sistema atual'!R622)</f>
        <v/>
      </c>
      <c r="X623" s="26" t="str">
        <f>UPPER(' turmas sistema atual'!T622)</f>
        <v/>
      </c>
      <c r="Y623" s="26" t="str">
        <f>UPPER(' turmas sistema atual'!V622)</f>
        <v/>
      </c>
    </row>
    <row r="624" spans="1:25" ht="47.25" customHeight="1" thickBot="1">
      <c r="A624" s="26" t="str">
        <f>' turmas sistema atual'!A623</f>
        <v>ENGENHARIA DE GESTÃO</v>
      </c>
      <c r="B624" s="26" t="str">
        <f>' turmas sistema atual'!B623</f>
        <v>DA1ESTG010-17SB</v>
      </c>
      <c r="C624" s="35" t="s">
        <v>5121</v>
      </c>
      <c r="D624" s="26" t="str">
        <f>' turmas sistema atual'!C623</f>
        <v>Inovação Tecnológica A1-diurno (São Bernardo do Campo)</v>
      </c>
      <c r="E624" s="26" t="str">
        <f>' turmas sistema atual'!E623</f>
        <v>Inovação Tecnológica</v>
      </c>
      <c r="F624" s="26" t="str">
        <f>' turmas sistema atual'!G623</f>
        <v>ESTG010-17</v>
      </c>
      <c r="G624" s="26" t="str">
        <f>' turmas sistema atual'!H623</f>
        <v>A1</v>
      </c>
      <c r="H624" s="26" t="str">
        <f>' turmas sistema atual'!AB623</f>
        <v xml:space="preserve">quinta das 08:00 às 10:00, semanal ; quinta das 10:00 às 12:00, semanal </v>
      </c>
      <c r="I624" s="27" t="str">
        <f>' turmas sistema atual'!AC623</f>
        <v/>
      </c>
      <c r="J624" s="27" t="str">
        <f>' turmas sistema atual'!I623</f>
        <v xml:space="preserve">quinta das 08:00 às 10:00, sala A2-S308-SB, semanal , quinta das 10:00 às 12:00, sala A2-S308-SB, semanal </v>
      </c>
      <c r="K624" s="27">
        <f>' turmas sistema atual'!J623</f>
        <v>0</v>
      </c>
      <c r="L624" s="27" t="str">
        <f>' turmas sistema atual'!K623</f>
        <v>São Bernardo do Campo</v>
      </c>
      <c r="M624" s="27" t="str">
        <f>' turmas sistema atual'!L623</f>
        <v>diurno</v>
      </c>
      <c r="N624" s="27" t="str">
        <f>' turmas sistema atual'!M623</f>
        <v>2-2-2</v>
      </c>
      <c r="O624" s="27">
        <f>' turmas sistema atual'!N623</f>
        <v>60</v>
      </c>
      <c r="P624" s="27">
        <f>' turmas sistema atual'!O623</f>
        <v>0</v>
      </c>
      <c r="Q624" s="27">
        <f t="shared" si="9"/>
        <v>60</v>
      </c>
      <c r="R624" s="47" t="str">
        <f>VLOOKUP(B624,preenchimento!$A$2:$G$1067,7,FALSE)</f>
        <v>-</v>
      </c>
      <c r="S624" s="27">
        <f>' turmas sistema atual'!N623</f>
        <v>60</v>
      </c>
      <c r="T624" s="27">
        <f>' turmas sistema atual'!O623</f>
        <v>0</v>
      </c>
      <c r="U624" s="47">
        <f>VLOOKUP(B624,preenchimento!$A$2:$J$1067,10,FALSE)</f>
        <v>0</v>
      </c>
      <c r="V624" s="26" t="str">
        <f>UPPER(' turmas sistema atual'!P623)</f>
        <v>FRANCIANE FREITAS SILVEIRA</v>
      </c>
      <c r="W624" s="26" t="str">
        <f>UPPER(' turmas sistema atual'!R623)</f>
        <v/>
      </c>
      <c r="X624" s="26" t="str">
        <f>UPPER(' turmas sistema atual'!T623)</f>
        <v>FRANCIANE FREITAS SILVEIRA</v>
      </c>
      <c r="Y624" s="26" t="str">
        <f>UPPER(' turmas sistema atual'!V623)</f>
        <v/>
      </c>
    </row>
    <row r="625" spans="1:25" ht="47.25" customHeight="1" thickBot="1">
      <c r="A625" s="26" t="str">
        <f>' turmas sistema atual'!A624</f>
        <v>ENGENHARIA DE ENERGIA</v>
      </c>
      <c r="B625" s="26" t="str">
        <f>' turmas sistema atual'!B624</f>
        <v>NA1ESTE019-17SA</v>
      </c>
      <c r="C625" s="35" t="s">
        <v>5121</v>
      </c>
      <c r="D625" s="26" t="str">
        <f>' turmas sistema atual'!C624</f>
        <v>Instalações Elétricas I A1-noturno (Santo André)</v>
      </c>
      <c r="E625" s="26" t="str">
        <f>' turmas sistema atual'!E624</f>
        <v>Instalações Elétricas I</v>
      </c>
      <c r="F625" s="26" t="str">
        <f>' turmas sistema atual'!G624</f>
        <v>ESTE019-17</v>
      </c>
      <c r="G625" s="26" t="str">
        <f>' turmas sistema atual'!H624</f>
        <v>A1</v>
      </c>
      <c r="H625" s="26" t="str">
        <f>' turmas sistema atual'!AB624</f>
        <v/>
      </c>
      <c r="I625" s="27" t="str">
        <f>' turmas sistema atual'!AC624</f>
        <v xml:space="preserve">terça das 21:00 às 23:00, semanal ; quinta das 19:00 às 21:00, semanal </v>
      </c>
      <c r="J625" s="27">
        <f>' turmas sistema atual'!I624</f>
        <v>0</v>
      </c>
      <c r="K625" s="27" t="str">
        <f>' turmas sistema atual'!J624</f>
        <v xml:space="preserve">terça das 21:00 às 23:00, sala L504, semanal , quinta das 19:00 às 21:00, sala L504, semanal </v>
      </c>
      <c r="L625" s="27" t="str">
        <f>' turmas sistema atual'!K624</f>
        <v>Santo André</v>
      </c>
      <c r="M625" s="27" t="str">
        <f>' turmas sistema atual'!L624</f>
        <v>noturno</v>
      </c>
      <c r="N625" s="27" t="str">
        <f>' turmas sistema atual'!M624</f>
        <v>0-4-4</v>
      </c>
      <c r="O625" s="27">
        <f>' turmas sistema atual'!N624</f>
        <v>30</v>
      </c>
      <c r="P625" s="27">
        <f>' turmas sistema atual'!O624</f>
        <v>0</v>
      </c>
      <c r="Q625" s="27">
        <f t="shared" si="9"/>
        <v>30</v>
      </c>
      <c r="R625" s="47" t="str">
        <f>VLOOKUP(B625,preenchimento!$A$2:$G$1067,7,FALSE)</f>
        <v>SIM</v>
      </c>
      <c r="S625" s="27">
        <f>' turmas sistema atual'!N624</f>
        <v>30</v>
      </c>
      <c r="T625" s="27">
        <f>' turmas sistema atual'!O624</f>
        <v>0</v>
      </c>
      <c r="U625" s="47">
        <f>VLOOKUP(B625,preenchimento!$A$2:$J$1067,10,FALSE)</f>
        <v>0</v>
      </c>
      <c r="V625" s="26" t="str">
        <f>UPPER(' turmas sistema atual'!P624)</f>
        <v/>
      </c>
      <c r="W625" s="26" t="str">
        <f>UPPER(' turmas sistema atual'!R624)</f>
        <v/>
      </c>
      <c r="X625" s="26" t="str">
        <f>UPPER(' turmas sistema atual'!T624)</f>
        <v>FABIANA APARECIDA DE TOLEDO SILVA</v>
      </c>
      <c r="Y625" s="26" t="str">
        <f>UPPER(' turmas sistema atual'!V624)</f>
        <v/>
      </c>
    </row>
    <row r="626" spans="1:25" ht="47.25" customHeight="1" thickBot="1">
      <c r="A626" s="26" t="str">
        <f>' turmas sistema atual'!A625</f>
        <v>ENGENHARIA DE ENERGIA</v>
      </c>
      <c r="B626" s="26" t="str">
        <f>' turmas sistema atual'!B625</f>
        <v>NA2ESTE019-17SA</v>
      </c>
      <c r="C626" s="35" t="s">
        <v>5121</v>
      </c>
      <c r="D626" s="26" t="str">
        <f>' turmas sistema atual'!C625</f>
        <v>Instalações Elétricas I A2-noturno (Santo André)</v>
      </c>
      <c r="E626" s="26" t="str">
        <f>' turmas sistema atual'!E625</f>
        <v>Instalações Elétricas I</v>
      </c>
      <c r="F626" s="26" t="str">
        <f>' turmas sistema atual'!G625</f>
        <v>ESTE019-17</v>
      </c>
      <c r="G626" s="26" t="str">
        <f>' turmas sistema atual'!H625</f>
        <v>A2</v>
      </c>
      <c r="H626" s="26" t="str">
        <f>' turmas sistema atual'!AB625</f>
        <v/>
      </c>
      <c r="I626" s="27" t="str">
        <f>' turmas sistema atual'!AC625</f>
        <v xml:space="preserve">terça das 21:00 às 23:00, semanal ; quinta das 19:00 às 21:00, semanal </v>
      </c>
      <c r="J626" s="27">
        <f>' turmas sistema atual'!I625</f>
        <v>0</v>
      </c>
      <c r="K626" s="27" t="str">
        <f>' turmas sistema atual'!J625</f>
        <v xml:space="preserve">terça das 21:00 às 23:00, sala L501, semanal , quinta das 19:00 às 21:00, sala L501, semanal </v>
      </c>
      <c r="L626" s="27" t="str">
        <f>' turmas sistema atual'!K625</f>
        <v>Santo André</v>
      </c>
      <c r="M626" s="27" t="str">
        <f>' turmas sistema atual'!L625</f>
        <v>noturno</v>
      </c>
      <c r="N626" s="27" t="str">
        <f>' turmas sistema atual'!M625</f>
        <v>0-4-4</v>
      </c>
      <c r="O626" s="27">
        <f>' turmas sistema atual'!N625</f>
        <v>30</v>
      </c>
      <c r="P626" s="27">
        <f>' turmas sistema atual'!O625</f>
        <v>0</v>
      </c>
      <c r="Q626" s="27">
        <f t="shared" si="9"/>
        <v>30</v>
      </c>
      <c r="R626" s="47" t="str">
        <f>VLOOKUP(B626,preenchimento!$A$2:$G$1067,7,FALSE)</f>
        <v>SIM</v>
      </c>
      <c r="S626" s="27">
        <f>' turmas sistema atual'!N625</f>
        <v>30</v>
      </c>
      <c r="T626" s="27">
        <f>' turmas sistema atual'!O625</f>
        <v>0</v>
      </c>
      <c r="U626" s="47">
        <f>VLOOKUP(B626,preenchimento!$A$2:$J$1067,10,FALSE)</f>
        <v>0</v>
      </c>
      <c r="V626" s="26" t="str">
        <f>UPPER(' turmas sistema atual'!P625)</f>
        <v/>
      </c>
      <c r="W626" s="26" t="str">
        <f>UPPER(' turmas sistema atual'!R625)</f>
        <v/>
      </c>
      <c r="X626" s="26" t="str">
        <f>UPPER(' turmas sistema atual'!T625)</f>
        <v>PATRICIA TEIXEIRA LEITE ASANO</v>
      </c>
      <c r="Y626" s="26" t="str">
        <f>UPPER(' turmas sistema atual'!V625)</f>
        <v/>
      </c>
    </row>
    <row r="627" spans="1:25" ht="47.25" customHeight="1" thickBot="1">
      <c r="A627" s="26" t="str">
        <f>' turmas sistema atual'!A626</f>
        <v>ENGENHARIA DE ENERGIA</v>
      </c>
      <c r="B627" s="26" t="str">
        <f>' turmas sistema atual'!B626</f>
        <v>DA2ESTE020-17SA</v>
      </c>
      <c r="C627" s="35" t="s">
        <v>5121</v>
      </c>
      <c r="D627" s="26" t="str">
        <f>' turmas sistema atual'!C626</f>
        <v>Instalações Elétricas II A2-diurno (Santo André)</v>
      </c>
      <c r="E627" s="26" t="str">
        <f>' turmas sistema atual'!E626</f>
        <v>Instalações Elétricas II</v>
      </c>
      <c r="F627" s="26" t="str">
        <f>' turmas sistema atual'!G626</f>
        <v>ESTE020-17</v>
      </c>
      <c r="G627" s="26" t="str">
        <f>' turmas sistema atual'!H626</f>
        <v>A2</v>
      </c>
      <c r="H627" s="26" t="str">
        <f>' turmas sistema atual'!AB626</f>
        <v/>
      </c>
      <c r="I627" s="27" t="str">
        <f>' turmas sistema atual'!AC626</f>
        <v xml:space="preserve">terça das 16:00 às 18:00, semanal ; quinta das 16:00 às 18:00, semanal </v>
      </c>
      <c r="J627" s="27">
        <f>' turmas sistema atual'!I626</f>
        <v>0</v>
      </c>
      <c r="K627" s="27" t="str">
        <f>' turmas sistema atual'!J626</f>
        <v xml:space="preserve">terça das 16:00 às 18:00, sala L505, semanal , quinta das 16:00 às 18:00, sala L505, semanal </v>
      </c>
      <c r="L627" s="27" t="str">
        <f>' turmas sistema atual'!K626</f>
        <v>Santo André</v>
      </c>
      <c r="M627" s="27" t="str">
        <f>' turmas sistema atual'!L626</f>
        <v>diurno</v>
      </c>
      <c r="N627" s="27" t="str">
        <f>' turmas sistema atual'!M626</f>
        <v>0-4-4</v>
      </c>
      <c r="O627" s="27">
        <f>' turmas sistema atual'!N626</f>
        <v>30</v>
      </c>
      <c r="P627" s="27">
        <f>' turmas sistema atual'!O626</f>
        <v>0</v>
      </c>
      <c r="Q627" s="27">
        <f t="shared" si="9"/>
        <v>30</v>
      </c>
      <c r="R627" s="47" t="str">
        <f>VLOOKUP(B627,preenchimento!$A$2:$G$1067,7,FALSE)</f>
        <v>-</v>
      </c>
      <c r="S627" s="27">
        <f>' turmas sistema atual'!N626</f>
        <v>30</v>
      </c>
      <c r="T627" s="27">
        <f>' turmas sistema atual'!O626</f>
        <v>0</v>
      </c>
      <c r="U627" s="47">
        <f>VLOOKUP(B627,preenchimento!$A$2:$J$1067,10,FALSE)</f>
        <v>11</v>
      </c>
      <c r="V627" s="26" t="str">
        <f>UPPER(' turmas sistema atual'!P626)</f>
        <v/>
      </c>
      <c r="W627" s="26" t="str">
        <f>UPPER(' turmas sistema atual'!R626)</f>
        <v/>
      </c>
      <c r="X627" s="26" t="str">
        <f>UPPER(' turmas sistema atual'!T626)</f>
        <v>PATRICIA TEIXEIRA LEITE ASANO</v>
      </c>
      <c r="Y627" s="26" t="str">
        <f>UPPER(' turmas sistema atual'!V626)</f>
        <v/>
      </c>
    </row>
    <row r="628" spans="1:25" ht="47.25" customHeight="1" thickBot="1">
      <c r="A628" s="26" t="str">
        <f>' turmas sistema atual'!A627</f>
        <v>ENGENHARIA BIOMÉDICA</v>
      </c>
      <c r="B628" s="26" t="str">
        <f>' turmas sistema atual'!B627</f>
        <v>Da1ESZB031-17SB</v>
      </c>
      <c r="C628" s="35" t="s">
        <v>5121</v>
      </c>
      <c r="D628" s="26" t="str">
        <f>' turmas sistema atual'!C627</f>
        <v>Instalações Hospitalares a1-diurno (São Bernardo do Campo)</v>
      </c>
      <c r="E628" s="26" t="str">
        <f>' turmas sistema atual'!E627</f>
        <v>Instalações Hospitalares</v>
      </c>
      <c r="F628" s="26" t="str">
        <f>' turmas sistema atual'!G627</f>
        <v>ESZB031-17</v>
      </c>
      <c r="G628" s="26" t="str">
        <f>' turmas sistema atual'!H627</f>
        <v>a1</v>
      </c>
      <c r="H628" s="26" t="str">
        <f>' turmas sistema atual'!AB627</f>
        <v xml:space="preserve">terça das 08:00 às 10:00, semanal ; quinta das 10:00 às 12:00, semanal </v>
      </c>
      <c r="I628" s="27" t="str">
        <f>' turmas sistema atual'!AC627</f>
        <v/>
      </c>
      <c r="J628" s="27" t="str">
        <f>' turmas sistema atual'!I627</f>
        <v xml:space="preserve">terça das 08:00 às 10:00, sala A2-S302-SB, semanal , quinta das 10:00 às 12:00, sala A1-S103-SB, semanal </v>
      </c>
      <c r="K628" s="27">
        <f>' turmas sistema atual'!J627</f>
        <v>0</v>
      </c>
      <c r="L628" s="27" t="str">
        <f>' turmas sistema atual'!K627</f>
        <v>São Bernardo do Campo</v>
      </c>
      <c r="M628" s="27" t="str">
        <f>' turmas sistema atual'!L627</f>
        <v>diurno</v>
      </c>
      <c r="N628" s="27" t="str">
        <f>' turmas sistema atual'!M627</f>
        <v>4-0-4</v>
      </c>
      <c r="O628" s="27">
        <f>' turmas sistema atual'!N627</f>
        <v>40</v>
      </c>
      <c r="P628" s="27">
        <f>' turmas sistema atual'!O627</f>
        <v>0</v>
      </c>
      <c r="Q628" s="27">
        <f t="shared" si="9"/>
        <v>40</v>
      </c>
      <c r="R628" s="47" t="str">
        <f>VLOOKUP(B628,preenchimento!$A$2:$G$1067,7,FALSE)</f>
        <v>-</v>
      </c>
      <c r="S628" s="27">
        <f>' turmas sistema atual'!N627</f>
        <v>40</v>
      </c>
      <c r="T628" s="27">
        <f>' turmas sistema atual'!O627</f>
        <v>0</v>
      </c>
      <c r="U628" s="47">
        <f>VLOOKUP(B628,preenchimento!$A$2:$J$1067,10,FALSE)</f>
        <v>21</v>
      </c>
      <c r="V628" s="26" t="str">
        <f>UPPER(' turmas sistema atual'!P627)</f>
        <v>JOAO LOURES SALINET JUNIOR</v>
      </c>
      <c r="W628" s="26" t="str">
        <f>UPPER(' turmas sistema atual'!R627)</f>
        <v/>
      </c>
      <c r="X628" s="26" t="str">
        <f>UPPER(' turmas sistema atual'!T627)</f>
        <v/>
      </c>
      <c r="Y628" s="26" t="str">
        <f>UPPER(' turmas sistema atual'!V627)</f>
        <v/>
      </c>
    </row>
    <row r="629" spans="1:25" ht="47.25" customHeight="1" thickBot="1">
      <c r="A629" s="26" t="str">
        <f>' turmas sistema atual'!A628</f>
        <v>ENGENHARIAS</v>
      </c>
      <c r="B629" s="26" t="str">
        <f>' turmas sistema atual'!B628</f>
        <v>NA1ESTO004-17SB</v>
      </c>
      <c r="C629" s="35" t="s">
        <v>5121</v>
      </c>
      <c r="D629" s="26" t="str">
        <f>' turmas sistema atual'!C628</f>
        <v>Instrumentação e Controle A1-noturno (São Bernardo do Campo)</v>
      </c>
      <c r="E629" s="26" t="str">
        <f>' turmas sistema atual'!E628</f>
        <v>Instrumentação e Controle</v>
      </c>
      <c r="F629" s="26" t="str">
        <f>' turmas sistema atual'!G628</f>
        <v>ESTO004-17</v>
      </c>
      <c r="G629" s="26" t="str">
        <f>' turmas sistema atual'!H628</f>
        <v>A1</v>
      </c>
      <c r="H629" s="26" t="str">
        <f>' turmas sistema atual'!AB628</f>
        <v>terça das 19:00 às 21:00, semanal ; quinta das 21:00 às 23:00, quinzenal I</v>
      </c>
      <c r="I629" s="27" t="str">
        <f>' turmas sistema atual'!AC628</f>
        <v>quinta das 21:00 às 23:00, quinzenal II</v>
      </c>
      <c r="J629" s="27" t="str">
        <f>' turmas sistema atual'!I628</f>
        <v>terça das 19:00 às 21:00, sala A2-S311-SB, semanal , quinta das 21:00 às 23:00, sala A2-S311-SB, quinzenal I</v>
      </c>
      <c r="K629" s="27" t="str">
        <f>' turmas sistema atual'!J628</f>
        <v>quinta das 21:00 às 23:00, sala A1-L304-SB, quinzenal II</v>
      </c>
      <c r="L629" s="27" t="str">
        <f>' turmas sistema atual'!K628</f>
        <v>São Bernardo do Campo</v>
      </c>
      <c r="M629" s="27" t="str">
        <f>' turmas sistema atual'!L628</f>
        <v>noturno</v>
      </c>
      <c r="N629" s="27" t="str">
        <f>' turmas sistema atual'!M628</f>
        <v>3-1-5</v>
      </c>
      <c r="O629" s="27">
        <f>' turmas sistema atual'!N628</f>
        <v>30</v>
      </c>
      <c r="P629" s="27">
        <f>' turmas sistema atual'!O628</f>
        <v>0</v>
      </c>
      <c r="Q629" s="27">
        <f t="shared" si="9"/>
        <v>30</v>
      </c>
      <c r="R629" s="47" t="str">
        <f>VLOOKUP(B629,preenchimento!$A$2:$G$1067,7,FALSE)</f>
        <v>SIM</v>
      </c>
      <c r="S629" s="27">
        <f>' turmas sistema atual'!N628</f>
        <v>30</v>
      </c>
      <c r="T629" s="27">
        <f>' turmas sistema atual'!O628</f>
        <v>0</v>
      </c>
      <c r="U629" s="47">
        <f>VLOOKUP(B629,preenchimento!$A$2:$J$1067,10,FALSE)</f>
        <v>0</v>
      </c>
      <c r="V629" s="26" t="str">
        <f>UPPER(' turmas sistema atual'!P628)</f>
        <v>DANIEL BOARI COELHO</v>
      </c>
      <c r="W629" s="26" t="str">
        <f>UPPER(' turmas sistema atual'!R628)</f>
        <v/>
      </c>
      <c r="X629" s="26" t="str">
        <f>UPPER(' turmas sistema atual'!T628)</f>
        <v>DANIEL BOARI COELHO</v>
      </c>
      <c r="Y629" s="26" t="str">
        <f>UPPER(' turmas sistema atual'!V628)</f>
        <v/>
      </c>
    </row>
    <row r="630" spans="1:25" ht="47.25" customHeight="1" thickBot="1">
      <c r="A630" s="26" t="str">
        <f>' turmas sistema atual'!A629</f>
        <v>ENGENHARIAS</v>
      </c>
      <c r="B630" s="26" t="str">
        <f>' turmas sistema atual'!B629</f>
        <v>NA1ESTO004-17SA</v>
      </c>
      <c r="C630" s="35" t="s">
        <v>5121</v>
      </c>
      <c r="D630" s="26" t="str">
        <f>' turmas sistema atual'!C629</f>
        <v>Instrumentação e Controle A1-noturno (Santo André)</v>
      </c>
      <c r="E630" s="26" t="str">
        <f>' turmas sistema atual'!E629</f>
        <v>Instrumentação e Controle</v>
      </c>
      <c r="F630" s="26" t="str">
        <f>' turmas sistema atual'!G629</f>
        <v>ESTO004-17</v>
      </c>
      <c r="G630" s="26" t="str">
        <f>' turmas sistema atual'!H629</f>
        <v>A1</v>
      </c>
      <c r="H630" s="26" t="str">
        <f>' turmas sistema atual'!AB629</f>
        <v>terça das 19:00 às 21:00, semanal ; quinta das 21:00 às 23:00, quinzenal I</v>
      </c>
      <c r="I630" s="27" t="str">
        <f>' turmas sistema atual'!AC629</f>
        <v>quinta das 21:00 às 23:00, quinzenal II</v>
      </c>
      <c r="J630" s="27" t="str">
        <f>' turmas sistema atual'!I629</f>
        <v>terça das 19:00 às 21:00, sala S-004-0, semanal , quinta das 21:00 às 23:00, sala S - 309-2, quinzenal I</v>
      </c>
      <c r="K630" s="27" t="str">
        <f>' turmas sistema atual'!J629</f>
        <v>quinta das 21:00 às 23:00, sala 403-1, quinzenal II</v>
      </c>
      <c r="L630" s="27" t="str">
        <f>' turmas sistema atual'!K629</f>
        <v>Santo André</v>
      </c>
      <c r="M630" s="27" t="str">
        <f>' turmas sistema atual'!L629</f>
        <v>noturno</v>
      </c>
      <c r="N630" s="27" t="str">
        <f>' turmas sistema atual'!M629</f>
        <v>3-1-5</v>
      </c>
      <c r="O630" s="27">
        <f>' turmas sistema atual'!N629</f>
        <v>30</v>
      </c>
      <c r="P630" s="27">
        <f>' turmas sistema atual'!O629</f>
        <v>0</v>
      </c>
      <c r="Q630" s="27">
        <f t="shared" si="9"/>
        <v>30</v>
      </c>
      <c r="R630" s="47" t="str">
        <f>VLOOKUP(B630,preenchimento!$A$2:$G$1067,7,FALSE)</f>
        <v>SIM</v>
      </c>
      <c r="S630" s="27">
        <f>' turmas sistema atual'!N629</f>
        <v>30</v>
      </c>
      <c r="T630" s="27">
        <f>' turmas sistema atual'!O629</f>
        <v>0</v>
      </c>
      <c r="U630" s="47">
        <f>VLOOKUP(B630,preenchimento!$A$2:$J$1067,10,FALSE)</f>
        <v>0</v>
      </c>
      <c r="V630" s="26" t="str">
        <f>UPPER(' turmas sistema atual'!P629)</f>
        <v>SEGUNDO NILO MESTANZA MUNOZ</v>
      </c>
      <c r="W630" s="26" t="str">
        <f>UPPER(' turmas sistema atual'!R629)</f>
        <v/>
      </c>
      <c r="X630" s="26" t="str">
        <f>UPPER(' turmas sistema atual'!T629)</f>
        <v>SEGUNDO NILO MESTANZA MUNOZ</v>
      </c>
      <c r="Y630" s="26" t="str">
        <f>UPPER(' turmas sistema atual'!V629)</f>
        <v/>
      </c>
    </row>
    <row r="631" spans="1:25" ht="47.25" customHeight="1" thickBot="1">
      <c r="A631" s="26" t="str">
        <f>' turmas sistema atual'!A630</f>
        <v>ENGENHARIAS</v>
      </c>
      <c r="B631" s="26" t="str">
        <f>' turmas sistema atual'!B630</f>
        <v>NA2ESTO004-17SA</v>
      </c>
      <c r="C631" s="35" t="s">
        <v>5121</v>
      </c>
      <c r="D631" s="26" t="str">
        <f>' turmas sistema atual'!C630</f>
        <v>Instrumentação e Controle A2-noturno (Santo André)</v>
      </c>
      <c r="E631" s="26" t="str">
        <f>' turmas sistema atual'!E630</f>
        <v>Instrumentação e Controle</v>
      </c>
      <c r="F631" s="26" t="str">
        <f>' turmas sistema atual'!G630</f>
        <v>ESTO004-17</v>
      </c>
      <c r="G631" s="26" t="str">
        <f>' turmas sistema atual'!H630</f>
        <v>A2</v>
      </c>
      <c r="H631" s="26" t="str">
        <f>' turmas sistema atual'!AB630</f>
        <v>terça das 19:00 às 21:00, semanal ; quinta das 21:00 às 23:00, quinzenal I</v>
      </c>
      <c r="I631" s="27" t="str">
        <f>' turmas sistema atual'!AC630</f>
        <v>quinta das 21:00 às 23:00, quinzenal II</v>
      </c>
      <c r="J631" s="27" t="str">
        <f>' turmas sistema atual'!I630</f>
        <v>terça das 19:00 às 21:00, sala S - 307-2, semanal , quinta das 21:00 às 23:00, sala S - 304-1, quinzenal I</v>
      </c>
      <c r="K631" s="27" t="str">
        <f>' turmas sistema atual'!J630</f>
        <v>quinta das 21:00 às 23:00, sala 410-1, quinzenal II</v>
      </c>
      <c r="L631" s="27" t="str">
        <f>' turmas sistema atual'!K630</f>
        <v>Santo André</v>
      </c>
      <c r="M631" s="27" t="str">
        <f>' turmas sistema atual'!L630</f>
        <v>noturno</v>
      </c>
      <c r="N631" s="27" t="str">
        <f>' turmas sistema atual'!M630</f>
        <v>3-1-5</v>
      </c>
      <c r="O631" s="27">
        <f>' turmas sistema atual'!N630</f>
        <v>30</v>
      </c>
      <c r="P631" s="27">
        <f>' turmas sistema atual'!O630</f>
        <v>0</v>
      </c>
      <c r="Q631" s="27">
        <f t="shared" si="9"/>
        <v>30</v>
      </c>
      <c r="R631" s="47" t="str">
        <f>VLOOKUP(B631,preenchimento!$A$2:$G$1067,7,FALSE)</f>
        <v>SIM</v>
      </c>
      <c r="S631" s="27">
        <f>' turmas sistema atual'!N630</f>
        <v>30</v>
      </c>
      <c r="T631" s="27">
        <f>' turmas sistema atual'!O630</f>
        <v>0</v>
      </c>
      <c r="U631" s="47">
        <f>VLOOKUP(B631,preenchimento!$A$2:$J$1067,10,FALSE)</f>
        <v>0</v>
      </c>
      <c r="V631" s="26" t="str">
        <f>UPPER(' turmas sistema atual'!P630)</f>
        <v>ROBERTO JACOBE RODRIGUES</v>
      </c>
      <c r="W631" s="26" t="str">
        <f>UPPER(' turmas sistema atual'!R630)</f>
        <v/>
      </c>
      <c r="X631" s="26" t="str">
        <f>UPPER(' turmas sistema atual'!T630)</f>
        <v>ROBERTO JACOBE RODRIGUES</v>
      </c>
      <c r="Y631" s="26" t="str">
        <f>UPPER(' turmas sistema atual'!V630)</f>
        <v/>
      </c>
    </row>
    <row r="632" spans="1:25" ht="47.25" customHeight="1" thickBot="1">
      <c r="A632" s="26" t="str">
        <f>' turmas sistema atual'!A631</f>
        <v>ENGENHARIAS</v>
      </c>
      <c r="B632" s="26" t="str">
        <f>' turmas sistema atual'!B631</f>
        <v>NA2ESTO004-17SB</v>
      </c>
      <c r="C632" s="35" t="s">
        <v>5121</v>
      </c>
      <c r="D632" s="26" t="str">
        <f>' turmas sistema atual'!C631</f>
        <v>Instrumentação e Controle A2-noturno (São Bernardo do Campo)</v>
      </c>
      <c r="E632" s="26" t="str">
        <f>' turmas sistema atual'!E631</f>
        <v>Instrumentação e Controle</v>
      </c>
      <c r="F632" s="26" t="str">
        <f>' turmas sistema atual'!G631</f>
        <v>ESTO004-17</v>
      </c>
      <c r="G632" s="26" t="str">
        <f>' turmas sistema atual'!H631</f>
        <v>A2</v>
      </c>
      <c r="H632" s="26" t="str">
        <f>' turmas sistema atual'!AB631</f>
        <v>terça das 19:00 às 21:00, semanal ; quinta das 21:00 às 23:00, quinzenal II</v>
      </c>
      <c r="I632" s="27" t="str">
        <f>' turmas sistema atual'!AC631</f>
        <v>quinta das 21:00 às 23:00, quinzenal I</v>
      </c>
      <c r="J632" s="27" t="str">
        <f>' turmas sistema atual'!I631</f>
        <v>terça das 19:00 às 21:00, sala A2-S001-SB, semanal , quinta das 21:00 às 23:00, sala A2-S001-SB, quinzenal II</v>
      </c>
      <c r="K632" s="27" t="str">
        <f>' turmas sistema atual'!J631</f>
        <v>quinta das 21:00 às 23:00, sala A1-L303-SB, quinzenal I</v>
      </c>
      <c r="L632" s="27" t="str">
        <f>' turmas sistema atual'!K631</f>
        <v>São Bernardo do Campo</v>
      </c>
      <c r="M632" s="27" t="str">
        <f>' turmas sistema atual'!L631</f>
        <v>noturno</v>
      </c>
      <c r="N632" s="27" t="str">
        <f>' turmas sistema atual'!M631</f>
        <v>3-1-5</v>
      </c>
      <c r="O632" s="27">
        <f>' turmas sistema atual'!N631</f>
        <v>30</v>
      </c>
      <c r="P632" s="27">
        <f>' turmas sistema atual'!O631</f>
        <v>0</v>
      </c>
      <c r="Q632" s="27">
        <f t="shared" si="9"/>
        <v>30</v>
      </c>
      <c r="R632" s="47" t="str">
        <f>VLOOKUP(B632,preenchimento!$A$2:$G$1067,7,FALSE)</f>
        <v>-</v>
      </c>
      <c r="S632" s="27">
        <f>' turmas sistema atual'!N631</f>
        <v>30</v>
      </c>
      <c r="T632" s="27">
        <f>' turmas sistema atual'!O631</f>
        <v>0</v>
      </c>
      <c r="U632" s="47">
        <f>VLOOKUP(B632,preenchimento!$A$2:$J$1067,10,FALSE)</f>
        <v>0</v>
      </c>
      <c r="V632" s="26" t="str">
        <f>UPPER(' turmas sistema atual'!P631)</f>
        <v>LUIZ CARLOS GADELHA DE SOUZA</v>
      </c>
      <c r="W632" s="26" t="str">
        <f>UPPER(' turmas sistema atual'!R631)</f>
        <v/>
      </c>
      <c r="X632" s="26" t="str">
        <f>UPPER(' turmas sistema atual'!T631)</f>
        <v>LUIZ CARLOS GADELHA DE SOUZA</v>
      </c>
      <c r="Y632" s="26" t="str">
        <f>UPPER(' turmas sistema atual'!V631)</f>
        <v/>
      </c>
    </row>
    <row r="633" spans="1:25" ht="47.25" customHeight="1" thickBot="1">
      <c r="A633" s="26" t="str">
        <f>' turmas sistema atual'!A632</f>
        <v>ENGENHARIAS</v>
      </c>
      <c r="B633" s="26" t="str">
        <f>' turmas sistema atual'!B632</f>
        <v>Da2ESTO004-17SB</v>
      </c>
      <c r="C633" s="35" t="s">
        <v>5121</v>
      </c>
      <c r="D633" s="26" t="str">
        <f>' turmas sistema atual'!C632</f>
        <v>Instrumentação e Controle a2-diurno (São Bernardo do Campo)</v>
      </c>
      <c r="E633" s="26" t="str">
        <f>' turmas sistema atual'!E632</f>
        <v>Instrumentação e Controle</v>
      </c>
      <c r="F633" s="26" t="str">
        <f>' turmas sistema atual'!G632</f>
        <v>ESTO004-17</v>
      </c>
      <c r="G633" s="26" t="str">
        <f>' turmas sistema atual'!H632</f>
        <v>a2</v>
      </c>
      <c r="H633" s="26" t="str">
        <f>' turmas sistema atual'!AB632</f>
        <v>terça das 08:00 às 10:00, semanal ; quinta das 10:00 às 12:00, quinzenal I</v>
      </c>
      <c r="I633" s="27" t="str">
        <f>' turmas sistema atual'!AC632</f>
        <v>quinta das 10:00 às 12:00, quinzenal II</v>
      </c>
      <c r="J633" s="27" t="str">
        <f>' turmas sistema atual'!I632</f>
        <v>terça das 08:00 às 10:00, sala A2-S311-SB, semanal , quinta das 10:00 às 12:00, sala A2-S001-SB, quinzenal I</v>
      </c>
      <c r="K633" s="27" t="str">
        <f>' turmas sistema atual'!J632</f>
        <v>quinta das 10:00 às 12:00, sala A1-L303-SB, quinzenal II</v>
      </c>
      <c r="L633" s="27" t="str">
        <f>' turmas sistema atual'!K632</f>
        <v>São Bernardo do Campo</v>
      </c>
      <c r="M633" s="27" t="str">
        <f>' turmas sistema atual'!L632</f>
        <v>diurno</v>
      </c>
      <c r="N633" s="27" t="str">
        <f>' turmas sistema atual'!M632</f>
        <v>3-1-5</v>
      </c>
      <c r="O633" s="27">
        <f>' turmas sistema atual'!N632</f>
        <v>30</v>
      </c>
      <c r="P633" s="27">
        <f>' turmas sistema atual'!O632</f>
        <v>0</v>
      </c>
      <c r="Q633" s="27">
        <f t="shared" si="9"/>
        <v>30</v>
      </c>
      <c r="R633" s="47" t="str">
        <f>VLOOKUP(B633,preenchimento!$A$2:$G$1067,7,FALSE)</f>
        <v>-</v>
      </c>
      <c r="S633" s="27">
        <f>' turmas sistema atual'!N632</f>
        <v>30</v>
      </c>
      <c r="T633" s="27">
        <f>' turmas sistema atual'!O632</f>
        <v>0</v>
      </c>
      <c r="U633" s="47">
        <f>VLOOKUP(B633,preenchimento!$A$2:$J$1067,10,FALSE)</f>
        <v>17</v>
      </c>
      <c r="V633" s="26" t="str">
        <f>UPPER(' turmas sistema atual'!P632)</f>
        <v>DANIEL BOARI COELHO</v>
      </c>
      <c r="W633" s="26" t="str">
        <f>UPPER(' turmas sistema atual'!R632)</f>
        <v/>
      </c>
      <c r="X633" s="26" t="str">
        <f>UPPER(' turmas sistema atual'!T632)</f>
        <v>DANIEL BOARI COELHO</v>
      </c>
      <c r="Y633" s="26" t="str">
        <f>UPPER(' turmas sistema atual'!V632)</f>
        <v/>
      </c>
    </row>
    <row r="634" spans="1:25" ht="47.25" customHeight="1" thickBot="1">
      <c r="A634" s="26" t="str">
        <f>' turmas sistema atual'!A633</f>
        <v>ENGENHARIA DE INSTRUMENTAÇÃO, AUTOMAÇÃO E ROBÓTICA</v>
      </c>
      <c r="B634" s="26" t="str">
        <f>' turmas sistema atual'!B633</f>
        <v>DA1ESZA013-17SA</v>
      </c>
      <c r="C634" s="35" t="s">
        <v>5121</v>
      </c>
      <c r="D634" s="26" t="str">
        <f>' turmas sistema atual'!C633</f>
        <v>Instrumentação e Metrologia Óptica A1-diurno (Santo André)</v>
      </c>
      <c r="E634" s="26" t="str">
        <f>' turmas sistema atual'!E633</f>
        <v>Instrumentação e Metrologia Óptica</v>
      </c>
      <c r="F634" s="26" t="str">
        <f>' turmas sistema atual'!G633</f>
        <v>ESZA013-17</v>
      </c>
      <c r="G634" s="26" t="str">
        <f>' turmas sistema atual'!H633</f>
        <v>A1</v>
      </c>
      <c r="H634" s="26" t="str">
        <f>' turmas sistema atual'!AB633</f>
        <v xml:space="preserve">terça das 16:00 às 18:00, quinzenal I; sexta das 16:00 às 18:00, semanal </v>
      </c>
      <c r="I634" s="27" t="str">
        <f>' turmas sistema atual'!AC633</f>
        <v>terça das 16:00 às 18:00, quinzenal II</v>
      </c>
      <c r="J634" s="27" t="str">
        <f>' turmas sistema atual'!I633</f>
        <v xml:space="preserve">terça das 16:00 às 18:00, sala S - 305-1, quinzenal I, sexta das 16:00 às 18:00, sala S - 305-1, semanal </v>
      </c>
      <c r="K634" s="27" t="str">
        <f>' turmas sistema atual'!J633</f>
        <v>terça das 16:00 às 18:00, sala 406-1, quinzenal II</v>
      </c>
      <c r="L634" s="27" t="str">
        <f>' turmas sistema atual'!K633</f>
        <v>Santo André</v>
      </c>
      <c r="M634" s="27" t="str">
        <f>' turmas sistema atual'!L633</f>
        <v>diurno</v>
      </c>
      <c r="N634" s="27" t="str">
        <f>' turmas sistema atual'!M633</f>
        <v>3-1-4</v>
      </c>
      <c r="O634" s="27">
        <f>' turmas sistema atual'!N633</f>
        <v>20</v>
      </c>
      <c r="P634" s="27">
        <f>' turmas sistema atual'!O633</f>
        <v>0</v>
      </c>
      <c r="Q634" s="27">
        <f t="shared" si="9"/>
        <v>20</v>
      </c>
      <c r="R634" s="47" t="str">
        <f>VLOOKUP(B634,preenchimento!$A$2:$G$1067,7,FALSE)</f>
        <v>-</v>
      </c>
      <c r="S634" s="27">
        <f>' turmas sistema atual'!N633</f>
        <v>20</v>
      </c>
      <c r="T634" s="27">
        <f>' turmas sistema atual'!O633</f>
        <v>0</v>
      </c>
      <c r="U634" s="47">
        <f>VLOOKUP(B634,preenchimento!$A$2:$J$1067,10,FALSE)</f>
        <v>9</v>
      </c>
      <c r="V634" s="26" t="str">
        <f>UPPER(' turmas sistema atual'!P633)</f>
        <v>MARCOS ROBERTO DA ROCHA GESUALDI</v>
      </c>
      <c r="W634" s="26" t="str">
        <f>UPPER(' turmas sistema atual'!R633)</f>
        <v/>
      </c>
      <c r="X634" s="26" t="str">
        <f>UPPER(' turmas sistema atual'!T633)</f>
        <v>MARCOS ROBERTO DA ROCHA GESUALDI</v>
      </c>
      <c r="Y634" s="26" t="str">
        <f>UPPER(' turmas sistema atual'!V633)</f>
        <v/>
      </c>
    </row>
    <row r="635" spans="1:25" ht="47.25" customHeight="1" thickBot="1">
      <c r="A635" s="26" t="str">
        <f>' turmas sistema atual'!A634</f>
        <v>BACHARELADO EM CIÊNCIA DA COMPUTAÇÃO</v>
      </c>
      <c r="B635" s="26" t="str">
        <f>' turmas sistema atual'!B634</f>
        <v>DA1MCTA014-15SA</v>
      </c>
      <c r="C635" s="35" t="s">
        <v>5121</v>
      </c>
      <c r="D635" s="26" t="str">
        <f>' turmas sistema atual'!C634</f>
        <v>Inteligência Artificial A1-diurno (Santo André)</v>
      </c>
      <c r="E635" s="26" t="str">
        <f>' turmas sistema atual'!E634</f>
        <v>Inteligência Artificial</v>
      </c>
      <c r="F635" s="26" t="str">
        <f>' turmas sistema atual'!G634</f>
        <v>MCTA014-15</v>
      </c>
      <c r="G635" s="26" t="str">
        <f>' turmas sistema atual'!H634</f>
        <v>A1</v>
      </c>
      <c r="H635" s="26" t="str">
        <f>' turmas sistema atual'!AB634</f>
        <v xml:space="preserve">terça das 10:00 às 12:00, semanal ; sexta das 08:00 às 10:00, semanal </v>
      </c>
      <c r="I635" s="27" t="str">
        <f>' turmas sistema atual'!AC634</f>
        <v/>
      </c>
      <c r="J635" s="27" t="str">
        <f>' turmas sistema atual'!I634</f>
        <v xml:space="preserve">terça das 10:00 às 12:00, sala S-302-3, semanal , sexta das 08:00 às 10:00, sala S-302-3, semanal </v>
      </c>
      <c r="K635" s="27">
        <f>' turmas sistema atual'!J634</f>
        <v>0</v>
      </c>
      <c r="L635" s="27" t="str">
        <f>' turmas sistema atual'!K634</f>
        <v>Santo André</v>
      </c>
      <c r="M635" s="27" t="str">
        <f>' turmas sistema atual'!L634</f>
        <v>diurno</v>
      </c>
      <c r="N635" s="27" t="str">
        <f>' turmas sistema atual'!M634</f>
        <v>3-1-4</v>
      </c>
      <c r="O635" s="27">
        <f>' turmas sistema atual'!N634</f>
        <v>72</v>
      </c>
      <c r="P635" s="27">
        <f>' turmas sistema atual'!O634</f>
        <v>0</v>
      </c>
      <c r="Q635" s="27">
        <f t="shared" si="9"/>
        <v>72</v>
      </c>
      <c r="R635" s="47" t="str">
        <f>VLOOKUP(B635,preenchimento!$A$2:$G$1067,7,FALSE)</f>
        <v>SIM</v>
      </c>
      <c r="S635" s="27">
        <f>' turmas sistema atual'!N634</f>
        <v>72</v>
      </c>
      <c r="T635" s="27">
        <f>' turmas sistema atual'!O634</f>
        <v>0</v>
      </c>
      <c r="U635" s="47">
        <f>VLOOKUP(B635,preenchimento!$A$2:$J$1067,10,FALSE)</f>
        <v>0</v>
      </c>
      <c r="V635" s="26" t="str">
        <f>UPPER(' turmas sistema atual'!P634)</f>
        <v>KARLA VITTORI</v>
      </c>
      <c r="W635" s="26" t="str">
        <f>UPPER(' turmas sistema atual'!R634)</f>
        <v/>
      </c>
      <c r="X635" s="26" t="str">
        <f>UPPER(' turmas sistema atual'!T634)</f>
        <v/>
      </c>
      <c r="Y635" s="26" t="str">
        <f>UPPER(' turmas sistema atual'!V634)</f>
        <v/>
      </c>
    </row>
    <row r="636" spans="1:25" ht="47.25" customHeight="1" thickBot="1">
      <c r="A636" s="26" t="str">
        <f>' turmas sistema atual'!A635</f>
        <v>BACHARELADO EM CIÊNCIA DA COMPUTAÇÃO</v>
      </c>
      <c r="B636" s="26" t="str">
        <f>' turmas sistema atual'!B635</f>
        <v>NA1MCTA014-15SA</v>
      </c>
      <c r="C636" s="35" t="s">
        <v>5121</v>
      </c>
      <c r="D636" s="26" t="str">
        <f>' turmas sistema atual'!C635</f>
        <v>Inteligência Artificial A1-noturno (Santo André)</v>
      </c>
      <c r="E636" s="26" t="str">
        <f>' turmas sistema atual'!E635</f>
        <v>Inteligência Artificial</v>
      </c>
      <c r="F636" s="26" t="str">
        <f>' turmas sistema atual'!G635</f>
        <v>MCTA014-15</v>
      </c>
      <c r="G636" s="26" t="str">
        <f>' turmas sistema atual'!H635</f>
        <v>A1</v>
      </c>
      <c r="H636" s="26" t="str">
        <f>' turmas sistema atual'!AB635</f>
        <v xml:space="preserve">terça das 21:00 às 23:00, semanal ; sexta das 19:00 às 21:00, semanal </v>
      </c>
      <c r="I636" s="27" t="str">
        <f>' turmas sistema atual'!AC635</f>
        <v/>
      </c>
      <c r="J636" s="27" t="str">
        <f>' turmas sistema atual'!I635</f>
        <v xml:space="preserve">terça das 21:00 às 23:00, sala S-302-3, semanal , sexta das 19:00 às 21:00, sala S-302-3, semanal </v>
      </c>
      <c r="K636" s="27">
        <f>' turmas sistema atual'!J635</f>
        <v>0</v>
      </c>
      <c r="L636" s="27" t="str">
        <f>' turmas sistema atual'!K635</f>
        <v>Santo André</v>
      </c>
      <c r="M636" s="27" t="str">
        <f>' turmas sistema atual'!L635</f>
        <v>noturno</v>
      </c>
      <c r="N636" s="27" t="str">
        <f>' turmas sistema atual'!M635</f>
        <v>3-1-4</v>
      </c>
      <c r="O636" s="27">
        <f>' turmas sistema atual'!N635</f>
        <v>72</v>
      </c>
      <c r="P636" s="27">
        <f>' turmas sistema atual'!O635</f>
        <v>0</v>
      </c>
      <c r="Q636" s="27">
        <f t="shared" si="9"/>
        <v>72</v>
      </c>
      <c r="R636" s="47" t="str">
        <f>VLOOKUP(B636,preenchimento!$A$2:$G$1067,7,FALSE)</f>
        <v>SIM</v>
      </c>
      <c r="S636" s="27">
        <f>' turmas sistema atual'!N635</f>
        <v>72</v>
      </c>
      <c r="T636" s="27">
        <f>' turmas sistema atual'!O635</f>
        <v>0</v>
      </c>
      <c r="U636" s="47">
        <f>VLOOKUP(B636,preenchimento!$A$2:$J$1067,10,FALSE)</f>
        <v>0</v>
      </c>
      <c r="V636" s="26" t="str">
        <f>UPPER(' turmas sistema atual'!P635)</f>
        <v>KARLA VITTORI</v>
      </c>
      <c r="W636" s="26" t="str">
        <f>UPPER(' turmas sistema atual'!R635)</f>
        <v/>
      </c>
      <c r="X636" s="26" t="str">
        <f>UPPER(' turmas sistema atual'!T635)</f>
        <v/>
      </c>
      <c r="Y636" s="26" t="str">
        <f>UPPER(' turmas sistema atual'!V635)</f>
        <v/>
      </c>
    </row>
    <row r="637" spans="1:25" ht="47.25" customHeight="1" thickBot="1">
      <c r="A637" s="26" t="str">
        <f>' turmas sistema atual'!A636</f>
        <v>BACHARELADO EM CIÊNCIA E TECNOLOGIA</v>
      </c>
      <c r="B637" s="26" t="str">
        <f>' turmas sistema atual'!B636</f>
        <v>DA1BCK0104-15SA</v>
      </c>
      <c r="C637" s="35" t="s">
        <v>5121</v>
      </c>
      <c r="D637" s="26" t="str">
        <f>' turmas sistema atual'!C636</f>
        <v>Interações Atômicas e Moleculares A1-diurno (Santo André)</v>
      </c>
      <c r="E637" s="26" t="str">
        <f>' turmas sistema atual'!E636</f>
        <v>Interações Atômicas e Moleculares</v>
      </c>
      <c r="F637" s="26" t="str">
        <f>' turmas sistema atual'!G636</f>
        <v>BCK0104-15</v>
      </c>
      <c r="G637" s="26" t="str">
        <f>' turmas sistema atual'!H636</f>
        <v>A1</v>
      </c>
      <c r="H637" s="26" t="str">
        <f>' turmas sistema atual'!AB636</f>
        <v xml:space="preserve">terça das 08:00 às 10:00, quinzenal II; quinta das 10:00 às 12:00, semanal </v>
      </c>
      <c r="I637" s="27" t="str">
        <f>' turmas sistema atual'!AC636</f>
        <v/>
      </c>
      <c r="J637" s="27" t="str">
        <f>' turmas sistema atual'!I636</f>
        <v xml:space="preserve">terça das 08:00 às 10:00, sala S-301-3, quinzenal II, quinta das 10:00 às 12:00, sala S-301-3, semanal </v>
      </c>
      <c r="K637" s="27">
        <f>' turmas sistema atual'!J636</f>
        <v>0</v>
      </c>
      <c r="L637" s="27" t="str">
        <f>' turmas sistema atual'!K636</f>
        <v>Santo André</v>
      </c>
      <c r="M637" s="27" t="str">
        <f>' turmas sistema atual'!L636</f>
        <v>diurno</v>
      </c>
      <c r="N637" s="27" t="str">
        <f>' turmas sistema atual'!M636</f>
        <v>3-0-4</v>
      </c>
      <c r="O637" s="27">
        <f>' turmas sistema atual'!N636</f>
        <v>62</v>
      </c>
      <c r="P637" s="27">
        <f>' turmas sistema atual'!O636</f>
        <v>0</v>
      </c>
      <c r="Q637" s="27">
        <f t="shared" si="9"/>
        <v>62</v>
      </c>
      <c r="R637" s="47" t="str">
        <f>VLOOKUP(B637,preenchimento!$A$2:$G$1067,7,FALSE)</f>
        <v>-</v>
      </c>
      <c r="S637" s="27">
        <f>' turmas sistema atual'!N636</f>
        <v>62</v>
      </c>
      <c r="T637" s="27">
        <f>' turmas sistema atual'!O636</f>
        <v>0</v>
      </c>
      <c r="U637" s="47">
        <f>VLOOKUP(B637,preenchimento!$A$2:$J$1067,10,FALSE)</f>
        <v>0</v>
      </c>
      <c r="V637" s="26" t="str">
        <f>UPPER(' turmas sistema atual'!P636)</f>
        <v>HUEDER PAULO MOISES DE OLIVEIRA</v>
      </c>
      <c r="W637" s="26" t="str">
        <f>UPPER(' turmas sistema atual'!R636)</f>
        <v/>
      </c>
      <c r="X637" s="26" t="str">
        <f>UPPER(' turmas sistema atual'!T636)</f>
        <v/>
      </c>
      <c r="Y637" s="26" t="str">
        <f>UPPER(' turmas sistema atual'!V636)</f>
        <v/>
      </c>
    </row>
    <row r="638" spans="1:25" ht="47.25" customHeight="1" thickBot="1">
      <c r="A638" s="26" t="str">
        <f>' turmas sistema atual'!A637</f>
        <v>BACHARELADO EM CIÊNCIA E TECNOLOGIA</v>
      </c>
      <c r="B638" s="26" t="str">
        <f>' turmas sistema atual'!B637</f>
        <v>DB1BCK0104-15SA</v>
      </c>
      <c r="C638" s="35" t="s">
        <v>5121</v>
      </c>
      <c r="D638" s="26" t="str">
        <f>' turmas sistema atual'!C637</f>
        <v>Interações Atômicas e Moleculares B1-diurno (Santo André)</v>
      </c>
      <c r="E638" s="26" t="str">
        <f>' turmas sistema atual'!E637</f>
        <v>Interações Atômicas e Moleculares</v>
      </c>
      <c r="F638" s="26" t="str">
        <f>' turmas sistema atual'!G637</f>
        <v>BCK0104-15</v>
      </c>
      <c r="G638" s="26" t="str">
        <f>' turmas sistema atual'!H637</f>
        <v>B1</v>
      </c>
      <c r="H638" s="26" t="str">
        <f>' turmas sistema atual'!AB637</f>
        <v xml:space="preserve">terça das 10:00 às 12:00, quinzenal II; quinta das 08:00 às 10:00, semanal </v>
      </c>
      <c r="I638" s="27" t="str">
        <f>' turmas sistema atual'!AC637</f>
        <v/>
      </c>
      <c r="J638" s="27" t="str">
        <f>' turmas sistema atual'!I637</f>
        <v xml:space="preserve">terça das 10:00 às 12:00, sala S-301-3, quinzenal II, quinta das 08:00 às 10:00, sala S-301-3, semanal </v>
      </c>
      <c r="K638" s="27">
        <f>' turmas sistema atual'!J637</f>
        <v>0</v>
      </c>
      <c r="L638" s="27" t="str">
        <f>' turmas sistema atual'!K637</f>
        <v>Santo André</v>
      </c>
      <c r="M638" s="27" t="str">
        <f>' turmas sistema atual'!L637</f>
        <v>diurno</v>
      </c>
      <c r="N638" s="27" t="str">
        <f>' turmas sistema atual'!M637</f>
        <v>3-0-4</v>
      </c>
      <c r="O638" s="27">
        <f>' turmas sistema atual'!N637</f>
        <v>62</v>
      </c>
      <c r="P638" s="27">
        <f>' turmas sistema atual'!O637</f>
        <v>0</v>
      </c>
      <c r="Q638" s="27">
        <f t="shared" si="9"/>
        <v>62</v>
      </c>
      <c r="R638" s="47" t="str">
        <f>VLOOKUP(B638,preenchimento!$A$2:$G$1067,7,FALSE)</f>
        <v>-</v>
      </c>
      <c r="S638" s="27">
        <f>' turmas sistema atual'!N637</f>
        <v>62</v>
      </c>
      <c r="T638" s="27">
        <f>' turmas sistema atual'!O637</f>
        <v>0</v>
      </c>
      <c r="U638" s="47">
        <f>VLOOKUP(B638,preenchimento!$A$2:$J$1067,10,FALSE)</f>
        <v>0</v>
      </c>
      <c r="V638" s="26" t="str">
        <f>UPPER(' turmas sistema atual'!P637)</f>
        <v>HUEDER PAULO MOISES DE OLIVEIRA</v>
      </c>
      <c r="W638" s="26" t="str">
        <f>UPPER(' turmas sistema atual'!R637)</f>
        <v/>
      </c>
      <c r="X638" s="26" t="str">
        <f>UPPER(' turmas sistema atual'!T637)</f>
        <v/>
      </c>
      <c r="Y638" s="26" t="str">
        <f>UPPER(' turmas sistema atual'!V637)</f>
        <v/>
      </c>
    </row>
    <row r="639" spans="1:25" ht="47.25" customHeight="1" thickBot="1">
      <c r="A639" s="26" t="str">
        <f>' turmas sistema atual'!A638</f>
        <v>BACHARELADO EM CIÊNCIA E TECNOLOGIA</v>
      </c>
      <c r="B639" s="26" t="str">
        <f>' turmas sistema atual'!B638</f>
        <v>NA1BCK0104-15SA</v>
      </c>
      <c r="C639" s="35" t="s">
        <v>5121</v>
      </c>
      <c r="D639" s="26" t="str">
        <f>' turmas sistema atual'!C638</f>
        <v>Interações Atômicas e Moleculares A1-noturno (Santo André)</v>
      </c>
      <c r="E639" s="26" t="str">
        <f>' turmas sistema atual'!E638</f>
        <v>Interações Atômicas e Moleculares</v>
      </c>
      <c r="F639" s="26" t="str">
        <f>' turmas sistema atual'!G638</f>
        <v>BCK0104-15</v>
      </c>
      <c r="G639" s="26" t="str">
        <f>' turmas sistema atual'!H638</f>
        <v>A1</v>
      </c>
      <c r="H639" s="26" t="str">
        <f>' turmas sistema atual'!AB638</f>
        <v xml:space="preserve">terça das 19:00 às 21:00, quinzenal II; quinta das 21:00 às 23:00, semanal </v>
      </c>
      <c r="I639" s="27" t="str">
        <f>' turmas sistema atual'!AC638</f>
        <v/>
      </c>
      <c r="J639" s="27" t="str">
        <f>' turmas sistema atual'!I638</f>
        <v xml:space="preserve">terça das 19:00 às 21:00, sala S-302-3, quinzenal II, quinta das 21:00 às 23:00, sala S-301-3, semanal </v>
      </c>
      <c r="K639" s="27">
        <f>' turmas sistema atual'!J638</f>
        <v>0</v>
      </c>
      <c r="L639" s="27" t="str">
        <f>' turmas sistema atual'!K638</f>
        <v>Santo André</v>
      </c>
      <c r="M639" s="27" t="str">
        <f>' turmas sistema atual'!L638</f>
        <v>noturno</v>
      </c>
      <c r="N639" s="27" t="str">
        <f>' turmas sistema atual'!M638</f>
        <v>3-0-4</v>
      </c>
      <c r="O639" s="27">
        <f>' turmas sistema atual'!N638</f>
        <v>62</v>
      </c>
      <c r="P639" s="27">
        <f>' turmas sistema atual'!O638</f>
        <v>0</v>
      </c>
      <c r="Q639" s="27">
        <f t="shared" si="9"/>
        <v>62</v>
      </c>
      <c r="R639" s="47" t="str">
        <f>VLOOKUP(B639,preenchimento!$A$2:$G$1067,7,FALSE)</f>
        <v>-</v>
      </c>
      <c r="S639" s="27">
        <f>' turmas sistema atual'!N638</f>
        <v>62</v>
      </c>
      <c r="T639" s="27">
        <f>' turmas sistema atual'!O638</f>
        <v>0</v>
      </c>
      <c r="U639" s="47">
        <f>VLOOKUP(B639,preenchimento!$A$2:$J$1067,10,FALSE)</f>
        <v>0</v>
      </c>
      <c r="V639" s="26" t="str">
        <f>UPPER(' turmas sistema atual'!P638)</f>
        <v>GUSTAVO MARTINI DALPIAN</v>
      </c>
      <c r="W639" s="26" t="str">
        <f>UPPER(' turmas sistema atual'!R638)</f>
        <v/>
      </c>
      <c r="X639" s="26" t="str">
        <f>UPPER(' turmas sistema atual'!T638)</f>
        <v/>
      </c>
      <c r="Y639" s="26" t="str">
        <f>UPPER(' turmas sistema atual'!V638)</f>
        <v/>
      </c>
    </row>
    <row r="640" spans="1:25" ht="47.25" customHeight="1" thickBot="1">
      <c r="A640" s="26" t="str">
        <f>' turmas sistema atual'!A639</f>
        <v>BACHARELADO EM CIÊNCIA E TECNOLOGIA</v>
      </c>
      <c r="B640" s="26" t="str">
        <f>' turmas sistema atual'!B639</f>
        <v>NB1BCK0104-15SA</v>
      </c>
      <c r="C640" s="35" t="s">
        <v>5121</v>
      </c>
      <c r="D640" s="26" t="str">
        <f>' turmas sistema atual'!C639</f>
        <v>Interações Atômicas e Moleculares B1-noturno (Santo André)</v>
      </c>
      <c r="E640" s="26" t="str">
        <f>' turmas sistema atual'!E639</f>
        <v>Interações Atômicas e Moleculares</v>
      </c>
      <c r="F640" s="26" t="str">
        <f>' turmas sistema atual'!G639</f>
        <v>BCK0104-15</v>
      </c>
      <c r="G640" s="26" t="str">
        <f>' turmas sistema atual'!H639</f>
        <v>B1</v>
      </c>
      <c r="H640" s="26" t="str">
        <f>' turmas sistema atual'!AB639</f>
        <v xml:space="preserve">terça das 21:00 às 23:00, quinzenal II; quinta das 19:00 às 21:00, semanal </v>
      </c>
      <c r="I640" s="27" t="str">
        <f>' turmas sistema atual'!AC639</f>
        <v/>
      </c>
      <c r="J640" s="27" t="str">
        <f>' turmas sistema atual'!I639</f>
        <v xml:space="preserve">terça das 21:00 às 23:00, sala S-301-3, quinzenal II, quinta das 19:00 às 21:00, sala S-301-3, semanal </v>
      </c>
      <c r="K640" s="27">
        <f>' turmas sistema atual'!J639</f>
        <v>0</v>
      </c>
      <c r="L640" s="27" t="str">
        <f>' turmas sistema atual'!K639</f>
        <v>Santo André</v>
      </c>
      <c r="M640" s="27" t="str">
        <f>' turmas sistema atual'!L639</f>
        <v>noturno</v>
      </c>
      <c r="N640" s="27" t="str">
        <f>' turmas sistema atual'!M639</f>
        <v>3-0-4</v>
      </c>
      <c r="O640" s="27">
        <f>' turmas sistema atual'!N639</f>
        <v>62</v>
      </c>
      <c r="P640" s="27">
        <f>' turmas sistema atual'!O639</f>
        <v>0</v>
      </c>
      <c r="Q640" s="27">
        <f t="shared" si="9"/>
        <v>62</v>
      </c>
      <c r="R640" s="47" t="str">
        <f>VLOOKUP(B640,preenchimento!$A$2:$G$1067,7,FALSE)</f>
        <v>-</v>
      </c>
      <c r="S640" s="27">
        <f>' turmas sistema atual'!N639</f>
        <v>62</v>
      </c>
      <c r="T640" s="27">
        <f>' turmas sistema atual'!O639</f>
        <v>0</v>
      </c>
      <c r="U640" s="47">
        <f>VLOOKUP(B640,preenchimento!$A$2:$J$1067,10,FALSE)</f>
        <v>0</v>
      </c>
      <c r="V640" s="26" t="str">
        <f>UPPER(' turmas sistema atual'!P639)</f>
        <v>GUSTAVO MARTINI DALPIAN</v>
      </c>
      <c r="W640" s="26" t="str">
        <f>UPPER(' turmas sistema atual'!R639)</f>
        <v/>
      </c>
      <c r="X640" s="26" t="str">
        <f>UPPER(' turmas sistema atual'!T639)</f>
        <v/>
      </c>
      <c r="Y640" s="26" t="str">
        <f>UPPER(' turmas sistema atual'!V639)</f>
        <v/>
      </c>
    </row>
    <row r="641" spans="1:25" ht="47.25" customHeight="1" thickBot="1">
      <c r="A641" s="26" t="str">
        <f>' turmas sistema atual'!A640</f>
        <v>BACHARELADO EM CIÊNCIA E TECNOLOGIA</v>
      </c>
      <c r="B641" s="26" t="str">
        <f>' turmas sistema atual'!B640</f>
        <v>NA1BCK0104-15SB</v>
      </c>
      <c r="C641" s="35" t="s">
        <v>5121</v>
      </c>
      <c r="D641" s="26" t="str">
        <f>' turmas sistema atual'!C640</f>
        <v>Interações Atômicas e Moleculares A1-noturno (São Bernardo do Campo)</v>
      </c>
      <c r="E641" s="26" t="str">
        <f>' turmas sistema atual'!E640</f>
        <v>Interações Atômicas e Moleculares</v>
      </c>
      <c r="F641" s="26" t="str">
        <f>' turmas sistema atual'!G640</f>
        <v>BCK0104-15</v>
      </c>
      <c r="G641" s="26" t="str">
        <f>' turmas sistema atual'!H640</f>
        <v>A1</v>
      </c>
      <c r="H641" s="26" t="str">
        <f>' turmas sistema atual'!AB640</f>
        <v xml:space="preserve">terça das 19:00 às 21:00, quinzenal II; quinta das 21:00 às 23:00, semanal </v>
      </c>
      <c r="I641" s="27" t="str">
        <f>' turmas sistema atual'!AC640</f>
        <v/>
      </c>
      <c r="J641" s="27" t="str">
        <f>' turmas sistema atual'!I640</f>
        <v xml:space="preserve">terça das 19:00 às 21:00, sala A2-S101-SB, quinzenal II, quinta das 21:00 às 23:00, sala A2-S101-SB, semanal </v>
      </c>
      <c r="K641" s="27">
        <f>' turmas sistema atual'!J640</f>
        <v>0</v>
      </c>
      <c r="L641" s="27" t="str">
        <f>' turmas sistema atual'!K640</f>
        <v>São Bernardo do Campo</v>
      </c>
      <c r="M641" s="27" t="str">
        <f>' turmas sistema atual'!L640</f>
        <v>noturno</v>
      </c>
      <c r="N641" s="27" t="str">
        <f>' turmas sistema atual'!M640</f>
        <v>3-0-4</v>
      </c>
      <c r="O641" s="27">
        <f>' turmas sistema atual'!N640</f>
        <v>90</v>
      </c>
      <c r="P641" s="27">
        <f>' turmas sistema atual'!O640</f>
        <v>0</v>
      </c>
      <c r="Q641" s="27">
        <f t="shared" si="9"/>
        <v>90</v>
      </c>
      <c r="R641" s="47" t="str">
        <f>VLOOKUP(B641,preenchimento!$A$2:$G$1067,7,FALSE)</f>
        <v>-</v>
      </c>
      <c r="S641" s="27">
        <f>' turmas sistema atual'!N640</f>
        <v>90</v>
      </c>
      <c r="T641" s="27">
        <f>' turmas sistema atual'!O640</f>
        <v>0</v>
      </c>
      <c r="U641" s="47">
        <f>VLOOKUP(B641,preenchimento!$A$2:$J$1067,10,FALSE)</f>
        <v>51</v>
      </c>
      <c r="V641" s="26" t="str">
        <f>UPPER(' turmas sistema atual'!P640)</f>
        <v>GUSTAVO MICHEL MENDOZA LA TORRE</v>
      </c>
      <c r="W641" s="26" t="str">
        <f>UPPER(' turmas sistema atual'!R640)</f>
        <v/>
      </c>
      <c r="X641" s="26" t="str">
        <f>UPPER(' turmas sistema atual'!T640)</f>
        <v/>
      </c>
      <c r="Y641" s="26" t="str">
        <f>UPPER(' turmas sistema atual'!V640)</f>
        <v/>
      </c>
    </row>
    <row r="642" spans="1:25" ht="47.25" customHeight="1" thickBot="1">
      <c r="A642" s="26" t="str">
        <f>' turmas sistema atual'!A641</f>
        <v>BACHARELADO EM CIÊNCIA E TECNOLOGIA</v>
      </c>
      <c r="B642" s="26" t="str">
        <f>' turmas sistema atual'!B641</f>
        <v>NB1BCK0104-15SB</v>
      </c>
      <c r="C642" s="35" t="s">
        <v>5121</v>
      </c>
      <c r="D642" s="26" t="str">
        <f>' turmas sistema atual'!C641</f>
        <v>Interações Atômicas e Moleculares B1-noturno (São Bernardo do Campo)</v>
      </c>
      <c r="E642" s="26" t="str">
        <f>' turmas sistema atual'!E641</f>
        <v>Interações Atômicas e Moleculares</v>
      </c>
      <c r="F642" s="26" t="str">
        <f>' turmas sistema atual'!G641</f>
        <v>BCK0104-15</v>
      </c>
      <c r="G642" s="26" t="str">
        <f>' turmas sistema atual'!H641</f>
        <v>B1</v>
      </c>
      <c r="H642" s="26" t="str">
        <f>' turmas sistema atual'!AB641</f>
        <v xml:space="preserve">terça das 21:00 às 23:00, quinzenal II; quinta das 19:00 às 21:00, semanal </v>
      </c>
      <c r="I642" s="27" t="str">
        <f>' turmas sistema atual'!AC641</f>
        <v/>
      </c>
      <c r="J642" s="27" t="str">
        <f>' turmas sistema atual'!I641</f>
        <v xml:space="preserve">terça das 21:00 às 23:00, sala A2-S101-SB, quinzenal II, quinta das 19:00 às 21:00, sala A2-S101-SB, semanal </v>
      </c>
      <c r="K642" s="27">
        <f>' turmas sistema atual'!J641</f>
        <v>0</v>
      </c>
      <c r="L642" s="27" t="str">
        <f>' turmas sistema atual'!K641</f>
        <v>São Bernardo do Campo</v>
      </c>
      <c r="M642" s="27" t="str">
        <f>' turmas sistema atual'!L641</f>
        <v>noturno</v>
      </c>
      <c r="N642" s="27" t="str">
        <f>' turmas sistema atual'!M641</f>
        <v>3-0-4</v>
      </c>
      <c r="O642" s="27">
        <f>' turmas sistema atual'!N641</f>
        <v>90</v>
      </c>
      <c r="P642" s="27">
        <f>' turmas sistema atual'!O641</f>
        <v>0</v>
      </c>
      <c r="Q642" s="27">
        <f t="shared" si="9"/>
        <v>90</v>
      </c>
      <c r="R642" s="47" t="str">
        <f>VLOOKUP(B642,preenchimento!$A$2:$G$1067,7,FALSE)</f>
        <v>-</v>
      </c>
      <c r="S642" s="27">
        <f>' turmas sistema atual'!N641</f>
        <v>90</v>
      </c>
      <c r="T642" s="27">
        <f>' turmas sistema atual'!O641</f>
        <v>0</v>
      </c>
      <c r="U642" s="47">
        <f>VLOOKUP(B642,preenchimento!$A$2:$J$1067,10,FALSE)</f>
        <v>55</v>
      </c>
      <c r="V642" s="26" t="str">
        <f>UPPER(' turmas sistema atual'!P641)</f>
        <v>GUSTAVO MICHEL MENDOZA LA TORRE</v>
      </c>
      <c r="W642" s="26" t="str">
        <f>UPPER(' turmas sistema atual'!R641)</f>
        <v/>
      </c>
      <c r="X642" s="26" t="str">
        <f>UPPER(' turmas sistema atual'!T641)</f>
        <v/>
      </c>
      <c r="Y642" s="26" t="str">
        <f>UPPER(' turmas sistema atual'!V641)</f>
        <v/>
      </c>
    </row>
    <row r="643" spans="1:25" ht="47.25" customHeight="1" thickBot="1">
      <c r="A643" s="26" t="str">
        <f>' turmas sistema atual'!A642</f>
        <v>BACHARELADO EM CIÊNCIA E TECNOLOGIA</v>
      </c>
      <c r="B643" s="26" t="str">
        <f>' turmas sistema atual'!B642</f>
        <v>NA2BCK0104-15SA</v>
      </c>
      <c r="C643" s="35" t="s">
        <v>5121</v>
      </c>
      <c r="D643" s="26" t="str">
        <f>' turmas sistema atual'!C642</f>
        <v>Interações Atômicas e Moleculares A2-noturno (Santo André)</v>
      </c>
      <c r="E643" s="26" t="str">
        <f>' turmas sistema atual'!E642</f>
        <v>Interações Atômicas e Moleculares</v>
      </c>
      <c r="F643" s="26" t="str">
        <f>' turmas sistema atual'!G642</f>
        <v>BCK0104-15</v>
      </c>
      <c r="G643" s="26" t="str">
        <f>' turmas sistema atual'!H642</f>
        <v>A2</v>
      </c>
      <c r="H643" s="26" t="str">
        <f>' turmas sistema atual'!AB642</f>
        <v xml:space="preserve">terça das 19:00 às 21:00, quinzenal II; quinta das 21:00 às 23:00, semanal </v>
      </c>
      <c r="I643" s="27" t="str">
        <f>' turmas sistema atual'!AC642</f>
        <v/>
      </c>
      <c r="J643" s="27" t="str">
        <f>' turmas sistema atual'!I642</f>
        <v xml:space="preserve">terça das 19:00 às 21:00, sala S-208-0, quinzenal II, quinta das 21:00 às 23:00, sala S-302-2, semanal </v>
      </c>
      <c r="K643" s="27">
        <f>' turmas sistema atual'!J642</f>
        <v>0</v>
      </c>
      <c r="L643" s="27" t="str">
        <f>' turmas sistema atual'!K642</f>
        <v>Santo André</v>
      </c>
      <c r="M643" s="27" t="str">
        <f>' turmas sistema atual'!L642</f>
        <v>noturno</v>
      </c>
      <c r="N643" s="27" t="str">
        <f>' turmas sistema atual'!M642</f>
        <v>3-0-4</v>
      </c>
      <c r="O643" s="27">
        <f>' turmas sistema atual'!N642</f>
        <v>60</v>
      </c>
      <c r="P643" s="27">
        <f>' turmas sistema atual'!O642</f>
        <v>0</v>
      </c>
      <c r="Q643" s="27">
        <f t="shared" si="9"/>
        <v>60</v>
      </c>
      <c r="R643" s="47" t="str">
        <f>VLOOKUP(B643,preenchimento!$A$2:$G$1067,7,FALSE)</f>
        <v>-</v>
      </c>
      <c r="S643" s="27">
        <f>' turmas sistema atual'!N642</f>
        <v>60</v>
      </c>
      <c r="T643" s="27">
        <f>' turmas sistema atual'!O642</f>
        <v>0</v>
      </c>
      <c r="U643" s="47">
        <f>VLOOKUP(B643,preenchimento!$A$2:$J$1067,10,FALSE)</f>
        <v>0</v>
      </c>
      <c r="V643" s="26" t="str">
        <f>UPPER(' turmas sistema atual'!P642)</f>
        <v>LUCIANO SOARES DA CRUZ</v>
      </c>
      <c r="W643" s="26" t="str">
        <f>UPPER(' turmas sistema atual'!R642)</f>
        <v/>
      </c>
      <c r="X643" s="26" t="str">
        <f>UPPER(' turmas sistema atual'!T642)</f>
        <v/>
      </c>
      <c r="Y643" s="26" t="str">
        <f>UPPER(' turmas sistema atual'!V642)</f>
        <v/>
      </c>
    </row>
    <row r="644" spans="1:25" ht="47.25" customHeight="1" thickBot="1">
      <c r="A644" s="26" t="str">
        <f>' turmas sistema atual'!A643</f>
        <v>BACHARELADO EM CIÊNCIA E TECNOLOGIA</v>
      </c>
      <c r="B644" s="26" t="str">
        <f>' turmas sistema atual'!B643</f>
        <v>NB2BCK0104-15SA</v>
      </c>
      <c r="C644" s="35" t="s">
        <v>5121</v>
      </c>
      <c r="D644" s="26" t="str">
        <f>' turmas sistema atual'!C643</f>
        <v>Interações Atômicas e Moleculares B2-noturno (Santo André)</v>
      </c>
      <c r="E644" s="26" t="str">
        <f>' turmas sistema atual'!E643</f>
        <v>Interações Atômicas e Moleculares</v>
      </c>
      <c r="F644" s="26" t="str">
        <f>' turmas sistema atual'!G643</f>
        <v>BCK0104-15</v>
      </c>
      <c r="G644" s="26" t="str">
        <f>' turmas sistema atual'!H643</f>
        <v>B2</v>
      </c>
      <c r="H644" s="26" t="str">
        <f>' turmas sistema atual'!AB643</f>
        <v xml:space="preserve">terça das 21:00 às 23:00, quinzenal II; quinta das 19:00 às 21:00, semanal </v>
      </c>
      <c r="I644" s="27" t="str">
        <f>' turmas sistema atual'!AC643</f>
        <v/>
      </c>
      <c r="J644" s="27" t="str">
        <f>' turmas sistema atual'!I643</f>
        <v xml:space="preserve">terça das 21:00 às 23:00, sala S-302-2, quinzenal II, quinta das 19:00 às 21:00, sala S-302-2, semanal </v>
      </c>
      <c r="K644" s="27">
        <f>' turmas sistema atual'!J643</f>
        <v>0</v>
      </c>
      <c r="L644" s="27" t="str">
        <f>' turmas sistema atual'!K643</f>
        <v>Santo André</v>
      </c>
      <c r="M644" s="27" t="str">
        <f>' turmas sistema atual'!L643</f>
        <v>noturno</v>
      </c>
      <c r="N644" s="27" t="str">
        <f>' turmas sistema atual'!M643</f>
        <v>3-0-4</v>
      </c>
      <c r="O644" s="27">
        <f>' turmas sistema atual'!N643</f>
        <v>60</v>
      </c>
      <c r="P644" s="27">
        <f>' turmas sistema atual'!O643</f>
        <v>0</v>
      </c>
      <c r="Q644" s="27">
        <f t="shared" ref="Q644:Q707" si="10">O644-P644</f>
        <v>60</v>
      </c>
      <c r="R644" s="47" t="str">
        <f>VLOOKUP(B644,preenchimento!$A$2:$G$1067,7,FALSE)</f>
        <v>-</v>
      </c>
      <c r="S644" s="27">
        <f>' turmas sistema atual'!N643</f>
        <v>60</v>
      </c>
      <c r="T644" s="27">
        <f>' turmas sistema atual'!O643</f>
        <v>0</v>
      </c>
      <c r="U644" s="47">
        <f>VLOOKUP(B644,preenchimento!$A$2:$J$1067,10,FALSE)</f>
        <v>1</v>
      </c>
      <c r="V644" s="26" t="str">
        <f>UPPER(' turmas sistema atual'!P643)</f>
        <v>LUCIANO SOARES DA CRUZ</v>
      </c>
      <c r="W644" s="26" t="str">
        <f>UPPER(' turmas sistema atual'!R643)</f>
        <v/>
      </c>
      <c r="X644" s="26" t="str">
        <f>UPPER(' turmas sistema atual'!T643)</f>
        <v/>
      </c>
      <c r="Y644" s="26" t="str">
        <f>UPPER(' turmas sistema atual'!V643)</f>
        <v/>
      </c>
    </row>
    <row r="645" spans="1:25" ht="47.25" customHeight="1" thickBot="1">
      <c r="A645" s="26" t="str">
        <f>' turmas sistema atual'!A644</f>
        <v>BACHARELADO EM CIÊNCIAS E HUMANIDADES</v>
      </c>
      <c r="B645" s="26" t="str">
        <f>' turmas sistema atual'!B644</f>
        <v>DA1BHQ0003-15SB</v>
      </c>
      <c r="C645" s="35" t="s">
        <v>5121</v>
      </c>
      <c r="D645" s="26" t="str">
        <f>' turmas sistema atual'!C644</f>
        <v>Interpretações do Brasil A1-diurno (São Bernardo do Campo)</v>
      </c>
      <c r="E645" s="26" t="str">
        <f>' turmas sistema atual'!E644</f>
        <v>Interpretações do Brasil</v>
      </c>
      <c r="F645" s="26" t="str">
        <f>' turmas sistema atual'!G644</f>
        <v>BHQ0003-15</v>
      </c>
      <c r="G645" s="26" t="str">
        <f>' turmas sistema atual'!H644</f>
        <v>A1</v>
      </c>
      <c r="H645" s="26" t="str">
        <f>' turmas sistema atual'!AB644</f>
        <v xml:space="preserve">terça das 08:00 às 10:00, semanal ; quinta das 10:00 às 12:00, semanal </v>
      </c>
      <c r="I645" s="27" t="str">
        <f>' turmas sistema atual'!AC644</f>
        <v/>
      </c>
      <c r="J645" s="27" t="str">
        <f>' turmas sistema atual'!I644</f>
        <v xml:space="preserve">terça das 08:00 às 10:00, sala A2-S103-SB, semanal , quinta das 10:00 às 12:00, sala A2-S103-SB, semanal </v>
      </c>
      <c r="K645" s="27">
        <f>' turmas sistema atual'!J644</f>
        <v>0</v>
      </c>
      <c r="L645" s="27" t="str">
        <f>' turmas sistema atual'!K644</f>
        <v>São Bernardo do Campo</v>
      </c>
      <c r="M645" s="27" t="str">
        <f>' turmas sistema atual'!L644</f>
        <v>diurno</v>
      </c>
      <c r="N645" s="27" t="str">
        <f>' turmas sistema atual'!M644</f>
        <v>4-0-4</v>
      </c>
      <c r="O645" s="27">
        <f>' turmas sistema atual'!N644</f>
        <v>90</v>
      </c>
      <c r="P645" s="27">
        <f>' turmas sistema atual'!O644</f>
        <v>88</v>
      </c>
      <c r="Q645" s="27">
        <f t="shared" si="10"/>
        <v>2</v>
      </c>
      <c r="R645" s="47" t="str">
        <f>VLOOKUP(B645,preenchimento!$A$2:$G$1067,7,FALSE)</f>
        <v>-</v>
      </c>
      <c r="S645" s="27">
        <f>' turmas sistema atual'!N644</f>
        <v>90</v>
      </c>
      <c r="T645" s="27">
        <f>' turmas sistema atual'!O644</f>
        <v>88</v>
      </c>
      <c r="U645" s="47">
        <f>VLOOKUP(B645,preenchimento!$A$2:$J$1067,10,FALSE)</f>
        <v>0</v>
      </c>
      <c r="V645" s="26" t="str">
        <f>UPPER(' turmas sistema atual'!P644)</f>
        <v>MURYATAN SANTANA BARBOSA</v>
      </c>
      <c r="W645" s="26" t="str">
        <f>UPPER(' turmas sistema atual'!R644)</f>
        <v/>
      </c>
      <c r="X645" s="26" t="str">
        <f>UPPER(' turmas sistema atual'!T644)</f>
        <v/>
      </c>
      <c r="Y645" s="26" t="str">
        <f>UPPER(' turmas sistema atual'!V644)</f>
        <v/>
      </c>
    </row>
    <row r="646" spans="1:25" ht="47.25" customHeight="1" thickBot="1">
      <c r="A646" s="26" t="str">
        <f>' turmas sistema atual'!A645</f>
        <v>BACHARELADO EM CIÊNCIAS E HUMANIDADES</v>
      </c>
      <c r="B646" s="26" t="str">
        <f>' turmas sistema atual'!B645</f>
        <v>DB1BHQ0003-15SB</v>
      </c>
      <c r="C646" s="35" t="s">
        <v>5121</v>
      </c>
      <c r="D646" s="26" t="str">
        <f>' turmas sistema atual'!C645</f>
        <v>Interpretações do Brasil B1-diurno (São Bernardo do Campo)</v>
      </c>
      <c r="E646" s="26" t="str">
        <f>' turmas sistema atual'!E645</f>
        <v>Interpretações do Brasil</v>
      </c>
      <c r="F646" s="26" t="str">
        <f>' turmas sistema atual'!G645</f>
        <v>BHQ0003-15</v>
      </c>
      <c r="G646" s="26" t="str">
        <f>' turmas sistema atual'!H645</f>
        <v>B1</v>
      </c>
      <c r="H646" s="26" t="str">
        <f>' turmas sistema atual'!AB645</f>
        <v xml:space="preserve">terça das 10:00 às 12:00, semanal ; quinta das 08:00 às 10:00, semanal </v>
      </c>
      <c r="I646" s="27" t="str">
        <f>' turmas sistema atual'!AC645</f>
        <v/>
      </c>
      <c r="J646" s="27" t="str">
        <f>' turmas sistema atual'!I645</f>
        <v xml:space="preserve">terça das 10:00 às 12:00, sala A2-S103-SB, semanal , quinta das 08:00 às 10:00, sala A2-S103-SB, semanal </v>
      </c>
      <c r="K646" s="27">
        <f>' turmas sistema atual'!J645</f>
        <v>0</v>
      </c>
      <c r="L646" s="27" t="str">
        <f>' turmas sistema atual'!K645</f>
        <v>São Bernardo do Campo</v>
      </c>
      <c r="M646" s="27" t="str">
        <f>' turmas sistema atual'!L645</f>
        <v>diurno</v>
      </c>
      <c r="N646" s="27" t="str">
        <f>' turmas sistema atual'!M645</f>
        <v>4-0-4</v>
      </c>
      <c r="O646" s="27">
        <f>' turmas sistema atual'!N645</f>
        <v>94</v>
      </c>
      <c r="P646" s="27">
        <f>' turmas sistema atual'!O645</f>
        <v>88</v>
      </c>
      <c r="Q646" s="27">
        <f t="shared" si="10"/>
        <v>6</v>
      </c>
      <c r="R646" s="47" t="str">
        <f>VLOOKUP(B646,preenchimento!$A$2:$G$1067,7,FALSE)</f>
        <v>-</v>
      </c>
      <c r="S646" s="27">
        <f>' turmas sistema atual'!N645</f>
        <v>94</v>
      </c>
      <c r="T646" s="27">
        <f>' turmas sistema atual'!O645</f>
        <v>88</v>
      </c>
      <c r="U646" s="47">
        <f>VLOOKUP(B646,preenchimento!$A$2:$J$1067,10,FALSE)</f>
        <v>0</v>
      </c>
      <c r="V646" s="26" t="str">
        <f>UPPER(' turmas sistema atual'!P645)</f>
        <v>MURYATAN SANTANA BARBOSA</v>
      </c>
      <c r="W646" s="26" t="str">
        <f>UPPER(' turmas sistema atual'!R645)</f>
        <v/>
      </c>
      <c r="X646" s="26" t="str">
        <f>UPPER(' turmas sistema atual'!T645)</f>
        <v/>
      </c>
      <c r="Y646" s="26" t="str">
        <f>UPPER(' turmas sistema atual'!V645)</f>
        <v/>
      </c>
    </row>
    <row r="647" spans="1:25" ht="47.25" customHeight="1" thickBot="1">
      <c r="A647" s="26" t="str">
        <f>' turmas sistema atual'!A646</f>
        <v>BACHARELADO EM CIÊNCIAS E HUMANIDADES</v>
      </c>
      <c r="B647" s="26" t="str">
        <f>' turmas sistema atual'!B646</f>
        <v>NA1BHQ0003-15SB</v>
      </c>
      <c r="C647" s="35" t="s">
        <v>5121</v>
      </c>
      <c r="D647" s="26" t="str">
        <f>' turmas sistema atual'!C646</f>
        <v>Interpretações do Brasil A1-noturno (São Bernardo do Campo)</v>
      </c>
      <c r="E647" s="26" t="str">
        <f>' turmas sistema atual'!E646</f>
        <v>Interpretações do Brasil</v>
      </c>
      <c r="F647" s="26" t="str">
        <f>' turmas sistema atual'!G646</f>
        <v>BHQ0003-15</v>
      </c>
      <c r="G647" s="26" t="str">
        <f>' turmas sistema atual'!H646</f>
        <v>A1</v>
      </c>
      <c r="H647" s="26" t="str">
        <f>' turmas sistema atual'!AB646</f>
        <v xml:space="preserve">terça das 19:00 às 21:00, semanal ; quinta das 21:00 às 23:00, semanal </v>
      </c>
      <c r="I647" s="27" t="str">
        <f>' turmas sistema atual'!AC646</f>
        <v/>
      </c>
      <c r="J647" s="27" t="str">
        <f>' turmas sistema atual'!I646</f>
        <v xml:space="preserve">terça das 19:00 às 21:00, sala A2-S103-SB, semanal , quinta das 21:00 às 23:00, sala A2-S103-SB, semanal </v>
      </c>
      <c r="K647" s="27">
        <f>' turmas sistema atual'!J646</f>
        <v>0</v>
      </c>
      <c r="L647" s="27" t="str">
        <f>' turmas sistema atual'!K646</f>
        <v>São Bernardo do Campo</v>
      </c>
      <c r="M647" s="27" t="str">
        <f>' turmas sistema atual'!L646</f>
        <v>noturno</v>
      </c>
      <c r="N647" s="27" t="str">
        <f>' turmas sistema atual'!M646</f>
        <v>4-0-4</v>
      </c>
      <c r="O647" s="27">
        <f>' turmas sistema atual'!N646</f>
        <v>90</v>
      </c>
      <c r="P647" s="27">
        <f>' turmas sistema atual'!O646</f>
        <v>88</v>
      </c>
      <c r="Q647" s="27">
        <f t="shared" si="10"/>
        <v>2</v>
      </c>
      <c r="R647" s="47" t="str">
        <f>VLOOKUP(B647,preenchimento!$A$2:$G$1067,7,FALSE)</f>
        <v>-</v>
      </c>
      <c r="S647" s="27">
        <f>' turmas sistema atual'!N646</f>
        <v>90</v>
      </c>
      <c r="T647" s="27">
        <f>' turmas sistema atual'!O646</f>
        <v>88</v>
      </c>
      <c r="U647" s="47">
        <f>VLOOKUP(B647,preenchimento!$A$2:$J$1067,10,FALSE)</f>
        <v>0</v>
      </c>
      <c r="V647" s="26" t="str">
        <f>UPPER(' turmas sistema atual'!P646)</f>
        <v>LEONARDO ANDRÉ PAES MÜLLER</v>
      </c>
      <c r="W647" s="26" t="str">
        <f>UPPER(' turmas sistema atual'!R646)</f>
        <v/>
      </c>
      <c r="X647" s="26" t="str">
        <f>UPPER(' turmas sistema atual'!T646)</f>
        <v/>
      </c>
      <c r="Y647" s="26" t="str">
        <f>UPPER(' turmas sistema atual'!V646)</f>
        <v/>
      </c>
    </row>
    <row r="648" spans="1:25" ht="47.25" customHeight="1" thickBot="1">
      <c r="A648" s="26" t="str">
        <f>' turmas sistema atual'!A647</f>
        <v>BACHARELADO EM CIÊNCIAS E HUMANIDADES</v>
      </c>
      <c r="B648" s="26" t="str">
        <f>' turmas sistema atual'!B647</f>
        <v>NB1BHQ0003-15SB</v>
      </c>
      <c r="C648" s="35" t="s">
        <v>5121</v>
      </c>
      <c r="D648" s="26" t="str">
        <f>' turmas sistema atual'!C647</f>
        <v>Interpretações do Brasil B1-noturno (São Bernardo do Campo)</v>
      </c>
      <c r="E648" s="26" t="str">
        <f>' turmas sistema atual'!E647</f>
        <v>Interpretações do Brasil</v>
      </c>
      <c r="F648" s="26" t="str">
        <f>' turmas sistema atual'!G647</f>
        <v>BHQ0003-15</v>
      </c>
      <c r="G648" s="26" t="str">
        <f>' turmas sistema atual'!H647</f>
        <v>B1</v>
      </c>
      <c r="H648" s="26" t="str">
        <f>' turmas sistema atual'!AB647</f>
        <v xml:space="preserve">terça das 21:00 às 23:00, semanal ; quinta das 19:00 às 21:00, semanal </v>
      </c>
      <c r="I648" s="27" t="str">
        <f>' turmas sistema atual'!AC647</f>
        <v/>
      </c>
      <c r="J648" s="27" t="str">
        <f>' turmas sistema atual'!I647</f>
        <v xml:space="preserve">terça das 21:00 às 23:00, sala A2-S103-SB, semanal , quinta das 19:00 às 21:00, sala A2-S103-SB, semanal </v>
      </c>
      <c r="K648" s="27">
        <f>' turmas sistema atual'!J647</f>
        <v>0</v>
      </c>
      <c r="L648" s="27" t="str">
        <f>' turmas sistema atual'!K647</f>
        <v>São Bernardo do Campo</v>
      </c>
      <c r="M648" s="27" t="str">
        <f>' turmas sistema atual'!L647</f>
        <v>noturno</v>
      </c>
      <c r="N648" s="27" t="str">
        <f>' turmas sistema atual'!M647</f>
        <v>4-0-4</v>
      </c>
      <c r="O648" s="27">
        <f>' turmas sistema atual'!N647</f>
        <v>90</v>
      </c>
      <c r="P648" s="27">
        <f>' turmas sistema atual'!O647</f>
        <v>88</v>
      </c>
      <c r="Q648" s="27">
        <f t="shared" si="10"/>
        <v>2</v>
      </c>
      <c r="R648" s="47" t="str">
        <f>VLOOKUP(B648,preenchimento!$A$2:$G$1067,7,FALSE)</f>
        <v>-</v>
      </c>
      <c r="S648" s="27">
        <f>' turmas sistema atual'!N647</f>
        <v>90</v>
      </c>
      <c r="T648" s="27">
        <f>' turmas sistema atual'!O647</f>
        <v>88</v>
      </c>
      <c r="U648" s="47">
        <f>VLOOKUP(B648,preenchimento!$A$2:$J$1067,10,FALSE)</f>
        <v>0</v>
      </c>
      <c r="V648" s="26" t="str">
        <f>UPPER(' turmas sistema atual'!P647)</f>
        <v>LEONARDO ANDRÉ PAES MÜLLER</v>
      </c>
      <c r="W648" s="26" t="str">
        <f>UPPER(' turmas sistema atual'!R647)</f>
        <v/>
      </c>
      <c r="X648" s="26" t="str">
        <f>UPPER(' turmas sistema atual'!T647)</f>
        <v/>
      </c>
      <c r="Y648" s="26" t="str">
        <f>UPPER(' turmas sistema atual'!V647)</f>
        <v/>
      </c>
    </row>
    <row r="649" spans="1:25" ht="47.25" customHeight="1" thickBot="1">
      <c r="A649" s="26" t="str">
        <f>' turmas sistema atual'!A648</f>
        <v>LICENCIATURA EM CIÊNCIAS HUMANAS</v>
      </c>
      <c r="B649" s="26" t="str">
        <f>' turmas sistema atual'!B648</f>
        <v>DA2BHQ0003-15SB</v>
      </c>
      <c r="C649" s="35" t="s">
        <v>5121</v>
      </c>
      <c r="D649" s="26" t="str">
        <f>' turmas sistema atual'!C648</f>
        <v>Interpretações do Brasil A2-diurno (São Bernardo do Campo)</v>
      </c>
      <c r="E649" s="26" t="str">
        <f>' turmas sistema atual'!E648</f>
        <v>Interpretações do Brasil</v>
      </c>
      <c r="F649" s="26" t="str">
        <f>' turmas sistema atual'!G648</f>
        <v>BHQ0003-15</v>
      </c>
      <c r="G649" s="26" t="str">
        <f>' turmas sistema atual'!H648</f>
        <v>A2</v>
      </c>
      <c r="H649" s="26" t="str">
        <f>' turmas sistema atual'!AB648</f>
        <v xml:space="preserve">terça das 08:00 às 10:00, semanal ; quinta das 10:00 às 12:00, semanal </v>
      </c>
      <c r="I649" s="27" t="str">
        <f>' turmas sistema atual'!AC648</f>
        <v/>
      </c>
      <c r="J649" s="27" t="str">
        <f>' turmas sistema atual'!I648</f>
        <v xml:space="preserve">terça das 08:00 às 10:00, sala A2-S202-SB, semanal , quinta das 10:00 às 12:00, sala A2-S202-SB, semanal </v>
      </c>
      <c r="K649" s="27">
        <f>' turmas sistema atual'!J648</f>
        <v>0</v>
      </c>
      <c r="L649" s="27" t="str">
        <f>' turmas sistema atual'!K648</f>
        <v>São Bernardo do Campo</v>
      </c>
      <c r="M649" s="27" t="str">
        <f>' turmas sistema atual'!L648</f>
        <v>diurno</v>
      </c>
      <c r="N649" s="27" t="str">
        <f>' turmas sistema atual'!M648</f>
        <v>4-0-4</v>
      </c>
      <c r="O649" s="27">
        <f>' turmas sistema atual'!N648</f>
        <v>90</v>
      </c>
      <c r="P649" s="27">
        <f>' turmas sistema atual'!O648</f>
        <v>0</v>
      </c>
      <c r="Q649" s="27">
        <f t="shared" si="10"/>
        <v>90</v>
      </c>
      <c r="R649" s="47" t="str">
        <f>VLOOKUP(B649,preenchimento!$A$2:$G$1067,7,FALSE)</f>
        <v>-</v>
      </c>
      <c r="S649" s="27">
        <f>' turmas sistema atual'!N648</f>
        <v>90</v>
      </c>
      <c r="T649" s="27">
        <f>' turmas sistema atual'!O648</f>
        <v>0</v>
      </c>
      <c r="U649" s="47">
        <f>VLOOKUP(B649,preenchimento!$A$2:$J$1067,10,FALSE)</f>
        <v>37</v>
      </c>
      <c r="V649" s="26" t="str">
        <f>UPPER(' turmas sistema atual'!P648)</f>
        <v>CAROLINA BEZERRA MACHADO</v>
      </c>
      <c r="W649" s="26" t="str">
        <f>UPPER(' turmas sistema atual'!R648)</f>
        <v/>
      </c>
      <c r="X649" s="26" t="str">
        <f>UPPER(' turmas sistema atual'!T648)</f>
        <v>CAROLINA BEZERRA MACHADO</v>
      </c>
      <c r="Y649" s="26" t="str">
        <f>UPPER(' turmas sistema atual'!V648)</f>
        <v/>
      </c>
    </row>
    <row r="650" spans="1:25" ht="47.25" customHeight="1" thickBot="1">
      <c r="A650" s="26" t="str">
        <f>' turmas sistema atual'!A649</f>
        <v>LICENCIATURA EM CIÊNCIAS HUMANAS</v>
      </c>
      <c r="B650" s="26" t="str">
        <f>' turmas sistema atual'!B649</f>
        <v>NA2BHQ0003-15SB</v>
      </c>
      <c r="C650" s="35" t="s">
        <v>5121</v>
      </c>
      <c r="D650" s="26" t="str">
        <f>' turmas sistema atual'!C649</f>
        <v>Interpretações do Brasil A2-noturno (São Bernardo do Campo)</v>
      </c>
      <c r="E650" s="26" t="str">
        <f>' turmas sistema atual'!E649</f>
        <v>Interpretações do Brasil</v>
      </c>
      <c r="F650" s="26" t="str">
        <f>' turmas sistema atual'!G649</f>
        <v>BHQ0003-15</v>
      </c>
      <c r="G650" s="26" t="str">
        <f>' turmas sistema atual'!H649</f>
        <v>A2</v>
      </c>
      <c r="H650" s="26" t="str">
        <f>' turmas sistema atual'!AB649</f>
        <v xml:space="preserve">terça das 19:00 às 21:00, semanal ; quinta das 21:00 às 23:00, semanal </v>
      </c>
      <c r="I650" s="27" t="str">
        <f>' turmas sistema atual'!AC649</f>
        <v/>
      </c>
      <c r="J650" s="27" t="str">
        <f>' turmas sistema atual'!I649</f>
        <v xml:space="preserve">terça das 19:00 às 21:00, sala A2-S202-SB, semanal , quinta das 21:00 às 23:00, sala A2-S202-SB, semanal </v>
      </c>
      <c r="K650" s="27">
        <f>' turmas sistema atual'!J649</f>
        <v>0</v>
      </c>
      <c r="L650" s="27" t="str">
        <f>' turmas sistema atual'!K649</f>
        <v>São Bernardo do Campo</v>
      </c>
      <c r="M650" s="27" t="str">
        <f>' turmas sistema atual'!L649</f>
        <v>noturno</v>
      </c>
      <c r="N650" s="27" t="str">
        <f>' turmas sistema atual'!M649</f>
        <v>4-0-4</v>
      </c>
      <c r="O650" s="27">
        <f>' turmas sistema atual'!N649</f>
        <v>96</v>
      </c>
      <c r="P650" s="27">
        <f>' turmas sistema atual'!O649</f>
        <v>0</v>
      </c>
      <c r="Q650" s="27">
        <f t="shared" si="10"/>
        <v>96</v>
      </c>
      <c r="R650" s="47" t="str">
        <f>VLOOKUP(B650,preenchimento!$A$2:$G$1067,7,FALSE)</f>
        <v>-</v>
      </c>
      <c r="S650" s="27">
        <f>' turmas sistema atual'!N649</f>
        <v>96</v>
      </c>
      <c r="T650" s="27">
        <f>' turmas sistema atual'!O649</f>
        <v>0</v>
      </c>
      <c r="U650" s="47">
        <f>VLOOKUP(B650,preenchimento!$A$2:$J$1067,10,FALSE)</f>
        <v>0</v>
      </c>
      <c r="V650" s="26" t="str">
        <f>UPPER(' turmas sistema atual'!P649)</f>
        <v>CAROLINA BEZERRA MACHADO</v>
      </c>
      <c r="W650" s="26" t="str">
        <f>UPPER(' turmas sistema atual'!R649)</f>
        <v/>
      </c>
      <c r="X650" s="26" t="str">
        <f>UPPER(' turmas sistema atual'!T649)</f>
        <v>CAROLINA BEZERRA MACHADO</v>
      </c>
      <c r="Y650" s="26" t="str">
        <f>UPPER(' turmas sistema atual'!V649)</f>
        <v/>
      </c>
    </row>
    <row r="651" spans="1:25" ht="47.25" customHeight="1" thickBot="1">
      <c r="A651" s="26" t="str">
        <f>' turmas sistema atual'!A650</f>
        <v>ENGENHARIA AEROESPACIAL</v>
      </c>
      <c r="B651" s="26" t="str">
        <f>' turmas sistema atual'!B650</f>
        <v>Da1ESTS003-17SB</v>
      </c>
      <c r="C651" s="35" t="s">
        <v>5121</v>
      </c>
      <c r="D651" s="26" t="str">
        <f>' turmas sistema atual'!C650</f>
        <v>Introdução à Astronáutica a1-diurno (São Bernardo do Campo)</v>
      </c>
      <c r="E651" s="26" t="str">
        <f>' turmas sistema atual'!E650</f>
        <v>Introdução à Astronáutica</v>
      </c>
      <c r="F651" s="26" t="str">
        <f>' turmas sistema atual'!G650</f>
        <v>ESTS003-17</v>
      </c>
      <c r="G651" s="26" t="str">
        <f>' turmas sistema atual'!H650</f>
        <v>a1</v>
      </c>
      <c r="H651" s="26" t="str">
        <f>' turmas sistema atual'!AB650</f>
        <v xml:space="preserve">quarta das 08:00 às 10:00, semanal </v>
      </c>
      <c r="I651" s="27" t="str">
        <f>' turmas sistema atual'!AC650</f>
        <v/>
      </c>
      <c r="J651" s="27" t="str">
        <f>' turmas sistema atual'!I650</f>
        <v xml:space="preserve">quarta das 08:00 às 10:00, sala A1-S103-SB, semanal </v>
      </c>
      <c r="K651" s="27">
        <f>' turmas sistema atual'!J650</f>
        <v>0</v>
      </c>
      <c r="L651" s="27" t="str">
        <f>' turmas sistema atual'!K650</f>
        <v>São Bernardo do Campo</v>
      </c>
      <c r="M651" s="27" t="str">
        <f>' turmas sistema atual'!L650</f>
        <v>diurno</v>
      </c>
      <c r="N651" s="27" t="str">
        <f>' turmas sistema atual'!M650</f>
        <v>2-0-3</v>
      </c>
      <c r="O651" s="27">
        <f>' turmas sistema atual'!N650</f>
        <v>30</v>
      </c>
      <c r="P651" s="27">
        <f>' turmas sistema atual'!O650</f>
        <v>0</v>
      </c>
      <c r="Q651" s="27">
        <f t="shared" si="10"/>
        <v>30</v>
      </c>
      <c r="R651" s="47" t="str">
        <f>VLOOKUP(B651,preenchimento!$A$2:$G$1067,7,FALSE)</f>
        <v>-</v>
      </c>
      <c r="S651" s="27">
        <f>' turmas sistema atual'!N650</f>
        <v>30</v>
      </c>
      <c r="T651" s="27">
        <f>' turmas sistema atual'!O650</f>
        <v>0</v>
      </c>
      <c r="U651" s="47">
        <f>VLOOKUP(B651,preenchimento!$A$2:$J$1067,10,FALSE)</f>
        <v>4</v>
      </c>
      <c r="V651" s="26" t="str">
        <f>UPPER(' turmas sistema atual'!P650)</f>
        <v>ANTONIO GIL VICENTE DE BRUM</v>
      </c>
      <c r="W651" s="26" t="str">
        <f>UPPER(' turmas sistema atual'!R650)</f>
        <v/>
      </c>
      <c r="X651" s="26" t="str">
        <f>UPPER(' turmas sistema atual'!T650)</f>
        <v/>
      </c>
      <c r="Y651" s="26" t="str">
        <f>UPPER(' turmas sistema atual'!V650)</f>
        <v/>
      </c>
    </row>
    <row r="652" spans="1:25" ht="47.25" customHeight="1" thickBot="1">
      <c r="A652" s="26" t="str">
        <f>' turmas sistema atual'!A651</f>
        <v>ENGENHARIA AEROESPACIAL</v>
      </c>
      <c r="B652" s="26" t="str">
        <f>' turmas sistema atual'!B651</f>
        <v>DIESTS003-17SB</v>
      </c>
      <c r="C652" s="35" t="s">
        <v>5121</v>
      </c>
      <c r="D652" s="26" t="str">
        <f>' turmas sistema atual'!C651</f>
        <v>Introdução à Astronáutica I-diurno (São Bernardo do Campo) - TURMA MINISTRADA EM INGLÊS</v>
      </c>
      <c r="E652" s="26" t="str">
        <f>' turmas sistema atual'!E651</f>
        <v>Introdução à Astronáutica</v>
      </c>
      <c r="F652" s="26" t="str">
        <f>' turmas sistema atual'!G651</f>
        <v>ESTS003-17</v>
      </c>
      <c r="G652" s="26" t="str">
        <f>' turmas sistema atual'!H651</f>
        <v>I</v>
      </c>
      <c r="H652" s="26" t="str">
        <f>' turmas sistema atual'!AB651</f>
        <v xml:space="preserve">quarta das 10:00 às 12:00, semanal </v>
      </c>
      <c r="I652" s="27" t="str">
        <f>' turmas sistema atual'!AC651</f>
        <v/>
      </c>
      <c r="J652" s="27" t="str">
        <f>' turmas sistema atual'!I651</f>
        <v xml:space="preserve">quarta das 10:00 às 12:00, sala A2-S304-SB, semanal </v>
      </c>
      <c r="K652" s="27">
        <f>' turmas sistema atual'!J651</f>
        <v>0</v>
      </c>
      <c r="L652" s="27" t="str">
        <f>' turmas sistema atual'!K651</f>
        <v>São Bernardo do Campo</v>
      </c>
      <c r="M652" s="27" t="str">
        <f>' turmas sistema atual'!L651</f>
        <v>diurno</v>
      </c>
      <c r="N652" s="27" t="str">
        <f>' turmas sistema atual'!M651</f>
        <v>2-0-3</v>
      </c>
      <c r="O652" s="27">
        <f>' turmas sistema atual'!N651</f>
        <v>30</v>
      </c>
      <c r="P652" s="27">
        <f>' turmas sistema atual'!O651</f>
        <v>0</v>
      </c>
      <c r="Q652" s="27">
        <f t="shared" si="10"/>
        <v>30</v>
      </c>
      <c r="R652" s="47" t="str">
        <f>VLOOKUP(B652,preenchimento!$A$2:$G$1067,7,FALSE)</f>
        <v>-</v>
      </c>
      <c r="S652" s="27">
        <f>' turmas sistema atual'!N651</f>
        <v>30</v>
      </c>
      <c r="T652" s="27">
        <f>' turmas sistema atual'!O651</f>
        <v>0</v>
      </c>
      <c r="U652" s="47">
        <f>VLOOKUP(B652,preenchimento!$A$2:$J$1067,10,FALSE)</f>
        <v>19</v>
      </c>
      <c r="V652" s="26" t="str">
        <f>UPPER(' turmas sistema atual'!P651)</f>
        <v>CARLOS RENATO HUAURA SOLORZANO</v>
      </c>
      <c r="W652" s="26" t="str">
        <f>UPPER(' turmas sistema atual'!R651)</f>
        <v/>
      </c>
      <c r="X652" s="26" t="str">
        <f>UPPER(' turmas sistema atual'!T651)</f>
        <v/>
      </c>
      <c r="Y652" s="26" t="str">
        <f>UPPER(' turmas sistema atual'!V651)</f>
        <v/>
      </c>
    </row>
    <row r="653" spans="1:25" ht="47.25" customHeight="1" thickBot="1">
      <c r="A653" s="26" t="str">
        <f>' turmas sistema atual'!A652</f>
        <v>BACHARELADO EM MATEMÁTICA</v>
      </c>
      <c r="B653" s="26" t="str">
        <f>' turmas sistema atual'!B652</f>
        <v>NA1MCZB015-13SA</v>
      </c>
      <c r="C653" s="35" t="s">
        <v>5121</v>
      </c>
      <c r="D653" s="26" t="str">
        <f>' turmas sistema atual'!C652</f>
        <v>Introdução à Criptografia A1-noturno (Santo André)</v>
      </c>
      <c r="E653" s="26" t="str">
        <f>' turmas sistema atual'!E652</f>
        <v>Introdução à Criptografia</v>
      </c>
      <c r="F653" s="26" t="str">
        <f>' turmas sistema atual'!G652</f>
        <v>MCZB015-13</v>
      </c>
      <c r="G653" s="26" t="str">
        <f>' turmas sistema atual'!H652</f>
        <v>A1</v>
      </c>
      <c r="H653" s="26" t="str">
        <f>' turmas sistema atual'!AB652</f>
        <v xml:space="preserve">terça das 21:00 às 23:00, semanal ; quinta das 19:00 às 21:00, semanal </v>
      </c>
      <c r="I653" s="27" t="str">
        <f>' turmas sistema atual'!AC652</f>
        <v/>
      </c>
      <c r="J653" s="27" t="str">
        <f>' turmas sistema atual'!I652</f>
        <v xml:space="preserve">terça das 21:00 às 23:00, sala S-302-1, semanal , quinta das 19:00 às 21:00, sala S-302-1, semanal </v>
      </c>
      <c r="K653" s="27">
        <f>' turmas sistema atual'!J652</f>
        <v>0</v>
      </c>
      <c r="L653" s="27" t="str">
        <f>' turmas sistema atual'!K652</f>
        <v>Santo André</v>
      </c>
      <c r="M653" s="27" t="str">
        <f>' turmas sistema atual'!L652</f>
        <v>noturno</v>
      </c>
      <c r="N653" s="27" t="str">
        <f>' turmas sistema atual'!M652</f>
        <v>4-0-4</v>
      </c>
      <c r="O653" s="27">
        <f>' turmas sistema atual'!N652</f>
        <v>70</v>
      </c>
      <c r="P653" s="27">
        <f>' turmas sistema atual'!O652</f>
        <v>0</v>
      </c>
      <c r="Q653" s="27">
        <f t="shared" si="10"/>
        <v>70</v>
      </c>
      <c r="R653" s="47" t="str">
        <f>VLOOKUP(B653,preenchimento!$A$2:$G$1067,7,FALSE)</f>
        <v>-</v>
      </c>
      <c r="S653" s="27">
        <f>' turmas sistema atual'!N652</f>
        <v>70</v>
      </c>
      <c r="T653" s="27">
        <f>' turmas sistema atual'!O652</f>
        <v>0</v>
      </c>
      <c r="U653" s="47">
        <f>VLOOKUP(B653,preenchimento!$A$2:$J$1067,10,FALSE)</f>
        <v>1</v>
      </c>
      <c r="V653" s="26" t="str">
        <f>UPPER(' turmas sistema atual'!P652)</f>
        <v>SARA DIAZ CARDELL</v>
      </c>
      <c r="W653" s="26" t="str">
        <f>UPPER(' turmas sistema atual'!R652)</f>
        <v/>
      </c>
      <c r="X653" s="26" t="str">
        <f>UPPER(' turmas sistema atual'!T652)</f>
        <v/>
      </c>
      <c r="Y653" s="26" t="str">
        <f>UPPER(' turmas sistema atual'!V652)</f>
        <v/>
      </c>
    </row>
    <row r="654" spans="1:25" ht="47.25" customHeight="1" thickBot="1">
      <c r="A654" s="26" t="str">
        <f>' turmas sistema atual'!A653</f>
        <v>BACHARELADO EM CIÊNCIAS E HUMANIDADES</v>
      </c>
      <c r="B654" s="26" t="str">
        <f>' turmas sistema atual'!B653</f>
        <v>DA1BHO1102-19SB</v>
      </c>
      <c r="C654" s="35" t="s">
        <v>5121</v>
      </c>
      <c r="D654" s="26" t="str">
        <f>' turmas sistema atual'!C653</f>
        <v>Introdução à Economia A1-diurno (São Bernardo do Campo)</v>
      </c>
      <c r="E654" s="26" t="str">
        <f>' turmas sistema atual'!E653</f>
        <v>Introdução à Economia</v>
      </c>
      <c r="F654" s="26" t="str">
        <f>' turmas sistema atual'!G653</f>
        <v>BHO1102-19</v>
      </c>
      <c r="G654" s="26" t="str">
        <f>' turmas sistema atual'!H653</f>
        <v>A1</v>
      </c>
      <c r="H654" s="26" t="str">
        <f>' turmas sistema atual'!AB653</f>
        <v xml:space="preserve">terça das 08:00 às 10:00, quinzenal I; quinta das 10:00 às 12:00, semanal </v>
      </c>
      <c r="I654" s="27" t="str">
        <f>' turmas sistema atual'!AC653</f>
        <v/>
      </c>
      <c r="J654" s="27" t="str">
        <f>' turmas sistema atual'!I653</f>
        <v xml:space="preserve">terça das 08:00 às 10:00, sala A1-S206-SB, quinzenal I, quinta das 10:00 às 12:00, sala A1-S206-SB, semanal </v>
      </c>
      <c r="K654" s="27">
        <f>' turmas sistema atual'!J653</f>
        <v>0</v>
      </c>
      <c r="L654" s="27" t="str">
        <f>' turmas sistema atual'!K653</f>
        <v>São Bernardo do Campo</v>
      </c>
      <c r="M654" s="27" t="str">
        <f>' turmas sistema atual'!L653</f>
        <v>diurno</v>
      </c>
      <c r="N654" s="27" t="str">
        <f>' turmas sistema atual'!M653</f>
        <v>3-0-4</v>
      </c>
      <c r="O654" s="27">
        <f>' turmas sistema atual'!N653</f>
        <v>90</v>
      </c>
      <c r="P654" s="27">
        <f>' turmas sistema atual'!O653</f>
        <v>0</v>
      </c>
      <c r="Q654" s="27">
        <f t="shared" si="10"/>
        <v>90</v>
      </c>
      <c r="R654" s="47" t="str">
        <f>VLOOKUP(B654,preenchimento!$A$2:$G$1067,7,FALSE)</f>
        <v>-</v>
      </c>
      <c r="S654" s="27">
        <f>' turmas sistema atual'!N653</f>
        <v>90</v>
      </c>
      <c r="T654" s="27">
        <f>' turmas sistema atual'!O653</f>
        <v>0</v>
      </c>
      <c r="U654" s="47">
        <f>VLOOKUP(B654,preenchimento!$A$2:$J$1067,10,FALSE)</f>
        <v>1</v>
      </c>
      <c r="V654" s="26" t="str">
        <f>UPPER(' turmas sistema atual'!P653)</f>
        <v>DARLENE RAMOS DIAS</v>
      </c>
      <c r="W654" s="26" t="str">
        <f>UPPER(' turmas sistema atual'!R653)</f>
        <v/>
      </c>
      <c r="X654" s="26" t="str">
        <f>UPPER(' turmas sistema atual'!T653)</f>
        <v/>
      </c>
      <c r="Y654" s="26" t="str">
        <f>UPPER(' turmas sistema atual'!V653)</f>
        <v/>
      </c>
    </row>
    <row r="655" spans="1:25" ht="47.25" customHeight="1" thickBot="1">
      <c r="A655" s="26" t="str">
        <f>' turmas sistema atual'!A654</f>
        <v>BACHARELADO EM CIÊNCIAS E HUMANIDADES</v>
      </c>
      <c r="B655" s="26" t="str">
        <f>' turmas sistema atual'!B654</f>
        <v>DB1BHO1102-19SB</v>
      </c>
      <c r="C655" s="35" t="s">
        <v>5121</v>
      </c>
      <c r="D655" s="26" t="str">
        <f>' turmas sistema atual'!C654</f>
        <v>Introdução à Economia B1-diurno (São Bernardo do Campo)</v>
      </c>
      <c r="E655" s="26" t="str">
        <f>' turmas sistema atual'!E654</f>
        <v>Introdução à Economia</v>
      </c>
      <c r="F655" s="26" t="str">
        <f>' turmas sistema atual'!G654</f>
        <v>BHO1102-19</v>
      </c>
      <c r="G655" s="26" t="str">
        <f>' turmas sistema atual'!H654</f>
        <v>B1</v>
      </c>
      <c r="H655" s="26" t="str">
        <f>' turmas sistema atual'!AB654</f>
        <v xml:space="preserve">terça das 10:00 às 12:00, quinzenal I; quinta das 08:00 às 10:00, semanal </v>
      </c>
      <c r="I655" s="27" t="str">
        <f>' turmas sistema atual'!AC654</f>
        <v/>
      </c>
      <c r="J655" s="27" t="str">
        <f>' turmas sistema atual'!I654</f>
        <v xml:space="preserve">terça das 10:00 às 12:00, sala A1-S206-SB, quinzenal I, quinta das 08:00 às 10:00, sala A1-S206-SB, semanal </v>
      </c>
      <c r="K655" s="27">
        <f>' turmas sistema atual'!J654</f>
        <v>0</v>
      </c>
      <c r="L655" s="27" t="str">
        <f>' turmas sistema atual'!K654</f>
        <v>São Bernardo do Campo</v>
      </c>
      <c r="M655" s="27" t="str">
        <f>' turmas sistema atual'!L654</f>
        <v>diurno</v>
      </c>
      <c r="N655" s="27" t="str">
        <f>' turmas sistema atual'!M654</f>
        <v>3-0-4</v>
      </c>
      <c r="O655" s="27">
        <f>' turmas sistema atual'!N654</f>
        <v>90</v>
      </c>
      <c r="P655" s="27">
        <f>' turmas sistema atual'!O654</f>
        <v>0</v>
      </c>
      <c r="Q655" s="27">
        <f t="shared" si="10"/>
        <v>90</v>
      </c>
      <c r="R655" s="47" t="str">
        <f>VLOOKUP(B655,preenchimento!$A$2:$G$1067,7,FALSE)</f>
        <v>-</v>
      </c>
      <c r="S655" s="27">
        <f>' turmas sistema atual'!N654</f>
        <v>90</v>
      </c>
      <c r="T655" s="27">
        <f>' turmas sistema atual'!O654</f>
        <v>0</v>
      </c>
      <c r="U655" s="47">
        <f>VLOOKUP(B655,preenchimento!$A$2:$J$1067,10,FALSE)</f>
        <v>59</v>
      </c>
      <c r="V655" s="26" t="str">
        <f>UPPER(' turmas sistema atual'!P654)</f>
        <v>DARLENE RAMOS DIAS</v>
      </c>
      <c r="W655" s="26" t="str">
        <f>UPPER(' turmas sistema atual'!R654)</f>
        <v/>
      </c>
      <c r="X655" s="26" t="str">
        <f>UPPER(' turmas sistema atual'!T654)</f>
        <v/>
      </c>
      <c r="Y655" s="26" t="str">
        <f>UPPER(' turmas sistema atual'!V654)</f>
        <v/>
      </c>
    </row>
    <row r="656" spans="1:25" ht="47.25" customHeight="1" thickBot="1">
      <c r="A656" s="26" t="str">
        <f>' turmas sistema atual'!A655</f>
        <v>BACHARELADO EM CIÊNCIAS E HUMANIDADES</v>
      </c>
      <c r="B656" s="26" t="str">
        <f>' turmas sistema atual'!B655</f>
        <v>NA1BHO1102-19SB</v>
      </c>
      <c r="C656" s="35" t="s">
        <v>5121</v>
      </c>
      <c r="D656" s="26" t="str">
        <f>' turmas sistema atual'!C655</f>
        <v>Introdução à Economia A1-noturno (São Bernardo do Campo)</v>
      </c>
      <c r="E656" s="26" t="str">
        <f>' turmas sistema atual'!E655</f>
        <v>Introdução à Economia</v>
      </c>
      <c r="F656" s="26" t="str">
        <f>' turmas sistema atual'!G655</f>
        <v>BHO1102-19</v>
      </c>
      <c r="G656" s="26" t="str">
        <f>' turmas sistema atual'!H655</f>
        <v>A1</v>
      </c>
      <c r="H656" s="26" t="str">
        <f>' turmas sistema atual'!AB655</f>
        <v xml:space="preserve">terça das 19:00 às 21:00, quinzenal I; quinta das 21:00 às 23:00, semanal </v>
      </c>
      <c r="I656" s="27" t="str">
        <f>' turmas sistema atual'!AC655</f>
        <v/>
      </c>
      <c r="J656" s="27" t="str">
        <f>' turmas sistema atual'!I655</f>
        <v xml:space="preserve">terça das 19:00 às 21:00, sala A1-S206-SB, quinzenal I, quinta das 21:00 às 23:00, sala A1-S206-SB, semanal </v>
      </c>
      <c r="K656" s="27">
        <f>' turmas sistema atual'!J655</f>
        <v>0</v>
      </c>
      <c r="L656" s="27" t="str">
        <f>' turmas sistema atual'!K655</f>
        <v>São Bernardo do Campo</v>
      </c>
      <c r="M656" s="27" t="str">
        <f>' turmas sistema atual'!L655</f>
        <v>noturno</v>
      </c>
      <c r="N656" s="27" t="str">
        <f>' turmas sistema atual'!M655</f>
        <v>3-0-4</v>
      </c>
      <c r="O656" s="27">
        <f>' turmas sistema atual'!N655</f>
        <v>90</v>
      </c>
      <c r="P656" s="27">
        <f>' turmas sistema atual'!O655</f>
        <v>0</v>
      </c>
      <c r="Q656" s="27">
        <f t="shared" si="10"/>
        <v>90</v>
      </c>
      <c r="R656" s="47" t="str">
        <f>VLOOKUP(B656,preenchimento!$A$2:$G$1067,7,FALSE)</f>
        <v>-</v>
      </c>
      <c r="S656" s="27">
        <f>' turmas sistema atual'!N655</f>
        <v>90</v>
      </c>
      <c r="T656" s="27">
        <f>' turmas sistema atual'!O655</f>
        <v>0</v>
      </c>
      <c r="U656" s="47">
        <f>VLOOKUP(B656,preenchimento!$A$2:$J$1067,10,FALSE)</f>
        <v>0</v>
      </c>
      <c r="V656" s="26" t="str">
        <f>UPPER(' turmas sistema atual'!P655)</f>
        <v>JOSE HENRIQUE BASSI SOUZA SPERANCINI</v>
      </c>
      <c r="W656" s="26" t="str">
        <f>UPPER(' turmas sistema atual'!R655)</f>
        <v/>
      </c>
      <c r="X656" s="26" t="str">
        <f>UPPER(' turmas sistema atual'!T655)</f>
        <v/>
      </c>
      <c r="Y656" s="26" t="str">
        <f>UPPER(' turmas sistema atual'!V655)</f>
        <v/>
      </c>
    </row>
    <row r="657" spans="1:25" ht="47.25" customHeight="1" thickBot="1">
      <c r="A657" s="26" t="str">
        <f>' turmas sistema atual'!A656</f>
        <v>BACHARELADO EM CIÊNCIAS E HUMANIDADES</v>
      </c>
      <c r="B657" s="26" t="str">
        <f>' turmas sistema atual'!B656</f>
        <v>NB1BHO1102-19SB</v>
      </c>
      <c r="C657" s="35" t="s">
        <v>5121</v>
      </c>
      <c r="D657" s="26" t="str">
        <f>' turmas sistema atual'!C656</f>
        <v>Introdução à Economia B1-noturno (São Bernardo do Campo)</v>
      </c>
      <c r="E657" s="26" t="str">
        <f>' turmas sistema atual'!E656</f>
        <v>Introdução à Economia</v>
      </c>
      <c r="F657" s="26" t="str">
        <f>' turmas sistema atual'!G656</f>
        <v>BHO1102-19</v>
      </c>
      <c r="G657" s="26" t="str">
        <f>' turmas sistema atual'!H656</f>
        <v>B1</v>
      </c>
      <c r="H657" s="26" t="str">
        <f>' turmas sistema atual'!AB656</f>
        <v xml:space="preserve">terça das 21:00 às 23:00, quinzenal I; quinta das 19:00 às 21:00, semanal </v>
      </c>
      <c r="I657" s="27" t="str">
        <f>' turmas sistema atual'!AC656</f>
        <v/>
      </c>
      <c r="J657" s="27" t="str">
        <f>' turmas sistema atual'!I656</f>
        <v xml:space="preserve">terça das 21:00 às 23:00, sala A1-S206-SB, quinzenal I, quinta das 19:00 às 21:00, sala A1-S206-SB, semanal </v>
      </c>
      <c r="K657" s="27">
        <f>' turmas sistema atual'!J656</f>
        <v>0</v>
      </c>
      <c r="L657" s="27" t="str">
        <f>' turmas sistema atual'!K656</f>
        <v>São Bernardo do Campo</v>
      </c>
      <c r="M657" s="27" t="str">
        <f>' turmas sistema atual'!L656</f>
        <v>noturno</v>
      </c>
      <c r="N657" s="27" t="str">
        <f>' turmas sistema atual'!M656</f>
        <v>3-0-4</v>
      </c>
      <c r="O657" s="27">
        <f>' turmas sistema atual'!N656</f>
        <v>90</v>
      </c>
      <c r="P657" s="27">
        <f>' turmas sistema atual'!O656</f>
        <v>0</v>
      </c>
      <c r="Q657" s="27">
        <f t="shared" si="10"/>
        <v>90</v>
      </c>
      <c r="R657" s="47" t="str">
        <f>VLOOKUP(B657,preenchimento!$A$2:$G$1067,7,FALSE)</f>
        <v>SIM</v>
      </c>
      <c r="S657" s="27">
        <f>' turmas sistema atual'!N656</f>
        <v>90</v>
      </c>
      <c r="T657" s="27">
        <f>' turmas sistema atual'!O656</f>
        <v>0</v>
      </c>
      <c r="U657" s="47">
        <f>VLOOKUP(B657,preenchimento!$A$2:$J$1067,10,FALSE)</f>
        <v>0</v>
      </c>
      <c r="V657" s="26" t="str">
        <f>UPPER(' turmas sistema atual'!P656)</f>
        <v>JOSE HENRIQUE BASSI SOUZA SPERANCINI</v>
      </c>
      <c r="W657" s="26" t="str">
        <f>UPPER(' turmas sistema atual'!R656)</f>
        <v/>
      </c>
      <c r="X657" s="26" t="str">
        <f>UPPER(' turmas sistema atual'!T656)</f>
        <v/>
      </c>
      <c r="Y657" s="26" t="str">
        <f>UPPER(' turmas sistema atual'!V656)</f>
        <v/>
      </c>
    </row>
    <row r="658" spans="1:25" ht="47.25" customHeight="1" thickBot="1">
      <c r="A658" s="26" t="str">
        <f>' turmas sistema atual'!A657</f>
        <v>ENGENHARIA BIOMÉDICA</v>
      </c>
      <c r="B658" s="26" t="str">
        <f>' turmas sistema atual'!B657</f>
        <v>Da1ESZB021-17SB</v>
      </c>
      <c r="C658" s="35" t="s">
        <v>5121</v>
      </c>
      <c r="D658" s="26" t="str">
        <f>' turmas sistema atual'!C657</f>
        <v>Introdução à Engenharia Biomédica a1-diurno (São Bernardo do Campo)</v>
      </c>
      <c r="E658" s="26" t="str">
        <f>' turmas sistema atual'!E657</f>
        <v>Introdução à Engenharia Biomédica</v>
      </c>
      <c r="F658" s="26" t="str">
        <f>' turmas sistema atual'!G657</f>
        <v>ESZB021-17</v>
      </c>
      <c r="G658" s="26" t="str">
        <f>' turmas sistema atual'!H657</f>
        <v>a1</v>
      </c>
      <c r="H658" s="26" t="str">
        <f>' turmas sistema atual'!AB657</f>
        <v xml:space="preserve">terça das 10:00 às 12:00, semanal </v>
      </c>
      <c r="I658" s="27" t="str">
        <f>' turmas sistema atual'!AC657</f>
        <v/>
      </c>
      <c r="J658" s="27" t="str">
        <f>' turmas sistema atual'!I657</f>
        <v xml:space="preserve">terça das 10:00 às 12:00, sala A1-S101-SB, semanal </v>
      </c>
      <c r="K658" s="27">
        <f>' turmas sistema atual'!J657</f>
        <v>0</v>
      </c>
      <c r="L658" s="27" t="str">
        <f>' turmas sistema atual'!K657</f>
        <v>São Bernardo do Campo</v>
      </c>
      <c r="M658" s="27" t="str">
        <f>' turmas sistema atual'!L657</f>
        <v>diurno</v>
      </c>
      <c r="N658" s="27" t="str">
        <f>' turmas sistema atual'!M657</f>
        <v>2-0-4</v>
      </c>
      <c r="O658" s="27">
        <f>' turmas sistema atual'!N657</f>
        <v>40</v>
      </c>
      <c r="P658" s="27">
        <f>' turmas sistema atual'!O657</f>
        <v>0</v>
      </c>
      <c r="Q658" s="27">
        <f t="shared" si="10"/>
        <v>40</v>
      </c>
      <c r="R658" s="47" t="str">
        <f>VLOOKUP(B658,preenchimento!$A$2:$G$1067,7,FALSE)</f>
        <v>-</v>
      </c>
      <c r="S658" s="27">
        <f>' turmas sistema atual'!N657</f>
        <v>40</v>
      </c>
      <c r="T658" s="27">
        <f>' turmas sistema atual'!O657</f>
        <v>0</v>
      </c>
      <c r="U658" s="47">
        <f>VLOOKUP(B658,preenchimento!$A$2:$J$1067,10,FALSE)</f>
        <v>8</v>
      </c>
      <c r="V658" s="26" t="str">
        <f>UPPER(' turmas sistema atual'!P657)</f>
        <v>ANA PAULA ROMANI</v>
      </c>
      <c r="W658" s="26" t="str">
        <f>UPPER(' turmas sistema atual'!R657)</f>
        <v/>
      </c>
      <c r="X658" s="26" t="str">
        <f>UPPER(' turmas sistema atual'!T657)</f>
        <v/>
      </c>
      <c r="Y658" s="26" t="str">
        <f>UPPER(' turmas sistema atual'!V657)</f>
        <v/>
      </c>
    </row>
    <row r="659" spans="1:25" ht="47.25" customHeight="1" thickBot="1">
      <c r="A659" s="26" t="str">
        <f>' turmas sistema atual'!A658</f>
        <v>ENGENHARIA DE INFORMAÇÃO</v>
      </c>
      <c r="B659" s="26" t="str">
        <f>' turmas sistema atual'!B658</f>
        <v>DA1ESZI045-17SA</v>
      </c>
      <c r="C659" s="35" t="s">
        <v>5121</v>
      </c>
      <c r="D659" s="26" t="str">
        <f>' turmas sistema atual'!C658</f>
        <v>Introdução à Linguística Computacional A1-diurno (Santo André)</v>
      </c>
      <c r="E659" s="26" t="str">
        <f>' turmas sistema atual'!E658</f>
        <v>Introdução à Linguística Computacional</v>
      </c>
      <c r="F659" s="26" t="str">
        <f>' turmas sistema atual'!G658</f>
        <v>ESZI045-17</v>
      </c>
      <c r="G659" s="26" t="str">
        <f>' turmas sistema atual'!H658</f>
        <v>A1</v>
      </c>
      <c r="H659" s="26" t="str">
        <f>' turmas sistema atual'!AB658</f>
        <v>segunda das 17:00 às 19:00, semanal ; quarta das 17:00 às 19:00, quinzenal I</v>
      </c>
      <c r="I659" s="27" t="str">
        <f>' turmas sistema atual'!AC658</f>
        <v>quarta das 17:00 às 19:00, quinzenal II</v>
      </c>
      <c r="J659" s="27" t="str">
        <f>' turmas sistema atual'!I658</f>
        <v>segunda das 17:00 às 19:00, sala S - 303-3, semanal , quarta das 17:00 às 19:00, sala S-310-2, quinzenal I</v>
      </c>
      <c r="K659" s="27" t="str">
        <f>' turmas sistema atual'!J658</f>
        <v>quarta das 17:00 às 19:00, sala 401-1, quinzenal II</v>
      </c>
      <c r="L659" s="27" t="str">
        <f>' turmas sistema atual'!K658</f>
        <v>Santo André</v>
      </c>
      <c r="M659" s="27" t="str">
        <f>' turmas sistema atual'!L658</f>
        <v>diurno</v>
      </c>
      <c r="N659" s="27" t="str">
        <f>' turmas sistema atual'!M658</f>
        <v>3-1-4</v>
      </c>
      <c r="O659" s="27">
        <f>' turmas sistema atual'!N658</f>
        <v>30</v>
      </c>
      <c r="P659" s="27">
        <f>' turmas sistema atual'!O658</f>
        <v>0</v>
      </c>
      <c r="Q659" s="27">
        <f t="shared" si="10"/>
        <v>30</v>
      </c>
      <c r="R659" s="47" t="str">
        <f>VLOOKUP(B659,preenchimento!$A$2:$G$1067,7,FALSE)</f>
        <v>SIM</v>
      </c>
      <c r="S659" s="27">
        <f>' turmas sistema atual'!N658</f>
        <v>30</v>
      </c>
      <c r="T659" s="27">
        <f>' turmas sistema atual'!O658</f>
        <v>0</v>
      </c>
      <c r="U659" s="47">
        <f>VLOOKUP(B659,preenchimento!$A$2:$J$1067,10,FALSE)</f>
        <v>0</v>
      </c>
      <c r="V659" s="26" t="str">
        <f>UPPER(' turmas sistema atual'!P658)</f>
        <v>ANDRÉ KAZUO TAKAHATA</v>
      </c>
      <c r="W659" s="26" t="str">
        <f>UPPER(' turmas sistema atual'!R658)</f>
        <v/>
      </c>
      <c r="X659" s="26" t="str">
        <f>UPPER(' turmas sistema atual'!T658)</f>
        <v>ANDRÉ KAZUO TAKAHATA</v>
      </c>
      <c r="Y659" s="26" t="str">
        <f>UPPER(' turmas sistema atual'!V658)</f>
        <v/>
      </c>
    </row>
    <row r="660" spans="1:25" ht="47.25" customHeight="1" thickBot="1">
      <c r="A660" s="26" t="str">
        <f>' turmas sistema atual'!A659</f>
        <v>BACHARELADO EM NEUROCIÊNCIA</v>
      </c>
      <c r="B660" s="26" t="str">
        <f>' turmas sistema atual'!B659</f>
        <v>DA1MCTC002-15SB</v>
      </c>
      <c r="C660" s="35" t="s">
        <v>5121</v>
      </c>
      <c r="D660" s="26" t="str">
        <f>' turmas sistema atual'!C659</f>
        <v>Introdução à Neurociência A1-diurno (São Bernardo do Campo)</v>
      </c>
      <c r="E660" s="26" t="str">
        <f>' turmas sistema atual'!E659</f>
        <v>Introdução à Neurociência</v>
      </c>
      <c r="F660" s="26" t="str">
        <f>' turmas sistema atual'!G659</f>
        <v>MCTC002-15</v>
      </c>
      <c r="G660" s="26" t="str">
        <f>' turmas sistema atual'!H659</f>
        <v>A1</v>
      </c>
      <c r="H660" s="26" t="str">
        <f>' turmas sistema atual'!AB659</f>
        <v xml:space="preserve">segunda das 08:00 às 10:00, semanal ; quarta das 10:00 às 12:00, semanal </v>
      </c>
      <c r="I660" s="27" t="str">
        <f>' turmas sistema atual'!AC659</f>
        <v/>
      </c>
      <c r="J660" s="27" t="str">
        <f>' turmas sistema atual'!I659</f>
        <v xml:space="preserve">segunda das 08:00 às 10:00, sala A2-S204-SB, semanal , quarta das 10:00 às 12:00, sala A2-S204-SB, semanal </v>
      </c>
      <c r="K660" s="27">
        <f>' turmas sistema atual'!J659</f>
        <v>0</v>
      </c>
      <c r="L660" s="27" t="str">
        <f>' turmas sistema atual'!K659</f>
        <v>São Bernardo do Campo</v>
      </c>
      <c r="M660" s="27" t="str">
        <f>' turmas sistema atual'!L659</f>
        <v>diurno</v>
      </c>
      <c r="N660" s="27" t="str">
        <f>' turmas sistema atual'!M659</f>
        <v>4-0-5</v>
      </c>
      <c r="O660" s="27">
        <f>' turmas sistema atual'!N659</f>
        <v>60</v>
      </c>
      <c r="P660" s="27">
        <f>' turmas sistema atual'!O659</f>
        <v>0</v>
      </c>
      <c r="Q660" s="27">
        <f t="shared" si="10"/>
        <v>60</v>
      </c>
      <c r="R660" s="47" t="str">
        <f>VLOOKUP(B660,preenchimento!$A$2:$G$1067,7,FALSE)</f>
        <v>-</v>
      </c>
      <c r="S660" s="27">
        <f>' turmas sistema atual'!N659</f>
        <v>60</v>
      </c>
      <c r="T660" s="27">
        <f>' turmas sistema atual'!O659</f>
        <v>0</v>
      </c>
      <c r="U660" s="47">
        <f>VLOOKUP(B660,preenchimento!$A$2:$J$1067,10,FALSE)</f>
        <v>22</v>
      </c>
      <c r="V660" s="26" t="str">
        <f>UPPER(' turmas sistema atual'!P659)</f>
        <v>CRISTIANE OTERO REIS SALUM</v>
      </c>
      <c r="W660" s="26" t="str">
        <f>UPPER(' turmas sistema atual'!R659)</f>
        <v/>
      </c>
      <c r="X660" s="26" t="str">
        <f>UPPER(' turmas sistema atual'!T659)</f>
        <v>RAQUEL VECCHIO FORNARI</v>
      </c>
      <c r="Y660" s="26" t="str">
        <f>UPPER(' turmas sistema atual'!V659)</f>
        <v/>
      </c>
    </row>
    <row r="661" spans="1:25" ht="47.25" customHeight="1" thickBot="1">
      <c r="A661" s="26" t="str">
        <f>' turmas sistema atual'!A660</f>
        <v>BACHARELADO EM NEUROCIÊNCIA</v>
      </c>
      <c r="B661" s="26" t="str">
        <f>' turmas sistema atual'!B660</f>
        <v>NA1MCTC002-15SB</v>
      </c>
      <c r="C661" s="35" t="s">
        <v>5121</v>
      </c>
      <c r="D661" s="26" t="str">
        <f>' turmas sistema atual'!C660</f>
        <v>Introdução à Neurociência A1-noturno (São Bernardo do Campo)</v>
      </c>
      <c r="E661" s="26" t="str">
        <f>' turmas sistema atual'!E660</f>
        <v>Introdução à Neurociência</v>
      </c>
      <c r="F661" s="26" t="str">
        <f>' turmas sistema atual'!G660</f>
        <v>MCTC002-15</v>
      </c>
      <c r="G661" s="26" t="str">
        <f>' turmas sistema atual'!H660</f>
        <v>A1</v>
      </c>
      <c r="H661" s="26" t="str">
        <f>' turmas sistema atual'!AB660</f>
        <v xml:space="preserve">segunda das 19:00 às 21:00, semanal ; quarta das 21:00 às 23:00, semanal </v>
      </c>
      <c r="I661" s="27" t="str">
        <f>' turmas sistema atual'!AC660</f>
        <v/>
      </c>
      <c r="J661" s="27" t="str">
        <f>' turmas sistema atual'!I660</f>
        <v xml:space="preserve">segunda das 19:00 às 21:00, sala A2-S204-SB, semanal , quarta das 21:00 às 23:00, sala A2-S204-SB, semanal </v>
      </c>
      <c r="K661" s="27">
        <f>' turmas sistema atual'!J660</f>
        <v>0</v>
      </c>
      <c r="L661" s="27" t="str">
        <f>' turmas sistema atual'!K660</f>
        <v>São Bernardo do Campo</v>
      </c>
      <c r="M661" s="27" t="str">
        <f>' turmas sistema atual'!L660</f>
        <v>noturno</v>
      </c>
      <c r="N661" s="27" t="str">
        <f>' turmas sistema atual'!M660</f>
        <v>4-0-5</v>
      </c>
      <c r="O661" s="27">
        <f>' turmas sistema atual'!N660</f>
        <v>60</v>
      </c>
      <c r="P661" s="27">
        <f>' turmas sistema atual'!O660</f>
        <v>0</v>
      </c>
      <c r="Q661" s="27">
        <f t="shared" si="10"/>
        <v>60</v>
      </c>
      <c r="R661" s="47" t="str">
        <f>VLOOKUP(B661,preenchimento!$A$2:$G$1067,7,FALSE)</f>
        <v>-</v>
      </c>
      <c r="S661" s="27">
        <f>' turmas sistema atual'!N660</f>
        <v>60</v>
      </c>
      <c r="T661" s="27">
        <f>' turmas sistema atual'!O660</f>
        <v>0</v>
      </c>
      <c r="U661" s="47">
        <f>VLOOKUP(B661,preenchimento!$A$2:$J$1067,10,FALSE)</f>
        <v>0</v>
      </c>
      <c r="V661" s="26" t="str">
        <f>UPPER(' turmas sistema atual'!P660)</f>
        <v>CRISTIANE OTERO REIS SALUM</v>
      </c>
      <c r="W661" s="26" t="str">
        <f>UPPER(' turmas sistema atual'!R660)</f>
        <v/>
      </c>
      <c r="X661" s="26" t="str">
        <f>UPPER(' turmas sistema atual'!T660)</f>
        <v>RAQUEL VECCHIO FORNARI</v>
      </c>
      <c r="Y661" s="26" t="str">
        <f>UPPER(' turmas sistema atual'!V660)</f>
        <v/>
      </c>
    </row>
    <row r="662" spans="1:25" ht="47.25" customHeight="1" thickBot="1">
      <c r="A662" s="26" t="str">
        <f>' turmas sistema atual'!A661</f>
        <v>BACHARELADO EM CIÊNCIAS E HUMANIDADES</v>
      </c>
      <c r="B662" s="26" t="str">
        <f>' turmas sistema atual'!B661</f>
        <v>DA2BIN0406-15SB</v>
      </c>
      <c r="C662" s="35" t="s">
        <v>5121</v>
      </c>
      <c r="D662" s="26" t="str">
        <f>' turmas sistema atual'!C661</f>
        <v>Introdução à Probabilidade e à Estatística A2-diurno (São Bernardo do Campo)</v>
      </c>
      <c r="E662" s="26" t="str">
        <f>' turmas sistema atual'!E661</f>
        <v>Introdução à Probabilidade e à Estatística</v>
      </c>
      <c r="F662" s="26" t="str">
        <f>' turmas sistema atual'!G661</f>
        <v>BIN0406-15</v>
      </c>
      <c r="G662" s="26" t="str">
        <f>' turmas sistema atual'!H661</f>
        <v>A2</v>
      </c>
      <c r="H662" s="26" t="str">
        <f>' turmas sistema atual'!AB661</f>
        <v>segunda das 10:00 às 12:00, semanal ; quinta das 08:00 às 10:00, quinzenal I</v>
      </c>
      <c r="I662" s="27" t="str">
        <f>' turmas sistema atual'!AC661</f>
        <v/>
      </c>
      <c r="J662" s="27" t="str">
        <f>' turmas sistema atual'!I661</f>
        <v>segunda das 10:00 às 12:00, sala A1-S204-SB, semanal , quinta das 08:00 às 10:00, sala A1-S204-SB, quinzenal I</v>
      </c>
      <c r="K662" s="27">
        <f>' turmas sistema atual'!J661</f>
        <v>0</v>
      </c>
      <c r="L662" s="27" t="str">
        <f>' turmas sistema atual'!K661</f>
        <v>São Bernardo do Campo</v>
      </c>
      <c r="M662" s="27" t="str">
        <f>' turmas sistema atual'!L661</f>
        <v>diurno</v>
      </c>
      <c r="N662" s="27" t="str">
        <f>' turmas sistema atual'!M661</f>
        <v>3-0-4</v>
      </c>
      <c r="O662" s="27">
        <f>' turmas sistema atual'!N661</f>
        <v>90</v>
      </c>
      <c r="P662" s="27">
        <f>' turmas sistema atual'!O661</f>
        <v>0</v>
      </c>
      <c r="Q662" s="27">
        <f t="shared" si="10"/>
        <v>90</v>
      </c>
      <c r="R662" s="47" t="str">
        <f>VLOOKUP(B662,preenchimento!$A$2:$G$1067,7,FALSE)</f>
        <v>-</v>
      </c>
      <c r="S662" s="27">
        <f>' turmas sistema atual'!N661</f>
        <v>90</v>
      </c>
      <c r="T662" s="27">
        <f>' turmas sistema atual'!O661</f>
        <v>0</v>
      </c>
      <c r="U662" s="47">
        <f>VLOOKUP(B662,preenchimento!$A$2:$J$1067,10,FALSE)</f>
        <v>45</v>
      </c>
      <c r="V662" s="26" t="str">
        <f>UPPER(' turmas sistema atual'!P661)</f>
        <v>ERIKA ALEJANDRA RADA MORA</v>
      </c>
      <c r="W662" s="26" t="str">
        <f>UPPER(' turmas sistema atual'!R661)</f>
        <v/>
      </c>
      <c r="X662" s="26" t="str">
        <f>UPPER(' turmas sistema atual'!T661)</f>
        <v/>
      </c>
      <c r="Y662" s="26" t="str">
        <f>UPPER(' turmas sistema atual'!V661)</f>
        <v/>
      </c>
    </row>
    <row r="663" spans="1:25" ht="47.25" customHeight="1" thickBot="1">
      <c r="A663" s="26" t="str">
        <f>' turmas sistema atual'!A662</f>
        <v>BACHARELADO EM CIÊNCIAS E HUMANIDADES</v>
      </c>
      <c r="B663" s="26" t="str">
        <f>' turmas sistema atual'!B662</f>
        <v>NA2BIN0406-15SB</v>
      </c>
      <c r="C663" s="35" t="s">
        <v>5121</v>
      </c>
      <c r="D663" s="26" t="str">
        <f>' turmas sistema atual'!C662</f>
        <v>Introdução à Probabilidade e à Estatística A2-noturno (São Bernardo do Campo)</v>
      </c>
      <c r="E663" s="26" t="str">
        <f>' turmas sistema atual'!E662</f>
        <v>Introdução à Probabilidade e à Estatística</v>
      </c>
      <c r="F663" s="26" t="str">
        <f>' turmas sistema atual'!G662</f>
        <v>BIN0406-15</v>
      </c>
      <c r="G663" s="26" t="str">
        <f>' turmas sistema atual'!H662</f>
        <v>A2</v>
      </c>
      <c r="H663" s="26" t="str">
        <f>' turmas sistema atual'!AB662</f>
        <v>segunda das 21:00 às 23:00, semanal ; quinta das 19:00 às 21:00, quinzenal I</v>
      </c>
      <c r="I663" s="27" t="str">
        <f>' turmas sistema atual'!AC662</f>
        <v/>
      </c>
      <c r="J663" s="27" t="str">
        <f>' turmas sistema atual'!I662</f>
        <v>segunda das 21:00 às 23:00, sala A1-S204-SB, semanal , quinta das 19:00 às 21:00, sala A1-S204-SB, quinzenal I</v>
      </c>
      <c r="K663" s="27">
        <f>' turmas sistema atual'!J662</f>
        <v>0</v>
      </c>
      <c r="L663" s="27" t="str">
        <f>' turmas sistema atual'!K662</f>
        <v>São Bernardo do Campo</v>
      </c>
      <c r="M663" s="27" t="str">
        <f>' turmas sistema atual'!L662</f>
        <v>noturno</v>
      </c>
      <c r="N663" s="27" t="str">
        <f>' turmas sistema atual'!M662</f>
        <v>3-0-4</v>
      </c>
      <c r="O663" s="27">
        <f>' turmas sistema atual'!N662</f>
        <v>90</v>
      </c>
      <c r="P663" s="27">
        <f>' turmas sistema atual'!O662</f>
        <v>0</v>
      </c>
      <c r="Q663" s="27">
        <f t="shared" si="10"/>
        <v>90</v>
      </c>
      <c r="R663" s="47" t="str">
        <f>VLOOKUP(B663,preenchimento!$A$2:$G$1067,7,FALSE)</f>
        <v>-</v>
      </c>
      <c r="S663" s="27">
        <f>' turmas sistema atual'!N662</f>
        <v>90</v>
      </c>
      <c r="T663" s="27">
        <f>' turmas sistema atual'!O662</f>
        <v>0</v>
      </c>
      <c r="U663" s="47">
        <f>VLOOKUP(B663,preenchimento!$A$2:$J$1067,10,FALSE)</f>
        <v>50</v>
      </c>
      <c r="V663" s="26" t="str">
        <f>UPPER(' turmas sistema atual'!P662)</f>
        <v>ROBERTO VENEGEROLES NASCIMENTO</v>
      </c>
      <c r="W663" s="26" t="str">
        <f>UPPER(' turmas sistema atual'!R662)</f>
        <v/>
      </c>
      <c r="X663" s="26" t="str">
        <f>UPPER(' turmas sistema atual'!T662)</f>
        <v/>
      </c>
      <c r="Y663" s="26" t="str">
        <f>UPPER(' turmas sistema atual'!V662)</f>
        <v/>
      </c>
    </row>
    <row r="664" spans="1:25" ht="47.25" customHeight="1" thickBot="1">
      <c r="A664" s="26" t="str">
        <f>' turmas sistema atual'!A663</f>
        <v>BACHARELADO EM CIÊNCIAS E HUMANIDADES</v>
      </c>
      <c r="B664" s="26" t="str">
        <f>' turmas sistema atual'!B663</f>
        <v>NB2BIN0406-15SB</v>
      </c>
      <c r="C664" s="35" t="s">
        <v>5121</v>
      </c>
      <c r="D664" s="26" t="str">
        <f>' turmas sistema atual'!C663</f>
        <v>Introdução à Probabilidade e à Estatística B2-noturno (São Bernardo do Campo)</v>
      </c>
      <c r="E664" s="26" t="str">
        <f>' turmas sistema atual'!E663</f>
        <v>Introdução à Probabilidade e à Estatística</v>
      </c>
      <c r="F664" s="26" t="str">
        <f>' turmas sistema atual'!G663</f>
        <v>BIN0406-15</v>
      </c>
      <c r="G664" s="26" t="str">
        <f>' turmas sistema atual'!H663</f>
        <v>B2</v>
      </c>
      <c r="H664" s="26" t="str">
        <f>' turmas sistema atual'!AB663</f>
        <v>segunda das 19:00 às 21:00, semanal ; quinta das 21:00 às 23:00, quinzenal I</v>
      </c>
      <c r="I664" s="27" t="str">
        <f>' turmas sistema atual'!AC663</f>
        <v/>
      </c>
      <c r="J664" s="27" t="str">
        <f>' turmas sistema atual'!I663</f>
        <v>segunda das 19:00 às 21:00, sala A1-S204-SB, semanal , quinta das 21:00 às 23:00, sala A1-S204-SB, quinzenal I</v>
      </c>
      <c r="K664" s="27">
        <f>' turmas sistema atual'!J663</f>
        <v>0</v>
      </c>
      <c r="L664" s="27" t="str">
        <f>' turmas sistema atual'!K663</f>
        <v>São Bernardo do Campo</v>
      </c>
      <c r="M664" s="27" t="str">
        <f>' turmas sistema atual'!L663</f>
        <v>noturno</v>
      </c>
      <c r="N664" s="27" t="str">
        <f>' turmas sistema atual'!M663</f>
        <v>3-0-4</v>
      </c>
      <c r="O664" s="27">
        <f>' turmas sistema atual'!N663</f>
        <v>90</v>
      </c>
      <c r="P664" s="27">
        <f>' turmas sistema atual'!O663</f>
        <v>0</v>
      </c>
      <c r="Q664" s="27">
        <f t="shared" si="10"/>
        <v>90</v>
      </c>
      <c r="R664" s="47" t="str">
        <f>VLOOKUP(B664,preenchimento!$A$2:$G$1067,7,FALSE)</f>
        <v>-</v>
      </c>
      <c r="S664" s="27">
        <f>' turmas sistema atual'!N663</f>
        <v>90</v>
      </c>
      <c r="T664" s="27">
        <f>' turmas sistema atual'!O663</f>
        <v>0</v>
      </c>
      <c r="U664" s="47">
        <f>VLOOKUP(B664,preenchimento!$A$2:$J$1067,10,FALSE)</f>
        <v>44</v>
      </c>
      <c r="V664" s="26" t="str">
        <f>UPPER(' turmas sistema atual'!P663)</f>
        <v>ROBERTO VENEGEROLES NASCIMENTO</v>
      </c>
      <c r="W664" s="26" t="str">
        <f>UPPER(' turmas sistema atual'!R663)</f>
        <v/>
      </c>
      <c r="X664" s="26" t="str">
        <f>UPPER(' turmas sistema atual'!T663)</f>
        <v/>
      </c>
      <c r="Y664" s="26" t="str">
        <f>UPPER(' turmas sistema atual'!V663)</f>
        <v/>
      </c>
    </row>
    <row r="665" spans="1:25" ht="47.25" customHeight="1" thickBot="1">
      <c r="A665" s="26" t="str">
        <f>' turmas sistema atual'!A664</f>
        <v>BACHARELADO EM CIÊNCIA E TECNOLOGIA</v>
      </c>
      <c r="B665" s="26" t="str">
        <f>' turmas sistema atual'!B664</f>
        <v>DA1BIN0406-15SA</v>
      </c>
      <c r="C665" s="35" t="s">
        <v>5121</v>
      </c>
      <c r="D665" s="26" t="str">
        <f>' turmas sistema atual'!C664</f>
        <v>Introdução à Probabilidade e à Estatística A1-diurno (Santo André)</v>
      </c>
      <c r="E665" s="26" t="str">
        <f>' turmas sistema atual'!E664</f>
        <v>Introdução à Probabilidade e à Estatística</v>
      </c>
      <c r="F665" s="26" t="str">
        <f>' turmas sistema atual'!G664</f>
        <v>BIN0406-15</v>
      </c>
      <c r="G665" s="26" t="str">
        <f>' turmas sistema atual'!H664</f>
        <v>A1</v>
      </c>
      <c r="H665" s="26" t="str">
        <f>' turmas sistema atual'!AB664</f>
        <v>segunda das 10:00 às 12:00, semanal ; quinta das 08:00 às 10:00, quinzenal I</v>
      </c>
      <c r="I665" s="27" t="str">
        <f>' turmas sistema atual'!AC664</f>
        <v/>
      </c>
      <c r="J665" s="27" t="str">
        <f>' turmas sistema atual'!I664</f>
        <v>segunda das 10:00 às 12:00, sala S-204-0, semanal , quinta das 08:00 às 10:00, sala S-204-0, quinzenal I</v>
      </c>
      <c r="K665" s="27">
        <f>' turmas sistema atual'!J664</f>
        <v>0</v>
      </c>
      <c r="L665" s="27" t="str">
        <f>' turmas sistema atual'!K664</f>
        <v>Santo André</v>
      </c>
      <c r="M665" s="27" t="str">
        <f>' turmas sistema atual'!L664</f>
        <v>diurno</v>
      </c>
      <c r="N665" s="27" t="str">
        <f>' turmas sistema atual'!M664</f>
        <v>3-0-4</v>
      </c>
      <c r="O665" s="27">
        <f>' turmas sistema atual'!N664</f>
        <v>44</v>
      </c>
      <c r="P665" s="27">
        <f>' turmas sistema atual'!O664</f>
        <v>0</v>
      </c>
      <c r="Q665" s="27">
        <f t="shared" si="10"/>
        <v>44</v>
      </c>
      <c r="R665" s="47" t="str">
        <f>VLOOKUP(B665,preenchimento!$A$2:$G$1067,7,FALSE)</f>
        <v>-</v>
      </c>
      <c r="S665" s="27">
        <f>' turmas sistema atual'!N664</f>
        <v>44</v>
      </c>
      <c r="T665" s="27">
        <f>' turmas sistema atual'!O664</f>
        <v>0</v>
      </c>
      <c r="U665" s="47">
        <f>VLOOKUP(B665,preenchimento!$A$2:$J$1067,10,FALSE)</f>
        <v>4</v>
      </c>
      <c r="V665" s="26" t="str">
        <f>UPPER(' turmas sistema atual'!P664)</f>
        <v>VICTORIA ALEJANDRA SALAZAR HERRERA</v>
      </c>
      <c r="W665" s="26" t="str">
        <f>UPPER(' turmas sistema atual'!R664)</f>
        <v/>
      </c>
      <c r="X665" s="26" t="str">
        <f>UPPER(' turmas sistema atual'!T664)</f>
        <v/>
      </c>
      <c r="Y665" s="26" t="str">
        <f>UPPER(' turmas sistema atual'!V664)</f>
        <v/>
      </c>
    </row>
    <row r="666" spans="1:25" ht="47.25" customHeight="1" thickBot="1">
      <c r="A666" s="26" t="str">
        <f>' turmas sistema atual'!A665</f>
        <v>BACHARELADO EM CIÊNCIA E TECNOLOGIA</v>
      </c>
      <c r="B666" s="26" t="str">
        <f>' turmas sistema atual'!B665</f>
        <v>DA2BIN0406-15SA</v>
      </c>
      <c r="C666" s="35" t="s">
        <v>5121</v>
      </c>
      <c r="D666" s="26" t="str">
        <f>' turmas sistema atual'!C665</f>
        <v>Introdução à Probabilidade e à Estatística A2-diurno (Santo André)</v>
      </c>
      <c r="E666" s="26" t="str">
        <f>' turmas sistema atual'!E665</f>
        <v>Introdução à Probabilidade e à Estatística</v>
      </c>
      <c r="F666" s="26" t="str">
        <f>' turmas sistema atual'!G665</f>
        <v>BIN0406-15</v>
      </c>
      <c r="G666" s="26" t="str">
        <f>' turmas sistema atual'!H665</f>
        <v>A2</v>
      </c>
      <c r="H666" s="26" t="str">
        <f>' turmas sistema atual'!AB665</f>
        <v>segunda das 10:00 às 12:00, semanal ; quinta das 08:00 às 10:00, quinzenal I</v>
      </c>
      <c r="I666" s="27" t="str">
        <f>' turmas sistema atual'!AC665</f>
        <v/>
      </c>
      <c r="J666" s="27" t="str">
        <f>' turmas sistema atual'!I665</f>
        <v>segunda das 10:00 às 12:00, sala S-205-0, semanal , quinta das 08:00 às 10:00, sala S-205-0, quinzenal I</v>
      </c>
      <c r="K666" s="27">
        <f>' turmas sistema atual'!J665</f>
        <v>0</v>
      </c>
      <c r="L666" s="27" t="str">
        <f>' turmas sistema atual'!K665</f>
        <v>Santo André</v>
      </c>
      <c r="M666" s="27" t="str">
        <f>' turmas sistema atual'!L665</f>
        <v>diurno</v>
      </c>
      <c r="N666" s="27" t="str">
        <f>' turmas sistema atual'!M665</f>
        <v>3-0-4</v>
      </c>
      <c r="O666" s="27">
        <f>' turmas sistema atual'!N665</f>
        <v>90</v>
      </c>
      <c r="P666" s="27">
        <f>' turmas sistema atual'!O665</f>
        <v>0</v>
      </c>
      <c r="Q666" s="27">
        <f t="shared" si="10"/>
        <v>90</v>
      </c>
      <c r="R666" s="47" t="str">
        <f>VLOOKUP(B666,preenchimento!$A$2:$G$1067,7,FALSE)</f>
        <v>-</v>
      </c>
      <c r="S666" s="27">
        <f>' turmas sistema atual'!N665</f>
        <v>90</v>
      </c>
      <c r="T666" s="27">
        <f>' turmas sistema atual'!O665</f>
        <v>0</v>
      </c>
      <c r="U666" s="47">
        <f>VLOOKUP(B666,preenchimento!$A$2:$J$1067,10,FALSE)</f>
        <v>4</v>
      </c>
      <c r="V666" s="26" t="str">
        <f>UPPER(' turmas sistema atual'!P665)</f>
        <v>ANDRE MARTIN TIMPANARO</v>
      </c>
      <c r="W666" s="26" t="str">
        <f>UPPER(' turmas sistema atual'!R665)</f>
        <v/>
      </c>
      <c r="X666" s="26" t="str">
        <f>UPPER(' turmas sistema atual'!T665)</f>
        <v/>
      </c>
      <c r="Y666" s="26" t="str">
        <f>UPPER(' turmas sistema atual'!V665)</f>
        <v/>
      </c>
    </row>
    <row r="667" spans="1:25" ht="47.25" customHeight="1" thickBot="1">
      <c r="A667" s="26" t="str">
        <f>' turmas sistema atual'!A666</f>
        <v>BACHARELADO EM CIÊNCIA E TECNOLOGIA</v>
      </c>
      <c r="B667" s="26" t="str">
        <f>' turmas sistema atual'!B666</f>
        <v>DB1BIN0406-15SA</v>
      </c>
      <c r="C667" s="35" t="s">
        <v>5121</v>
      </c>
      <c r="D667" s="26" t="str">
        <f>' turmas sistema atual'!C666</f>
        <v>Introdução à Probabilidade e à Estatística B1-diurno (Santo André)</v>
      </c>
      <c r="E667" s="26" t="str">
        <f>' turmas sistema atual'!E666</f>
        <v>Introdução à Probabilidade e à Estatística</v>
      </c>
      <c r="F667" s="26" t="str">
        <f>' turmas sistema atual'!G666</f>
        <v>BIN0406-15</v>
      </c>
      <c r="G667" s="26" t="str">
        <f>' turmas sistema atual'!H666</f>
        <v>B1</v>
      </c>
      <c r="H667" s="26" t="str">
        <f>' turmas sistema atual'!AB666</f>
        <v>segunda das 08:00 às 10:00, semanal ; quinta das 10:00 às 12:00, quinzenal I</v>
      </c>
      <c r="I667" s="27" t="str">
        <f>' turmas sistema atual'!AC666</f>
        <v/>
      </c>
      <c r="J667" s="27" t="str">
        <f>' turmas sistema atual'!I666</f>
        <v>segunda das 08:00 às 10:00, sala S-204-0, semanal , quinta das 10:00 às 12:00, sala S-204-0, quinzenal I</v>
      </c>
      <c r="K667" s="27">
        <f>' turmas sistema atual'!J666</f>
        <v>0</v>
      </c>
      <c r="L667" s="27" t="str">
        <f>' turmas sistema atual'!K666</f>
        <v>Santo André</v>
      </c>
      <c r="M667" s="27" t="str">
        <f>' turmas sistema atual'!L666</f>
        <v>diurno</v>
      </c>
      <c r="N667" s="27" t="str">
        <f>' turmas sistema atual'!M666</f>
        <v>3-0-4</v>
      </c>
      <c r="O667" s="27">
        <f>' turmas sistema atual'!N666</f>
        <v>127</v>
      </c>
      <c r="P667" s="27">
        <f>' turmas sistema atual'!O666</f>
        <v>0</v>
      </c>
      <c r="Q667" s="27">
        <f t="shared" si="10"/>
        <v>127</v>
      </c>
      <c r="R667" s="47" t="str">
        <f>VLOOKUP(B667,preenchimento!$A$2:$G$1067,7,FALSE)</f>
        <v>-</v>
      </c>
      <c r="S667" s="27">
        <f>' turmas sistema atual'!N666</f>
        <v>127</v>
      </c>
      <c r="T667" s="27">
        <f>' turmas sistema atual'!O666</f>
        <v>0</v>
      </c>
      <c r="U667" s="47">
        <f>VLOOKUP(B667,preenchimento!$A$2:$J$1067,10,FALSE)</f>
        <v>0</v>
      </c>
      <c r="V667" s="26" t="str">
        <f>UPPER(' turmas sistema atual'!P666)</f>
        <v>AILTON PAULO DE OLIVEIRA JUNIOR</v>
      </c>
      <c r="W667" s="26" t="str">
        <f>UPPER(' turmas sistema atual'!R666)</f>
        <v/>
      </c>
      <c r="X667" s="26" t="str">
        <f>UPPER(' turmas sistema atual'!T666)</f>
        <v/>
      </c>
      <c r="Y667" s="26" t="str">
        <f>UPPER(' turmas sistema atual'!V666)</f>
        <v/>
      </c>
    </row>
    <row r="668" spans="1:25" ht="47.25" customHeight="1" thickBot="1">
      <c r="A668" s="26" t="str">
        <f>' turmas sistema atual'!A667</f>
        <v>BACHARELADO EM CIÊNCIA E TECNOLOGIA</v>
      </c>
      <c r="B668" s="26" t="str">
        <f>' turmas sistema atual'!B667</f>
        <v>DB2BIN0406-15SA</v>
      </c>
      <c r="C668" s="35" t="s">
        <v>5121</v>
      </c>
      <c r="D668" s="26" t="str">
        <f>' turmas sistema atual'!C667</f>
        <v>Introdução à Probabilidade e à Estatística B2-diurno (Santo André)</v>
      </c>
      <c r="E668" s="26" t="str">
        <f>' turmas sistema atual'!E667</f>
        <v>Introdução à Probabilidade e à Estatística</v>
      </c>
      <c r="F668" s="26" t="str">
        <f>' turmas sistema atual'!G667</f>
        <v>BIN0406-15</v>
      </c>
      <c r="G668" s="26" t="str">
        <f>' turmas sistema atual'!H667</f>
        <v>B2</v>
      </c>
      <c r="H668" s="26" t="str">
        <f>' turmas sistema atual'!AB667</f>
        <v>segunda das 08:00 às 10:00, semanal ; quinta das 10:00 às 12:00, quinzenal I</v>
      </c>
      <c r="I668" s="27" t="str">
        <f>' turmas sistema atual'!AC667</f>
        <v/>
      </c>
      <c r="J668" s="27" t="str">
        <f>' turmas sistema atual'!I667</f>
        <v>segunda das 08:00 às 10:00, sala S-205-0, semanal , quinta das 10:00 às 12:00, sala S-205-0, quinzenal I</v>
      </c>
      <c r="K668" s="27">
        <f>' turmas sistema atual'!J667</f>
        <v>0</v>
      </c>
      <c r="L668" s="27" t="str">
        <f>' turmas sistema atual'!K667</f>
        <v>Santo André</v>
      </c>
      <c r="M668" s="27" t="str">
        <f>' turmas sistema atual'!L667</f>
        <v>diurno</v>
      </c>
      <c r="N668" s="27" t="str">
        <f>' turmas sistema atual'!M667</f>
        <v>3-0-4</v>
      </c>
      <c r="O668" s="27">
        <f>' turmas sistema atual'!N667</f>
        <v>109</v>
      </c>
      <c r="P668" s="27">
        <f>' turmas sistema atual'!O667</f>
        <v>0</v>
      </c>
      <c r="Q668" s="27">
        <f t="shared" si="10"/>
        <v>109</v>
      </c>
      <c r="R668" s="47" t="str">
        <f>VLOOKUP(B668,preenchimento!$A$2:$G$1067,7,FALSE)</f>
        <v>-</v>
      </c>
      <c r="S668" s="27">
        <f>' turmas sistema atual'!N667</f>
        <v>109</v>
      </c>
      <c r="T668" s="27">
        <f>' turmas sistema atual'!O667</f>
        <v>0</v>
      </c>
      <c r="U668" s="47">
        <f>VLOOKUP(B668,preenchimento!$A$2:$J$1067,10,FALSE)</f>
        <v>7</v>
      </c>
      <c r="V668" s="26" t="str">
        <f>UPPER(' turmas sistema atual'!P667)</f>
        <v>ANDRE MARTIN TIMPANARO</v>
      </c>
      <c r="W668" s="26" t="str">
        <f>UPPER(' turmas sistema atual'!R667)</f>
        <v/>
      </c>
      <c r="X668" s="26" t="str">
        <f>UPPER(' turmas sistema atual'!T667)</f>
        <v/>
      </c>
      <c r="Y668" s="26" t="str">
        <f>UPPER(' turmas sistema atual'!V667)</f>
        <v/>
      </c>
    </row>
    <row r="669" spans="1:25" ht="47.25" customHeight="1" thickBot="1">
      <c r="A669" s="26" t="str">
        <f>' turmas sistema atual'!A668</f>
        <v>BACHARELADO EM CIÊNCIA E TECNOLOGIA</v>
      </c>
      <c r="B669" s="26" t="str">
        <f>' turmas sistema atual'!B668</f>
        <v>NA1BIN0406-15SA</v>
      </c>
      <c r="C669" s="35" t="s">
        <v>5121</v>
      </c>
      <c r="D669" s="26" t="str">
        <f>' turmas sistema atual'!C668</f>
        <v>Introdução à Probabilidade e à Estatística A1-noturno (Santo André)</v>
      </c>
      <c r="E669" s="26" t="str">
        <f>' turmas sistema atual'!E668</f>
        <v>Introdução à Probabilidade e à Estatística</v>
      </c>
      <c r="F669" s="26" t="str">
        <f>' turmas sistema atual'!G668</f>
        <v>BIN0406-15</v>
      </c>
      <c r="G669" s="26" t="str">
        <f>' turmas sistema atual'!H668</f>
        <v>A1</v>
      </c>
      <c r="H669" s="26" t="str">
        <f>' turmas sistema atual'!AB668</f>
        <v>segunda das 21:00 às 23:00, semanal ; quinta das 19:00 às 21:00, quinzenal I</v>
      </c>
      <c r="I669" s="27" t="str">
        <f>' turmas sistema atual'!AC668</f>
        <v/>
      </c>
      <c r="J669" s="27" t="str">
        <f>' turmas sistema atual'!I668</f>
        <v>segunda das 21:00 às 23:00, sala S-204-0, semanal , quinta das 19:00 às 21:00, sala S-204-0, quinzenal I</v>
      </c>
      <c r="K669" s="27">
        <f>' turmas sistema atual'!J668</f>
        <v>0</v>
      </c>
      <c r="L669" s="27" t="str">
        <f>' turmas sistema atual'!K668</f>
        <v>Santo André</v>
      </c>
      <c r="M669" s="27" t="str">
        <f>' turmas sistema atual'!L668</f>
        <v>noturno</v>
      </c>
      <c r="N669" s="27" t="str">
        <f>' turmas sistema atual'!M668</f>
        <v>3-0-4</v>
      </c>
      <c r="O669" s="27">
        <f>' turmas sistema atual'!N668</f>
        <v>90</v>
      </c>
      <c r="P669" s="27">
        <f>' turmas sistema atual'!O668</f>
        <v>0</v>
      </c>
      <c r="Q669" s="27">
        <f t="shared" si="10"/>
        <v>90</v>
      </c>
      <c r="R669" s="47" t="str">
        <f>VLOOKUP(B669,preenchimento!$A$2:$G$1067,7,FALSE)</f>
        <v>-</v>
      </c>
      <c r="S669" s="27">
        <f>' turmas sistema atual'!N668</f>
        <v>90</v>
      </c>
      <c r="T669" s="27">
        <f>' turmas sistema atual'!O668</f>
        <v>0</v>
      </c>
      <c r="U669" s="47">
        <f>VLOOKUP(B669,preenchimento!$A$2:$J$1067,10,FALSE)</f>
        <v>9</v>
      </c>
      <c r="V669" s="26" t="str">
        <f>UPPER(' turmas sistema atual'!P668)</f>
        <v>AMAURY KRUEL BUDRI</v>
      </c>
      <c r="W669" s="26" t="str">
        <f>UPPER(' turmas sistema atual'!R668)</f>
        <v/>
      </c>
      <c r="X669" s="26" t="str">
        <f>UPPER(' turmas sistema atual'!T668)</f>
        <v/>
      </c>
      <c r="Y669" s="26" t="str">
        <f>UPPER(' turmas sistema atual'!V668)</f>
        <v/>
      </c>
    </row>
    <row r="670" spans="1:25" ht="47.25" customHeight="1" thickBot="1">
      <c r="A670" s="26" t="str">
        <f>' turmas sistema atual'!A669</f>
        <v>BACHARELADO EM CIÊNCIA E TECNOLOGIA</v>
      </c>
      <c r="B670" s="26" t="str">
        <f>' turmas sistema atual'!B669</f>
        <v>NA2BIN0406-15SA</v>
      </c>
      <c r="C670" s="35" t="s">
        <v>5121</v>
      </c>
      <c r="D670" s="26" t="str">
        <f>' turmas sistema atual'!C669</f>
        <v>Introdução à Probabilidade e à Estatística A2-noturno (Santo André)</v>
      </c>
      <c r="E670" s="26" t="str">
        <f>' turmas sistema atual'!E669</f>
        <v>Introdução à Probabilidade e à Estatística</v>
      </c>
      <c r="F670" s="26" t="str">
        <f>' turmas sistema atual'!G669</f>
        <v>BIN0406-15</v>
      </c>
      <c r="G670" s="26" t="str">
        <f>' turmas sistema atual'!H669</f>
        <v>A2</v>
      </c>
      <c r="H670" s="26" t="str">
        <f>' turmas sistema atual'!AB669</f>
        <v>segunda das 21:00 às 23:00, semanal ; quinta das 19:00 às 21:00, quinzenal I</v>
      </c>
      <c r="I670" s="27" t="str">
        <f>' turmas sistema atual'!AC669</f>
        <v/>
      </c>
      <c r="J670" s="27" t="str">
        <f>' turmas sistema atual'!I669</f>
        <v>segunda das 21:00 às 23:00, sala S-205-0, semanal , quinta das 19:00 às 21:00, sala S-205-0, quinzenal I</v>
      </c>
      <c r="K670" s="27">
        <f>' turmas sistema atual'!J669</f>
        <v>0</v>
      </c>
      <c r="L670" s="27" t="str">
        <f>' turmas sistema atual'!K669</f>
        <v>Santo André</v>
      </c>
      <c r="M670" s="27" t="str">
        <f>' turmas sistema atual'!L669</f>
        <v>noturno</v>
      </c>
      <c r="N670" s="27" t="str">
        <f>' turmas sistema atual'!M669</f>
        <v>3-0-4</v>
      </c>
      <c r="O670" s="27">
        <f>' turmas sistema atual'!N669</f>
        <v>90</v>
      </c>
      <c r="P670" s="27">
        <f>' turmas sistema atual'!O669</f>
        <v>0</v>
      </c>
      <c r="Q670" s="27">
        <f t="shared" si="10"/>
        <v>90</v>
      </c>
      <c r="R670" s="47" t="str">
        <f>VLOOKUP(B670,preenchimento!$A$2:$G$1067,7,FALSE)</f>
        <v>-</v>
      </c>
      <c r="S670" s="27">
        <f>' turmas sistema atual'!N669</f>
        <v>90</v>
      </c>
      <c r="T670" s="27">
        <f>' turmas sistema atual'!O669</f>
        <v>0</v>
      </c>
      <c r="U670" s="47">
        <f>VLOOKUP(B670,preenchimento!$A$2:$J$1067,10,FALSE)</f>
        <v>1</v>
      </c>
      <c r="V670" s="26" t="str">
        <f>UPPER(' turmas sistema atual'!P669)</f>
        <v>RAFAEL DE MATTOS GRISI</v>
      </c>
      <c r="W670" s="26" t="str">
        <f>UPPER(' turmas sistema atual'!R669)</f>
        <v/>
      </c>
      <c r="X670" s="26" t="str">
        <f>UPPER(' turmas sistema atual'!T669)</f>
        <v/>
      </c>
      <c r="Y670" s="26" t="str">
        <f>UPPER(' turmas sistema atual'!V669)</f>
        <v/>
      </c>
    </row>
    <row r="671" spans="1:25" ht="47.25" customHeight="1" thickBot="1">
      <c r="A671" s="26" t="str">
        <f>' turmas sistema atual'!A670</f>
        <v>BACHARELADO EM CIÊNCIA E TECNOLOGIA</v>
      </c>
      <c r="B671" s="26" t="str">
        <f>' turmas sistema atual'!B670</f>
        <v>NB1BIN0406-15SA</v>
      </c>
      <c r="C671" s="35" t="s">
        <v>5121</v>
      </c>
      <c r="D671" s="26" t="str">
        <f>' turmas sistema atual'!C670</f>
        <v>Introdução à Probabilidade e à Estatística B1-noturno (Santo André)</v>
      </c>
      <c r="E671" s="26" t="str">
        <f>' turmas sistema atual'!E670</f>
        <v>Introdução à Probabilidade e à Estatística</v>
      </c>
      <c r="F671" s="26" t="str">
        <f>' turmas sistema atual'!G670</f>
        <v>BIN0406-15</v>
      </c>
      <c r="G671" s="26" t="str">
        <f>' turmas sistema atual'!H670</f>
        <v>B1</v>
      </c>
      <c r="H671" s="26" t="str">
        <f>' turmas sistema atual'!AB670</f>
        <v>segunda das 19:00 às 21:00, semanal ; quinta das 21:00 às 23:00, quinzenal I</v>
      </c>
      <c r="I671" s="27" t="str">
        <f>' turmas sistema atual'!AC670</f>
        <v/>
      </c>
      <c r="J671" s="27" t="str">
        <f>' turmas sistema atual'!I670</f>
        <v>segunda das 19:00 às 21:00, sala S-204-0, semanal , quinta das 21:00 às 23:00, sala S-204-0, quinzenal I</v>
      </c>
      <c r="K671" s="27">
        <f>' turmas sistema atual'!J670</f>
        <v>0</v>
      </c>
      <c r="L671" s="27" t="str">
        <f>' turmas sistema atual'!K670</f>
        <v>Santo André</v>
      </c>
      <c r="M671" s="27" t="str">
        <f>' turmas sistema atual'!L670</f>
        <v>noturno</v>
      </c>
      <c r="N671" s="27" t="str">
        <f>' turmas sistema atual'!M670</f>
        <v>3-0-4</v>
      </c>
      <c r="O671" s="27">
        <f>' turmas sistema atual'!N670</f>
        <v>127</v>
      </c>
      <c r="P671" s="27">
        <f>' turmas sistema atual'!O670</f>
        <v>0</v>
      </c>
      <c r="Q671" s="27">
        <f t="shared" si="10"/>
        <v>127</v>
      </c>
      <c r="R671" s="47" t="str">
        <f>VLOOKUP(B671,preenchimento!$A$2:$G$1067,7,FALSE)</f>
        <v>-</v>
      </c>
      <c r="S671" s="27">
        <f>' turmas sistema atual'!N670</f>
        <v>127</v>
      </c>
      <c r="T671" s="27">
        <f>' turmas sistema atual'!O670</f>
        <v>0</v>
      </c>
      <c r="U671" s="47">
        <f>VLOOKUP(B671,preenchimento!$A$2:$J$1067,10,FALSE)</f>
        <v>1</v>
      </c>
      <c r="V671" s="26" t="str">
        <f>UPPER(' turmas sistema atual'!P670)</f>
        <v>ANDRE MARTIN TIMPANARO</v>
      </c>
      <c r="W671" s="26" t="str">
        <f>UPPER(' turmas sistema atual'!R670)</f>
        <v/>
      </c>
      <c r="X671" s="26" t="str">
        <f>UPPER(' turmas sistema atual'!T670)</f>
        <v/>
      </c>
      <c r="Y671" s="26" t="str">
        <f>UPPER(' turmas sistema atual'!V670)</f>
        <v/>
      </c>
    </row>
    <row r="672" spans="1:25" ht="47.25" customHeight="1" thickBot="1">
      <c r="A672" s="26" t="str">
        <f>' turmas sistema atual'!A671</f>
        <v>BACHARELADO EM CIÊNCIA E TECNOLOGIA</v>
      </c>
      <c r="B672" s="26" t="str">
        <f>' turmas sistema atual'!B671</f>
        <v>DA1BIN0406-15SB</v>
      </c>
      <c r="C672" s="35" t="s">
        <v>5121</v>
      </c>
      <c r="D672" s="26" t="str">
        <f>' turmas sistema atual'!C671</f>
        <v>Introdução à Probabilidade e à Estatística A1-diurno (São Bernardo do Campo)</v>
      </c>
      <c r="E672" s="26" t="str">
        <f>' turmas sistema atual'!E671</f>
        <v>Introdução à Probabilidade e à Estatística</v>
      </c>
      <c r="F672" s="26" t="str">
        <f>' turmas sistema atual'!G671</f>
        <v>BIN0406-15</v>
      </c>
      <c r="G672" s="26" t="str">
        <f>' turmas sistema atual'!H671</f>
        <v>A1</v>
      </c>
      <c r="H672" s="26" t="str">
        <f>' turmas sistema atual'!AB671</f>
        <v>segunda das 10:00 às 12:00, semanal ; quinta das 08:00 às 10:00, quinzenal I</v>
      </c>
      <c r="I672" s="27" t="str">
        <f>' turmas sistema atual'!AC671</f>
        <v/>
      </c>
      <c r="J672" s="27" t="str">
        <f>' turmas sistema atual'!I671</f>
        <v>segunda das 10:00 às 12:00, sala A2-S102-SB, semanal , quinta das 08:00 às 10:00, sala A2-S102-SB, quinzenal I</v>
      </c>
      <c r="K672" s="27">
        <f>' turmas sistema atual'!J671</f>
        <v>0</v>
      </c>
      <c r="L672" s="27" t="str">
        <f>' turmas sistema atual'!K671</f>
        <v>São Bernardo do Campo</v>
      </c>
      <c r="M672" s="27" t="str">
        <f>' turmas sistema atual'!L671</f>
        <v>diurno</v>
      </c>
      <c r="N672" s="27" t="str">
        <f>' turmas sistema atual'!M671</f>
        <v>3-0-4</v>
      </c>
      <c r="O672" s="27">
        <f>' turmas sistema atual'!N671</f>
        <v>90</v>
      </c>
      <c r="P672" s="27">
        <f>' turmas sistema atual'!O671</f>
        <v>0</v>
      </c>
      <c r="Q672" s="27">
        <f t="shared" si="10"/>
        <v>90</v>
      </c>
      <c r="R672" s="47" t="str">
        <f>VLOOKUP(B672,preenchimento!$A$2:$G$1067,7,FALSE)</f>
        <v>-</v>
      </c>
      <c r="S672" s="27">
        <f>' turmas sistema atual'!N671</f>
        <v>90</v>
      </c>
      <c r="T672" s="27">
        <f>' turmas sistema atual'!O671</f>
        <v>0</v>
      </c>
      <c r="U672" s="47">
        <f>VLOOKUP(B672,preenchimento!$A$2:$J$1067,10,FALSE)</f>
        <v>0</v>
      </c>
      <c r="V672" s="26" t="str">
        <f>UPPER(' turmas sistema atual'!P671)</f>
        <v>CRISTIANE MILEO BATISTELA GOUVEA</v>
      </c>
      <c r="W672" s="26" t="str">
        <f>UPPER(' turmas sistema atual'!R671)</f>
        <v/>
      </c>
      <c r="X672" s="26" t="str">
        <f>UPPER(' turmas sistema atual'!T671)</f>
        <v/>
      </c>
      <c r="Y672" s="26" t="str">
        <f>UPPER(' turmas sistema atual'!V671)</f>
        <v/>
      </c>
    </row>
    <row r="673" spans="1:25" ht="47.25" customHeight="1" thickBot="1">
      <c r="A673" s="26" t="str">
        <f>' turmas sistema atual'!A672</f>
        <v>BACHARELADO EM CIÊNCIA E TECNOLOGIA</v>
      </c>
      <c r="B673" s="26" t="str">
        <f>' turmas sistema atual'!B672</f>
        <v>DB1BIN0406-15SB</v>
      </c>
      <c r="C673" s="35" t="s">
        <v>5121</v>
      </c>
      <c r="D673" s="26" t="str">
        <f>' turmas sistema atual'!C672</f>
        <v>Introdução à Probabilidade e à Estatística B1-diurno (São Bernardo do Campo)</v>
      </c>
      <c r="E673" s="26" t="str">
        <f>' turmas sistema atual'!E672</f>
        <v>Introdução à Probabilidade e à Estatística</v>
      </c>
      <c r="F673" s="26" t="str">
        <f>' turmas sistema atual'!G672</f>
        <v>BIN0406-15</v>
      </c>
      <c r="G673" s="26" t="str">
        <f>' turmas sistema atual'!H672</f>
        <v>B1</v>
      </c>
      <c r="H673" s="26" t="str">
        <f>' turmas sistema atual'!AB672</f>
        <v>segunda das 08:00 às 10:00, semanal ; quinta das 10:00 às 12:00, quinzenal I</v>
      </c>
      <c r="I673" s="27" t="str">
        <f>' turmas sistema atual'!AC672</f>
        <v/>
      </c>
      <c r="J673" s="27" t="str">
        <f>' turmas sistema atual'!I672</f>
        <v>segunda das 08:00 às 10:00, sala A2-S102-SB, semanal , quinta das 10:00 às 12:00, sala A2-S102-SB, quinzenal I</v>
      </c>
      <c r="K673" s="27">
        <f>' turmas sistema atual'!J672</f>
        <v>0</v>
      </c>
      <c r="L673" s="27" t="str">
        <f>' turmas sistema atual'!K672</f>
        <v>São Bernardo do Campo</v>
      </c>
      <c r="M673" s="27" t="str">
        <f>' turmas sistema atual'!L672</f>
        <v>diurno</v>
      </c>
      <c r="N673" s="27" t="str">
        <f>' turmas sistema atual'!M672</f>
        <v>3-0-4</v>
      </c>
      <c r="O673" s="27">
        <f>' turmas sistema atual'!N672</f>
        <v>60</v>
      </c>
      <c r="P673" s="27">
        <f>' turmas sistema atual'!O672</f>
        <v>0</v>
      </c>
      <c r="Q673" s="27">
        <f t="shared" si="10"/>
        <v>60</v>
      </c>
      <c r="R673" s="47" t="str">
        <f>VLOOKUP(B673,preenchimento!$A$2:$G$1067,7,FALSE)</f>
        <v>-</v>
      </c>
      <c r="S673" s="27">
        <f>' turmas sistema atual'!N672</f>
        <v>60</v>
      </c>
      <c r="T673" s="27">
        <f>' turmas sistema atual'!O672</f>
        <v>0</v>
      </c>
      <c r="U673" s="47">
        <f>VLOOKUP(B673,preenchimento!$A$2:$J$1067,10,FALSE)</f>
        <v>10</v>
      </c>
      <c r="V673" s="26" t="str">
        <f>UPPER(' turmas sistema atual'!P672)</f>
        <v>CRISTIANE MILEO BATISTELA GOUVEA</v>
      </c>
      <c r="W673" s="26" t="str">
        <f>UPPER(' turmas sistema atual'!R672)</f>
        <v/>
      </c>
      <c r="X673" s="26" t="str">
        <f>UPPER(' turmas sistema atual'!T672)</f>
        <v/>
      </c>
      <c r="Y673" s="26" t="str">
        <f>UPPER(' turmas sistema atual'!V672)</f>
        <v/>
      </c>
    </row>
    <row r="674" spans="1:25" ht="47.25" customHeight="1" thickBot="1">
      <c r="A674" s="26" t="str">
        <f>' turmas sistema atual'!A673</f>
        <v>BACHARELADO EM CIÊNCIA E TECNOLOGIA</v>
      </c>
      <c r="B674" s="26" t="str">
        <f>' turmas sistema atual'!B673</f>
        <v>NA1BIN0406-15SB</v>
      </c>
      <c r="C674" s="35" t="s">
        <v>5121</v>
      </c>
      <c r="D674" s="26" t="str">
        <f>' turmas sistema atual'!C673</f>
        <v>Introdução à Probabilidade e à Estatística A1-noturno (São Bernardo do Campo)</v>
      </c>
      <c r="E674" s="26" t="str">
        <f>' turmas sistema atual'!E673</f>
        <v>Introdução à Probabilidade e à Estatística</v>
      </c>
      <c r="F674" s="26" t="str">
        <f>' turmas sistema atual'!G673</f>
        <v>BIN0406-15</v>
      </c>
      <c r="G674" s="26" t="str">
        <f>' turmas sistema atual'!H673</f>
        <v>A1</v>
      </c>
      <c r="H674" s="26" t="str">
        <f>' turmas sistema atual'!AB673</f>
        <v>segunda das 21:00 às 23:00, semanal ; quinta das 19:00 às 21:00, quinzenal I</v>
      </c>
      <c r="I674" s="27" t="str">
        <f>' turmas sistema atual'!AC673</f>
        <v/>
      </c>
      <c r="J674" s="27" t="str">
        <f>' turmas sistema atual'!I673</f>
        <v>segunda das 21:00 às 23:00, sala A2-S102-SB, semanal , quinta das 19:00 às 21:00, sala A2-S102-SB, quinzenal I</v>
      </c>
      <c r="K674" s="27">
        <f>' turmas sistema atual'!J673</f>
        <v>0</v>
      </c>
      <c r="L674" s="27" t="str">
        <f>' turmas sistema atual'!K673</f>
        <v>São Bernardo do Campo</v>
      </c>
      <c r="M674" s="27" t="str">
        <f>' turmas sistema atual'!L673</f>
        <v>noturno</v>
      </c>
      <c r="N674" s="27" t="str">
        <f>' turmas sistema atual'!M673</f>
        <v>3-0-4</v>
      </c>
      <c r="O674" s="27">
        <f>' turmas sistema atual'!N673</f>
        <v>90</v>
      </c>
      <c r="P674" s="27">
        <f>' turmas sistema atual'!O673</f>
        <v>0</v>
      </c>
      <c r="Q674" s="27">
        <f t="shared" si="10"/>
        <v>90</v>
      </c>
      <c r="R674" s="47" t="str">
        <f>VLOOKUP(B674,preenchimento!$A$2:$G$1067,7,FALSE)</f>
        <v>-</v>
      </c>
      <c r="S674" s="27">
        <f>' turmas sistema atual'!N673</f>
        <v>90</v>
      </c>
      <c r="T674" s="27">
        <f>' turmas sistema atual'!O673</f>
        <v>0</v>
      </c>
      <c r="U674" s="47">
        <f>VLOOKUP(B674,preenchimento!$A$2:$J$1067,10,FALSE)</f>
        <v>0</v>
      </c>
      <c r="V674" s="26" t="str">
        <f>UPPER(' turmas sistema atual'!P673)</f>
        <v>BORIS MARIN</v>
      </c>
      <c r="W674" s="26" t="str">
        <f>UPPER(' turmas sistema atual'!R673)</f>
        <v/>
      </c>
      <c r="X674" s="26" t="str">
        <f>UPPER(' turmas sistema atual'!T673)</f>
        <v/>
      </c>
      <c r="Y674" s="26" t="str">
        <f>UPPER(' turmas sistema atual'!V673)</f>
        <v/>
      </c>
    </row>
    <row r="675" spans="1:25" ht="47.25" customHeight="1" thickBot="1">
      <c r="A675" s="26" t="str">
        <f>' turmas sistema atual'!A674</f>
        <v>BACHARELADO EM CIÊNCIA E TECNOLOGIA</v>
      </c>
      <c r="B675" s="26" t="str">
        <f>' turmas sistema atual'!B674</f>
        <v>NB1BIN0406-15SB</v>
      </c>
      <c r="C675" s="35" t="s">
        <v>5121</v>
      </c>
      <c r="D675" s="26" t="str">
        <f>' turmas sistema atual'!C674</f>
        <v>Introdução à Probabilidade e à Estatística B1-noturno (São Bernardo do Campo)</v>
      </c>
      <c r="E675" s="26" t="str">
        <f>' turmas sistema atual'!E674</f>
        <v>Introdução à Probabilidade e à Estatística</v>
      </c>
      <c r="F675" s="26" t="str">
        <f>' turmas sistema atual'!G674</f>
        <v>BIN0406-15</v>
      </c>
      <c r="G675" s="26" t="str">
        <f>' turmas sistema atual'!H674</f>
        <v>B1</v>
      </c>
      <c r="H675" s="26" t="str">
        <f>' turmas sistema atual'!AB674</f>
        <v>segunda das 19:00 às 21:00, semanal ; quinta das 21:00 às 23:00, quinzenal I</v>
      </c>
      <c r="I675" s="27" t="str">
        <f>' turmas sistema atual'!AC674</f>
        <v/>
      </c>
      <c r="J675" s="27" t="str">
        <f>' turmas sistema atual'!I674</f>
        <v>segunda das 19:00 às 21:00, sala A2-S102-SB, semanal , quinta das 21:00 às 23:00, sala A2-S102-SB, quinzenal I</v>
      </c>
      <c r="K675" s="27">
        <f>' turmas sistema atual'!J674</f>
        <v>0</v>
      </c>
      <c r="L675" s="27" t="str">
        <f>' turmas sistema atual'!K674</f>
        <v>São Bernardo do Campo</v>
      </c>
      <c r="M675" s="27" t="str">
        <f>' turmas sistema atual'!L674</f>
        <v>noturno</v>
      </c>
      <c r="N675" s="27" t="str">
        <f>' turmas sistema atual'!M674</f>
        <v>3-0-4</v>
      </c>
      <c r="O675" s="27">
        <f>' turmas sistema atual'!N674</f>
        <v>90</v>
      </c>
      <c r="P675" s="27">
        <f>' turmas sistema atual'!O674</f>
        <v>0</v>
      </c>
      <c r="Q675" s="27">
        <f t="shared" si="10"/>
        <v>90</v>
      </c>
      <c r="R675" s="47" t="str">
        <f>VLOOKUP(B675,preenchimento!$A$2:$G$1067,7,FALSE)</f>
        <v>-</v>
      </c>
      <c r="S675" s="27">
        <f>' turmas sistema atual'!N674</f>
        <v>90</v>
      </c>
      <c r="T675" s="27">
        <f>' turmas sistema atual'!O674</f>
        <v>0</v>
      </c>
      <c r="U675" s="47">
        <f>VLOOKUP(B675,preenchimento!$A$2:$J$1067,10,FALSE)</f>
        <v>0</v>
      </c>
      <c r="V675" s="26" t="str">
        <f>UPPER(' turmas sistema atual'!P674)</f>
        <v>BORIS MARIN</v>
      </c>
      <c r="W675" s="26" t="str">
        <f>UPPER(' turmas sistema atual'!R674)</f>
        <v/>
      </c>
      <c r="X675" s="26" t="str">
        <f>UPPER(' turmas sistema atual'!T674)</f>
        <v/>
      </c>
      <c r="Y675" s="26" t="str">
        <f>UPPER(' turmas sistema atual'!V674)</f>
        <v/>
      </c>
    </row>
    <row r="676" spans="1:25" ht="47.25" customHeight="1" thickBot="1">
      <c r="A676" s="26" t="str">
        <f>' turmas sistema atual'!A675</f>
        <v>BACHARELADO EM CIÊNCIA E TECNOLOGIA</v>
      </c>
      <c r="B676" s="26" t="str">
        <f>' turmas sistema atual'!B675</f>
        <v>NA3BIN0406-15SA</v>
      </c>
      <c r="C676" s="35" t="s">
        <v>5121</v>
      </c>
      <c r="D676" s="26" t="str">
        <f>' turmas sistema atual'!C675</f>
        <v>Introdução à Probabilidade e à Estatística A3-noturno (Santo André)</v>
      </c>
      <c r="E676" s="26" t="str">
        <f>' turmas sistema atual'!E675</f>
        <v>Introdução à Probabilidade e à Estatística</v>
      </c>
      <c r="F676" s="26" t="str">
        <f>' turmas sistema atual'!G675</f>
        <v>BIN0406-15</v>
      </c>
      <c r="G676" s="26" t="str">
        <f>' turmas sistema atual'!H675</f>
        <v>A3</v>
      </c>
      <c r="H676" s="26" t="str">
        <f>' turmas sistema atual'!AB675</f>
        <v>segunda das 21:00 às 23:00, semanal ; quinta das 19:00 às 21:00, quinzenal I</v>
      </c>
      <c r="I676" s="27" t="str">
        <f>' turmas sistema atual'!AC675</f>
        <v/>
      </c>
      <c r="J676" s="27" t="str">
        <f>' turmas sistema atual'!I675</f>
        <v>segunda das 21:00 às 23:00, sala S-208-0, semanal , quinta das 19:00 às 21:00, sala A-107-0, quinzenal I</v>
      </c>
      <c r="K676" s="27">
        <f>' turmas sistema atual'!J675</f>
        <v>0</v>
      </c>
      <c r="L676" s="27" t="str">
        <f>' turmas sistema atual'!K675</f>
        <v>Santo André</v>
      </c>
      <c r="M676" s="27" t="str">
        <f>' turmas sistema atual'!L675</f>
        <v>noturno</v>
      </c>
      <c r="N676" s="27" t="str">
        <f>' turmas sistema atual'!M675</f>
        <v>3-0-4</v>
      </c>
      <c r="O676" s="27">
        <f>' turmas sistema atual'!N675</f>
        <v>86</v>
      </c>
      <c r="P676" s="27">
        <f>' turmas sistema atual'!O675</f>
        <v>0</v>
      </c>
      <c r="Q676" s="27">
        <f t="shared" si="10"/>
        <v>86</v>
      </c>
      <c r="R676" s="47" t="str">
        <f>VLOOKUP(B676,preenchimento!$A$2:$G$1067,7,FALSE)</f>
        <v>-</v>
      </c>
      <c r="S676" s="27">
        <f>' turmas sistema atual'!N675</f>
        <v>86</v>
      </c>
      <c r="T676" s="27">
        <f>' turmas sistema atual'!O675</f>
        <v>0</v>
      </c>
      <c r="U676" s="47">
        <f>VLOOKUP(B676,preenchimento!$A$2:$J$1067,10,FALSE)</f>
        <v>0</v>
      </c>
      <c r="V676" s="26" t="str">
        <f>UPPER(' turmas sistema atual'!P675)</f>
        <v>ANDRE MARTIN TIMPANARO</v>
      </c>
      <c r="W676" s="26" t="str">
        <f>UPPER(' turmas sistema atual'!R675)</f>
        <v/>
      </c>
      <c r="X676" s="26" t="str">
        <f>UPPER(' turmas sistema atual'!T675)</f>
        <v/>
      </c>
      <c r="Y676" s="26" t="str">
        <f>UPPER(' turmas sistema atual'!V675)</f>
        <v/>
      </c>
    </row>
    <row r="677" spans="1:25" ht="47.25" customHeight="1" thickBot="1">
      <c r="A677" s="26" t="str">
        <f>' turmas sistema atual'!A676</f>
        <v>BACHARELADO EM POLÍTICAS PÚBLICAS</v>
      </c>
      <c r="B677" s="26" t="str">
        <f>' turmas sistema atual'!B676</f>
        <v>DA1ESHP013-13SB</v>
      </c>
      <c r="C677" s="35" t="s">
        <v>5121</v>
      </c>
      <c r="D677" s="26" t="str">
        <f>' turmas sistema atual'!C676</f>
        <v>Introdução ao Direito Constitucional A1-diurno (São Bernardo do Campo)</v>
      </c>
      <c r="E677" s="26" t="str">
        <f>' turmas sistema atual'!E676</f>
        <v>Introdução ao Direito Constitucional</v>
      </c>
      <c r="F677" s="26" t="str">
        <f>' turmas sistema atual'!G676</f>
        <v>ESHP013-13</v>
      </c>
      <c r="G677" s="26" t="str">
        <f>' turmas sistema atual'!H676</f>
        <v>A1</v>
      </c>
      <c r="H677" s="26" t="str">
        <f>' turmas sistema atual'!AB676</f>
        <v xml:space="preserve">segunda das 10:00 às 12:00, semanal ; quinta das 08:00 às 10:00, semanal </v>
      </c>
      <c r="I677" s="27" t="str">
        <f>' turmas sistema atual'!AC676</f>
        <v/>
      </c>
      <c r="J677" s="27" t="str">
        <f>' turmas sistema atual'!I676</f>
        <v xml:space="preserve">segunda das 10:00 às 12:00, sala A2-S206-SB, semanal , quinta das 08:00 às 10:00, sala A2-S206-SB, semanal </v>
      </c>
      <c r="K677" s="27">
        <f>' turmas sistema atual'!J676</f>
        <v>0</v>
      </c>
      <c r="L677" s="27" t="str">
        <f>' turmas sistema atual'!K676</f>
        <v>São Bernardo do Campo</v>
      </c>
      <c r="M677" s="27" t="str">
        <f>' turmas sistema atual'!L676</f>
        <v>diurno</v>
      </c>
      <c r="N677" s="27" t="str">
        <f>' turmas sistema atual'!M676</f>
        <v>4-0-4</v>
      </c>
      <c r="O677" s="27">
        <f>' turmas sistema atual'!N676</f>
        <v>40</v>
      </c>
      <c r="P677" s="27">
        <f>' turmas sistema atual'!O676</f>
        <v>0</v>
      </c>
      <c r="Q677" s="27">
        <f t="shared" si="10"/>
        <v>40</v>
      </c>
      <c r="R677" s="47" t="str">
        <f>VLOOKUP(B677,preenchimento!$A$2:$G$1067,7,FALSE)</f>
        <v>-</v>
      </c>
      <c r="S677" s="27">
        <f>' turmas sistema atual'!N676</f>
        <v>40</v>
      </c>
      <c r="T677" s="27">
        <f>' turmas sistema atual'!O676</f>
        <v>0</v>
      </c>
      <c r="U677" s="47">
        <f>VLOOKUP(B677,preenchimento!$A$2:$J$1067,10,FALSE)</f>
        <v>14</v>
      </c>
      <c r="V677" s="26" t="str">
        <f>UPPER(' turmas sistema atual'!P676)</f>
        <v/>
      </c>
      <c r="W677" s="26" t="str">
        <f>UPPER(' turmas sistema atual'!R676)</f>
        <v/>
      </c>
      <c r="X677" s="26" t="str">
        <f>UPPER(' turmas sistema atual'!T676)</f>
        <v/>
      </c>
      <c r="Y677" s="26" t="str">
        <f>UPPER(' turmas sistema atual'!V676)</f>
        <v/>
      </c>
    </row>
    <row r="678" spans="1:25" ht="47.25" customHeight="1" thickBot="1">
      <c r="A678" s="26" t="str">
        <f>' turmas sistema atual'!A677</f>
        <v>BACHARELADO EM POLÍTICAS PÚBLICAS</v>
      </c>
      <c r="B678" s="26" t="str">
        <f>' turmas sistema atual'!B677</f>
        <v>NA1ESHP013-13SB</v>
      </c>
      <c r="C678" s="35" t="s">
        <v>5121</v>
      </c>
      <c r="D678" s="26" t="str">
        <f>' turmas sistema atual'!C677</f>
        <v>Introdução ao Direito Constitucional A1-noturno (São Bernardo do Campo)</v>
      </c>
      <c r="E678" s="26" t="str">
        <f>' turmas sistema atual'!E677</f>
        <v>Introdução ao Direito Constitucional</v>
      </c>
      <c r="F678" s="26" t="str">
        <f>' turmas sistema atual'!G677</f>
        <v>ESHP013-13</v>
      </c>
      <c r="G678" s="26" t="str">
        <f>' turmas sistema atual'!H677</f>
        <v>A1</v>
      </c>
      <c r="H678" s="26" t="str">
        <f>' turmas sistema atual'!AB677</f>
        <v xml:space="preserve">segunda das 21:00 às 23:00, semanal ; quinta das 19:00 às 21:00, semanal </v>
      </c>
      <c r="I678" s="27" t="str">
        <f>' turmas sistema atual'!AC677</f>
        <v/>
      </c>
      <c r="J678" s="27" t="str">
        <f>' turmas sistema atual'!I677</f>
        <v xml:space="preserve">segunda das 21:00 às 23:00, sala A2-S206-SB, semanal , quinta das 19:00 às 21:00, sala A2-S206-SB, semanal </v>
      </c>
      <c r="K678" s="27">
        <f>' turmas sistema atual'!J677</f>
        <v>0</v>
      </c>
      <c r="L678" s="27" t="str">
        <f>' turmas sistema atual'!K677</f>
        <v>São Bernardo do Campo</v>
      </c>
      <c r="M678" s="27" t="str">
        <f>' turmas sistema atual'!L677</f>
        <v>noturno</v>
      </c>
      <c r="N678" s="27" t="str">
        <f>' turmas sistema atual'!M677</f>
        <v>4-0-4</v>
      </c>
      <c r="O678" s="27">
        <f>' turmas sistema atual'!N677</f>
        <v>60</v>
      </c>
      <c r="P678" s="27">
        <f>' turmas sistema atual'!O677</f>
        <v>0</v>
      </c>
      <c r="Q678" s="27">
        <f t="shared" si="10"/>
        <v>60</v>
      </c>
      <c r="R678" s="47" t="str">
        <f>VLOOKUP(B678,preenchimento!$A$2:$G$1067,7,FALSE)</f>
        <v>-</v>
      </c>
      <c r="S678" s="27">
        <f>' turmas sistema atual'!N677</f>
        <v>60</v>
      </c>
      <c r="T678" s="27">
        <f>' turmas sistema atual'!O677</f>
        <v>0</v>
      </c>
      <c r="U678" s="47">
        <f>VLOOKUP(B678,preenchimento!$A$2:$J$1067,10,FALSE)</f>
        <v>0</v>
      </c>
      <c r="V678" s="26" t="str">
        <f>UPPER(' turmas sistema atual'!P677)</f>
        <v/>
      </c>
      <c r="W678" s="26" t="str">
        <f>UPPER(' turmas sistema atual'!R677)</f>
        <v/>
      </c>
      <c r="X678" s="26" t="str">
        <f>UPPER(' turmas sistema atual'!T677)</f>
        <v/>
      </c>
      <c r="Y678" s="26" t="str">
        <f>UPPER(' turmas sistema atual'!V677)</f>
        <v/>
      </c>
    </row>
    <row r="679" spans="1:25" ht="47.25" customHeight="1" thickBot="1">
      <c r="A679" s="26" t="str">
        <f>' turmas sistema atual'!A678</f>
        <v>BACHARELADO EM CIÊNCIAS E HUMANIDADES</v>
      </c>
      <c r="B679" s="26" t="str">
        <f>' turmas sistema atual'!B678</f>
        <v>DA1BHO0002-19SB</v>
      </c>
      <c r="C679" s="35" t="s">
        <v>5121</v>
      </c>
      <c r="D679" s="26" t="str">
        <f>' turmas sistema atual'!C678</f>
        <v>Introdução ao Pensamento Econômico A1-diurno (São Bernardo do Campo)</v>
      </c>
      <c r="E679" s="26" t="str">
        <f>' turmas sistema atual'!E678</f>
        <v>Introdução ao Pensamento Econômico</v>
      </c>
      <c r="F679" s="26" t="str">
        <f>' turmas sistema atual'!G678</f>
        <v>BHO0002-19</v>
      </c>
      <c r="G679" s="26" t="str">
        <f>' turmas sistema atual'!H678</f>
        <v>A1</v>
      </c>
      <c r="H679" s="26" t="str">
        <f>' turmas sistema atual'!AB678</f>
        <v xml:space="preserve">segunda das 08:00 às 10:00, quinzenal I; quarta das 10:00 às 12:00, semanal </v>
      </c>
      <c r="I679" s="27" t="str">
        <f>' turmas sistema atual'!AC678</f>
        <v/>
      </c>
      <c r="J679" s="27" t="str">
        <f>' turmas sistema atual'!I678</f>
        <v xml:space="preserve">segunda das 08:00 às 10:00, sala A2-S104-SB, quinzenal I, quarta das 10:00 às 12:00, sala A1-S203-SB, semanal </v>
      </c>
      <c r="K679" s="27">
        <f>' turmas sistema atual'!J678</f>
        <v>0</v>
      </c>
      <c r="L679" s="27" t="str">
        <f>' turmas sistema atual'!K678</f>
        <v>São Bernardo do Campo</v>
      </c>
      <c r="M679" s="27" t="str">
        <f>' turmas sistema atual'!L678</f>
        <v>diurno</v>
      </c>
      <c r="N679" s="27" t="str">
        <f>' turmas sistema atual'!M678</f>
        <v>3-0-4</v>
      </c>
      <c r="O679" s="27">
        <f>' turmas sistema atual'!N678</f>
        <v>90</v>
      </c>
      <c r="P679" s="27">
        <f>' turmas sistema atual'!O678</f>
        <v>0</v>
      </c>
      <c r="Q679" s="27">
        <f t="shared" si="10"/>
        <v>90</v>
      </c>
      <c r="R679" s="47" t="str">
        <f>VLOOKUP(B679,preenchimento!$A$2:$G$1067,7,FALSE)</f>
        <v>-</v>
      </c>
      <c r="S679" s="27">
        <f>' turmas sistema atual'!N678</f>
        <v>90</v>
      </c>
      <c r="T679" s="27">
        <f>' turmas sistema atual'!O678</f>
        <v>0</v>
      </c>
      <c r="U679" s="47">
        <f>VLOOKUP(B679,preenchimento!$A$2:$J$1067,10,FALSE)</f>
        <v>44</v>
      </c>
      <c r="V679" s="26" t="str">
        <f>UPPER(' turmas sistema atual'!P678)</f>
        <v>DANILO FREITAS RAMALHO DA SILVA</v>
      </c>
      <c r="W679" s="26" t="str">
        <f>UPPER(' turmas sistema atual'!R678)</f>
        <v/>
      </c>
      <c r="X679" s="26" t="str">
        <f>UPPER(' turmas sistema atual'!T678)</f>
        <v/>
      </c>
      <c r="Y679" s="26" t="str">
        <f>UPPER(' turmas sistema atual'!V678)</f>
        <v/>
      </c>
    </row>
    <row r="680" spans="1:25" ht="47.25" customHeight="1" thickBot="1">
      <c r="A680" s="26" t="str">
        <f>' turmas sistema atual'!A679</f>
        <v>BACHARELADO EM CIÊNCIAS E HUMANIDADES</v>
      </c>
      <c r="B680" s="26" t="str">
        <f>' turmas sistema atual'!B679</f>
        <v>NA1BHO0002-19SB</v>
      </c>
      <c r="C680" s="35" t="s">
        <v>5121</v>
      </c>
      <c r="D680" s="26" t="str">
        <f>' turmas sistema atual'!C679</f>
        <v>Introdução ao Pensamento Econômico A1-noturno (São Bernardo do Campo)</v>
      </c>
      <c r="E680" s="26" t="str">
        <f>' turmas sistema atual'!E679</f>
        <v>Introdução ao Pensamento Econômico</v>
      </c>
      <c r="F680" s="26" t="str">
        <f>' turmas sistema atual'!G679</f>
        <v>BHO0002-19</v>
      </c>
      <c r="G680" s="26" t="str">
        <f>' turmas sistema atual'!H679</f>
        <v>A1</v>
      </c>
      <c r="H680" s="26" t="str">
        <f>' turmas sistema atual'!AB679</f>
        <v xml:space="preserve">segunda das 19:00 às 21:00, quinzenal I; quarta das 21:00 às 23:00, semanal </v>
      </c>
      <c r="I680" s="27" t="str">
        <f>' turmas sistema atual'!AC679</f>
        <v/>
      </c>
      <c r="J680" s="27" t="str">
        <f>' turmas sistema atual'!I679</f>
        <v xml:space="preserve">segunda das 19:00 às 21:00, sala A1-S203-SB, quinzenal I, quarta das 21:00 às 23:00, sala A1-S203-SB, semanal </v>
      </c>
      <c r="K680" s="27">
        <f>' turmas sistema atual'!J679</f>
        <v>0</v>
      </c>
      <c r="L680" s="27" t="str">
        <f>' turmas sistema atual'!K679</f>
        <v>São Bernardo do Campo</v>
      </c>
      <c r="M680" s="27" t="str">
        <f>' turmas sistema atual'!L679</f>
        <v>noturno</v>
      </c>
      <c r="N680" s="27" t="str">
        <f>' turmas sistema atual'!M679</f>
        <v>3-0-4</v>
      </c>
      <c r="O680" s="27">
        <f>' turmas sistema atual'!N679</f>
        <v>90</v>
      </c>
      <c r="P680" s="27">
        <f>' turmas sistema atual'!O679</f>
        <v>0</v>
      </c>
      <c r="Q680" s="27">
        <f t="shared" si="10"/>
        <v>90</v>
      </c>
      <c r="R680" s="47" t="str">
        <f>VLOOKUP(B680,preenchimento!$A$2:$G$1067,7,FALSE)</f>
        <v>-</v>
      </c>
      <c r="S680" s="27">
        <f>' turmas sistema atual'!N679</f>
        <v>90</v>
      </c>
      <c r="T680" s="27">
        <f>' turmas sistema atual'!O679</f>
        <v>0</v>
      </c>
      <c r="U680" s="47">
        <f>VLOOKUP(B680,preenchimento!$A$2:$J$1067,10,FALSE)</f>
        <v>0</v>
      </c>
      <c r="V680" s="26" t="str">
        <f>UPPER(' turmas sistema atual'!P679)</f>
        <v>DANILO FREITAS RAMALHO DA SILVA</v>
      </c>
      <c r="W680" s="26" t="str">
        <f>UPPER(' turmas sistema atual'!R679)</f>
        <v/>
      </c>
      <c r="X680" s="26" t="str">
        <f>UPPER(' turmas sistema atual'!T679)</f>
        <v/>
      </c>
      <c r="Y680" s="26" t="str">
        <f>UPPER(' turmas sistema atual'!V679)</f>
        <v/>
      </c>
    </row>
    <row r="681" spans="1:25" ht="47.25" customHeight="1" thickBot="1">
      <c r="A681" s="26" t="str">
        <f>' turmas sistema atual'!A680</f>
        <v>ENGENHARIA DE INFORMAÇÃO</v>
      </c>
      <c r="B681" s="26" t="str">
        <f>' turmas sistema atual'!B680</f>
        <v>DA1ESZI035-17SA</v>
      </c>
      <c r="C681" s="35" t="s">
        <v>5121</v>
      </c>
      <c r="D681" s="26" t="str">
        <f>' turmas sistema atual'!C680</f>
        <v>Introdução ao Processamento de Sinais de Voz e Áudio A1-diurno (Santo André)</v>
      </c>
      <c r="E681" s="26" t="str">
        <f>' turmas sistema atual'!E680</f>
        <v>Introdução ao Processamento de Sinais de Voz e Áudio</v>
      </c>
      <c r="F681" s="26" t="str">
        <f>' turmas sistema atual'!G680</f>
        <v>ESZI035-17</v>
      </c>
      <c r="G681" s="26" t="str">
        <f>' turmas sistema atual'!H680</f>
        <v>A1</v>
      </c>
      <c r="H681" s="26" t="str">
        <f>' turmas sistema atual'!AB680</f>
        <v xml:space="preserve">terça das 10:00 às 12:00, semanal </v>
      </c>
      <c r="I681" s="27" t="str">
        <f>' turmas sistema atual'!AC680</f>
        <v xml:space="preserve">quinta das 08:00 às 10:00, semanal </v>
      </c>
      <c r="J681" s="27" t="str">
        <f>' turmas sistema atual'!I680</f>
        <v xml:space="preserve">terça das 10:00 às 12:00, sala S - 304-1, semanal </v>
      </c>
      <c r="K681" s="27" t="str">
        <f>' turmas sistema atual'!J680</f>
        <v xml:space="preserve">quinta das 08:00 às 10:00, sala 401-1, semanal </v>
      </c>
      <c r="L681" s="27" t="str">
        <f>' turmas sistema atual'!K680</f>
        <v>Santo André</v>
      </c>
      <c r="M681" s="27" t="str">
        <f>' turmas sistema atual'!L680</f>
        <v>diurno</v>
      </c>
      <c r="N681" s="27" t="str">
        <f>' turmas sistema atual'!M680</f>
        <v>3-1-4</v>
      </c>
      <c r="O681" s="27">
        <f>' turmas sistema atual'!N680</f>
        <v>30</v>
      </c>
      <c r="P681" s="27">
        <f>' turmas sistema atual'!O680</f>
        <v>0</v>
      </c>
      <c r="Q681" s="27">
        <f t="shared" si="10"/>
        <v>30</v>
      </c>
      <c r="R681" s="47" t="str">
        <f>VLOOKUP(B681,preenchimento!$A$2:$G$1067,7,FALSE)</f>
        <v>-</v>
      </c>
      <c r="S681" s="27">
        <f>' turmas sistema atual'!N680</f>
        <v>30</v>
      </c>
      <c r="T681" s="27">
        <f>' turmas sistema atual'!O680</f>
        <v>0</v>
      </c>
      <c r="U681" s="47">
        <f>VLOOKUP(B681,preenchimento!$A$2:$J$1067,10,FALSE)</f>
        <v>23</v>
      </c>
      <c r="V681" s="26" t="str">
        <f>UPPER(' turmas sistema atual'!P680)</f>
        <v>KENJI NOSE FILHO</v>
      </c>
      <c r="W681" s="26" t="str">
        <f>UPPER(' turmas sistema atual'!R680)</f>
        <v/>
      </c>
      <c r="X681" s="26" t="str">
        <f>UPPER(' turmas sistema atual'!T680)</f>
        <v>KENJI NOSE FILHO</v>
      </c>
      <c r="Y681" s="26" t="str">
        <f>UPPER(' turmas sistema atual'!V680)</f>
        <v/>
      </c>
    </row>
    <row r="682" spans="1:25" ht="47.25" customHeight="1" thickBot="1">
      <c r="A682" s="26" t="str">
        <f>' turmas sistema atual'!A681</f>
        <v>ENGENHARIA DE GESTÃO</v>
      </c>
      <c r="B682" s="26" t="str">
        <f>' turmas sistema atual'!B681</f>
        <v>Da1ESTG017-17SB</v>
      </c>
      <c r="C682" s="35" t="s">
        <v>5121</v>
      </c>
      <c r="D682" s="26" t="str">
        <f>' turmas sistema atual'!C681</f>
        <v>Introdução aos Processos de Fabricação Metal - Mecânico a1-diurno (São Bernardo do Campo)</v>
      </c>
      <c r="E682" s="26" t="str">
        <f>' turmas sistema atual'!E681</f>
        <v>Introdução aos Processos de Fabricação Metal - Mecânico</v>
      </c>
      <c r="F682" s="26" t="str">
        <f>' turmas sistema atual'!G681</f>
        <v>ESTG017-17</v>
      </c>
      <c r="G682" s="26" t="str">
        <f>' turmas sistema atual'!H681</f>
        <v>a1</v>
      </c>
      <c r="H682" s="26" t="str">
        <f>' turmas sistema atual'!AB681</f>
        <v xml:space="preserve">quarta das 08:00 às 12:00, semanal </v>
      </c>
      <c r="I682" s="27" t="str">
        <f>' turmas sistema atual'!AC681</f>
        <v xml:space="preserve">sexta das 08:00 às 10:00, semanal </v>
      </c>
      <c r="J682" s="27" t="str">
        <f>' turmas sistema atual'!I681</f>
        <v xml:space="preserve">quarta das 08:00 às 12:00, sala A2-S309-SB, semanal </v>
      </c>
      <c r="K682" s="27" t="str">
        <f>' turmas sistema atual'!J681</f>
        <v xml:space="preserve">sexta das 08:00 às 10:00, sala O-L01, semanal </v>
      </c>
      <c r="L682" s="27" t="str">
        <f>' turmas sistema atual'!K681</f>
        <v>São Bernardo do Campo</v>
      </c>
      <c r="M682" s="27" t="str">
        <f>' turmas sistema atual'!L681</f>
        <v>diurno</v>
      </c>
      <c r="N682" s="27" t="str">
        <f>' turmas sistema atual'!M681</f>
        <v>4-2-4</v>
      </c>
      <c r="O682" s="27">
        <f>' turmas sistema atual'!N681</f>
        <v>30</v>
      </c>
      <c r="P682" s="27">
        <f>' turmas sistema atual'!O681</f>
        <v>0</v>
      </c>
      <c r="Q682" s="27">
        <f t="shared" si="10"/>
        <v>30</v>
      </c>
      <c r="R682" s="47" t="str">
        <f>VLOOKUP(B682,preenchimento!$A$2:$G$1067,7,FALSE)</f>
        <v>SIM</v>
      </c>
      <c r="S682" s="27">
        <f>' turmas sistema atual'!N681</f>
        <v>30</v>
      </c>
      <c r="T682" s="27">
        <f>' turmas sistema atual'!O681</f>
        <v>0</v>
      </c>
      <c r="U682" s="47">
        <f>VLOOKUP(B682,preenchimento!$A$2:$J$1067,10,FALSE)</f>
        <v>0</v>
      </c>
      <c r="V682" s="26" t="str">
        <f>UPPER(' turmas sistema atual'!P681)</f>
        <v>GUILHERME CANUTO DA SILVA</v>
      </c>
      <c r="W682" s="26" t="str">
        <f>UPPER(' turmas sistema atual'!R681)</f>
        <v/>
      </c>
      <c r="X682" s="26" t="str">
        <f>UPPER(' turmas sistema atual'!T681)</f>
        <v>GUILHERME CANUTO DA SILVA</v>
      </c>
      <c r="Y682" s="26" t="str">
        <f>UPPER(' turmas sistema atual'!V681)</f>
        <v/>
      </c>
    </row>
    <row r="683" spans="1:25" ht="47.25" customHeight="1" thickBot="1">
      <c r="A683" s="26" t="str">
        <f>' turmas sistema atual'!A682</f>
        <v>ENGENHARIA DE ENERGIA</v>
      </c>
      <c r="B683" s="26" t="str">
        <f>' turmas sistema atual'!B682</f>
        <v>DA1ESTE016-17SA</v>
      </c>
      <c r="C683" s="35" t="s">
        <v>5121</v>
      </c>
      <c r="D683" s="26" t="str">
        <f>' turmas sistema atual'!C682</f>
        <v>Introdução aos Sistemas Elétricos de Potência A1-diurno (Santo André)</v>
      </c>
      <c r="E683" s="26" t="str">
        <f>' turmas sistema atual'!E682</f>
        <v>Introdução aos Sistemas Elétricos de Potência</v>
      </c>
      <c r="F683" s="26" t="str">
        <f>' turmas sistema atual'!G682</f>
        <v>ESTE016-17</v>
      </c>
      <c r="G683" s="26" t="str">
        <f>' turmas sistema atual'!H682</f>
        <v>A1</v>
      </c>
      <c r="H683" s="26" t="str">
        <f>' turmas sistema atual'!AB682</f>
        <v xml:space="preserve">terça das 14:00 às 16:00, semanal ; quinta das 16:00 às 18:00, semanal </v>
      </c>
      <c r="I683" s="27" t="str">
        <f>' turmas sistema atual'!AC682</f>
        <v/>
      </c>
      <c r="J683" s="27" t="str">
        <f>' turmas sistema atual'!I682</f>
        <v xml:space="preserve">terça das 14:00 às 16:00, sala S-301-1, semanal , quinta das 16:00 às 18:00, sala S-301-1, semanal </v>
      </c>
      <c r="K683" s="27">
        <f>' turmas sistema atual'!J682</f>
        <v>0</v>
      </c>
      <c r="L683" s="27" t="str">
        <f>' turmas sistema atual'!K682</f>
        <v>Santo André</v>
      </c>
      <c r="M683" s="27" t="str">
        <f>' turmas sistema atual'!L682</f>
        <v>diurno</v>
      </c>
      <c r="N683" s="27" t="str">
        <f>' turmas sistema atual'!M682</f>
        <v>4-0-5</v>
      </c>
      <c r="O683" s="27">
        <f>' turmas sistema atual'!N682</f>
        <v>60</v>
      </c>
      <c r="P683" s="27">
        <f>' turmas sistema atual'!O682</f>
        <v>0</v>
      </c>
      <c r="Q683" s="27">
        <f t="shared" si="10"/>
        <v>60</v>
      </c>
      <c r="R683" s="47" t="str">
        <f>VLOOKUP(B683,preenchimento!$A$2:$G$1067,7,FALSE)</f>
        <v>-</v>
      </c>
      <c r="S683" s="27">
        <f>' turmas sistema atual'!N682</f>
        <v>60</v>
      </c>
      <c r="T683" s="27">
        <f>' turmas sistema atual'!O682</f>
        <v>0</v>
      </c>
      <c r="U683" s="47">
        <f>VLOOKUP(B683,preenchimento!$A$2:$J$1067,10,FALSE)</f>
        <v>48</v>
      </c>
      <c r="V683" s="26" t="str">
        <f>UPPER(' turmas sistema atual'!P682)</f>
        <v>HAROLDO DE FARIA JUNIOR</v>
      </c>
      <c r="W683" s="26" t="str">
        <f>UPPER(' turmas sistema atual'!R682)</f>
        <v/>
      </c>
      <c r="X683" s="26" t="str">
        <f>UPPER(' turmas sistema atual'!T682)</f>
        <v/>
      </c>
      <c r="Y683" s="26" t="str">
        <f>UPPER(' turmas sistema atual'!V682)</f>
        <v/>
      </c>
    </row>
    <row r="684" spans="1:25" ht="47.25" customHeight="1" thickBot="1">
      <c r="A684" s="26" t="str">
        <f>' turmas sistema atual'!A683</f>
        <v>ENGENHARIAS</v>
      </c>
      <c r="B684" s="26" t="str">
        <f>' turmas sistema atual'!B683</f>
        <v>DA1ESTO005-17SB</v>
      </c>
      <c r="C684" s="35" t="s">
        <v>5121</v>
      </c>
      <c r="D684" s="26" t="str">
        <f>' turmas sistema atual'!C683</f>
        <v>Introdução às Engenharias A1-diurno (São Bernardo do Campo)</v>
      </c>
      <c r="E684" s="26" t="str">
        <f>' turmas sistema atual'!E683</f>
        <v>Introdução às Engenharias</v>
      </c>
      <c r="F684" s="26" t="str">
        <f>' turmas sistema atual'!G683</f>
        <v>ESTO005-17</v>
      </c>
      <c r="G684" s="26" t="str">
        <f>' turmas sistema atual'!H683</f>
        <v>A1</v>
      </c>
      <c r="H684" s="26" t="str">
        <f>' turmas sistema atual'!AB683</f>
        <v xml:space="preserve">sexta das 10:00 às 12:00, semanal </v>
      </c>
      <c r="I684" s="27" t="str">
        <f>' turmas sistema atual'!AC683</f>
        <v/>
      </c>
      <c r="J684" s="27" t="str">
        <f>' turmas sistema atual'!I683</f>
        <v xml:space="preserve">sexta das 10:00 às 12:00, sala A1-S206-SB, semanal </v>
      </c>
      <c r="K684" s="27">
        <f>' turmas sistema atual'!J683</f>
        <v>0</v>
      </c>
      <c r="L684" s="27" t="str">
        <f>' turmas sistema atual'!K683</f>
        <v>São Bernardo do Campo</v>
      </c>
      <c r="M684" s="27" t="str">
        <f>' turmas sistema atual'!L683</f>
        <v>diurno</v>
      </c>
      <c r="N684" s="27" t="str">
        <f>' turmas sistema atual'!M683</f>
        <v>2-0-4</v>
      </c>
      <c r="O684" s="27">
        <f>' turmas sistema atual'!N683</f>
        <v>90</v>
      </c>
      <c r="P684" s="27">
        <f>' turmas sistema atual'!O683</f>
        <v>0</v>
      </c>
      <c r="Q684" s="27">
        <f t="shared" si="10"/>
        <v>90</v>
      </c>
      <c r="R684" s="47" t="str">
        <f>VLOOKUP(B684,preenchimento!$A$2:$G$1067,7,FALSE)</f>
        <v>-</v>
      </c>
      <c r="S684" s="27">
        <f>' turmas sistema atual'!N683</f>
        <v>90</v>
      </c>
      <c r="T684" s="27">
        <f>' turmas sistema atual'!O683</f>
        <v>0</v>
      </c>
      <c r="U684" s="47">
        <f>VLOOKUP(B684,preenchimento!$A$2:$J$1067,10,FALSE)</f>
        <v>65</v>
      </c>
      <c r="V684" s="26" t="str">
        <f>UPPER(' turmas sistema atual'!P683)</f>
        <v>DOUGLAS ALVES CASSIANO</v>
      </c>
      <c r="W684" s="26" t="str">
        <f>UPPER(' turmas sistema atual'!R683)</f>
        <v/>
      </c>
      <c r="X684" s="26" t="str">
        <f>UPPER(' turmas sistema atual'!T683)</f>
        <v/>
      </c>
      <c r="Y684" s="26" t="str">
        <f>UPPER(' turmas sistema atual'!V683)</f>
        <v/>
      </c>
    </row>
    <row r="685" spans="1:25" ht="47.25" customHeight="1" thickBot="1">
      <c r="A685" s="26" t="str">
        <f>' turmas sistema atual'!A684</f>
        <v>ENGENHARIAS</v>
      </c>
      <c r="B685" s="26" t="str">
        <f>' turmas sistema atual'!B684</f>
        <v>NA1ESTO005-17SB</v>
      </c>
      <c r="C685" s="35" t="s">
        <v>5121</v>
      </c>
      <c r="D685" s="26" t="str">
        <f>' turmas sistema atual'!C684</f>
        <v>Introdução às Engenharias A1-noturno (São Bernardo do Campo)</v>
      </c>
      <c r="E685" s="26" t="str">
        <f>' turmas sistema atual'!E684</f>
        <v>Introdução às Engenharias</v>
      </c>
      <c r="F685" s="26" t="str">
        <f>' turmas sistema atual'!G684</f>
        <v>ESTO005-17</v>
      </c>
      <c r="G685" s="26" t="str">
        <f>' turmas sistema atual'!H684</f>
        <v>A1</v>
      </c>
      <c r="H685" s="26" t="str">
        <f>' turmas sistema atual'!AB684</f>
        <v xml:space="preserve">sexta das 21:00 às 23:00, semanal </v>
      </c>
      <c r="I685" s="27" t="str">
        <f>' turmas sistema atual'!AC684</f>
        <v/>
      </c>
      <c r="J685" s="27" t="str">
        <f>' turmas sistema atual'!I684</f>
        <v xml:space="preserve">sexta das 21:00 às 23:00, sala A1-S206-SB, semanal </v>
      </c>
      <c r="K685" s="27">
        <f>' turmas sistema atual'!J684</f>
        <v>0</v>
      </c>
      <c r="L685" s="27" t="str">
        <f>' turmas sistema atual'!K684</f>
        <v>São Bernardo do Campo</v>
      </c>
      <c r="M685" s="27" t="str">
        <f>' turmas sistema atual'!L684</f>
        <v>noturno</v>
      </c>
      <c r="N685" s="27" t="str">
        <f>' turmas sistema atual'!M684</f>
        <v>2-0-4</v>
      </c>
      <c r="O685" s="27">
        <f>' turmas sistema atual'!N684</f>
        <v>90</v>
      </c>
      <c r="P685" s="27">
        <f>' turmas sistema atual'!O684</f>
        <v>0</v>
      </c>
      <c r="Q685" s="27">
        <f t="shared" si="10"/>
        <v>90</v>
      </c>
      <c r="R685" s="47" t="str">
        <f>VLOOKUP(B685,preenchimento!$A$2:$G$1067,7,FALSE)</f>
        <v>-</v>
      </c>
      <c r="S685" s="27">
        <f>' turmas sistema atual'!N684</f>
        <v>90</v>
      </c>
      <c r="T685" s="27">
        <f>' turmas sistema atual'!O684</f>
        <v>0</v>
      </c>
      <c r="U685" s="47">
        <f>VLOOKUP(B685,preenchimento!$A$2:$J$1067,10,FALSE)</f>
        <v>42</v>
      </c>
      <c r="V685" s="26" t="str">
        <f>UPPER(' turmas sistema atual'!P684)</f>
        <v>CAROLINA CORREA DE CARVALHO</v>
      </c>
      <c r="W685" s="26" t="str">
        <f>UPPER(' turmas sistema atual'!R684)</f>
        <v/>
      </c>
      <c r="X685" s="26" t="str">
        <f>UPPER(' turmas sistema atual'!T684)</f>
        <v/>
      </c>
      <c r="Y685" s="26" t="str">
        <f>UPPER(' turmas sistema atual'!V684)</f>
        <v/>
      </c>
    </row>
    <row r="686" spans="1:25" ht="47.25" customHeight="1" thickBot="1">
      <c r="A686" s="26" t="str">
        <f>' turmas sistema atual'!A685</f>
        <v>BACHARELADO EM CIÊNCIA E TECNOLOGIA</v>
      </c>
      <c r="B686" s="26" t="str">
        <f>' turmas sistema atual'!B685</f>
        <v>DA1BCN0405-15SA</v>
      </c>
      <c r="C686" s="35" t="s">
        <v>5121</v>
      </c>
      <c r="D686" s="26" t="str">
        <f>' turmas sistema atual'!C685</f>
        <v>Introdução às Equações Diferenciais Ordinárias A1-diurno (Santo André)</v>
      </c>
      <c r="E686" s="26" t="str">
        <f>' turmas sistema atual'!E685</f>
        <v>Introdução às Equações Diferenciais Ordinárias</v>
      </c>
      <c r="F686" s="26" t="str">
        <f>' turmas sistema atual'!G685</f>
        <v>BCN0405-15</v>
      </c>
      <c r="G686" s="26" t="str">
        <f>' turmas sistema atual'!H685</f>
        <v>A1</v>
      </c>
      <c r="H686" s="26" t="str">
        <f>' turmas sistema atual'!AB685</f>
        <v xml:space="preserve">segunda das 08:00 às 10:00, semanal ; quarta das 10:00 às 12:00, semanal </v>
      </c>
      <c r="I686" s="27" t="str">
        <f>' turmas sistema atual'!AC685</f>
        <v/>
      </c>
      <c r="J686" s="27" t="str">
        <f>' turmas sistema atual'!I685</f>
        <v xml:space="preserve">segunda das 08:00 às 10:00, sala S-206-0, semanal , quarta das 10:00 às 12:00, sala S-207-0, semanal </v>
      </c>
      <c r="K686" s="27">
        <f>' turmas sistema atual'!J685</f>
        <v>0</v>
      </c>
      <c r="L686" s="27" t="str">
        <f>' turmas sistema atual'!K685</f>
        <v>Santo André</v>
      </c>
      <c r="M686" s="27" t="str">
        <f>' turmas sistema atual'!L685</f>
        <v>diurno</v>
      </c>
      <c r="N686" s="27" t="str">
        <f>' turmas sistema atual'!M685</f>
        <v>4-0-4</v>
      </c>
      <c r="O686" s="27">
        <f>' turmas sistema atual'!N685</f>
        <v>52</v>
      </c>
      <c r="P686" s="27">
        <f>' turmas sistema atual'!O685</f>
        <v>0</v>
      </c>
      <c r="Q686" s="27">
        <f t="shared" si="10"/>
        <v>52</v>
      </c>
      <c r="R686" s="47" t="str">
        <f>VLOOKUP(B686,preenchimento!$A$2:$G$1067,7,FALSE)</f>
        <v>-</v>
      </c>
      <c r="S686" s="27">
        <f>' turmas sistema atual'!N685</f>
        <v>52</v>
      </c>
      <c r="T686" s="27">
        <f>' turmas sistema atual'!O685</f>
        <v>0</v>
      </c>
      <c r="U686" s="47">
        <f>VLOOKUP(B686,preenchimento!$A$2:$J$1067,10,FALSE)</f>
        <v>5</v>
      </c>
      <c r="V686" s="26" t="str">
        <f>UPPER(' turmas sistema atual'!P685)</f>
        <v>RAFAEL RIBEIRO DIAS VILELA DE OLIVEIRA</v>
      </c>
      <c r="W686" s="26" t="str">
        <f>UPPER(' turmas sistema atual'!R685)</f>
        <v/>
      </c>
      <c r="X686" s="26" t="str">
        <f>UPPER(' turmas sistema atual'!T685)</f>
        <v/>
      </c>
      <c r="Y686" s="26" t="str">
        <f>UPPER(' turmas sistema atual'!V685)</f>
        <v/>
      </c>
    </row>
    <row r="687" spans="1:25" ht="47.25" customHeight="1" thickBot="1">
      <c r="A687" s="26" t="str">
        <f>' turmas sistema atual'!A686</f>
        <v>BACHARELADO EM CIÊNCIA E TECNOLOGIA</v>
      </c>
      <c r="B687" s="26" t="str">
        <f>' turmas sistema atual'!B686</f>
        <v>DA2BCN0405-15SA</v>
      </c>
      <c r="C687" s="35" t="s">
        <v>5121</v>
      </c>
      <c r="D687" s="26" t="str">
        <f>' turmas sistema atual'!C686</f>
        <v>Introdução às Equações Diferenciais Ordinárias A2-diurno (Santo André)</v>
      </c>
      <c r="E687" s="26" t="str">
        <f>' turmas sistema atual'!E686</f>
        <v>Introdução às Equações Diferenciais Ordinárias</v>
      </c>
      <c r="F687" s="26" t="str">
        <f>' turmas sistema atual'!G686</f>
        <v>BCN0405-15</v>
      </c>
      <c r="G687" s="26" t="str">
        <f>' turmas sistema atual'!H686</f>
        <v>A2</v>
      </c>
      <c r="H687" s="26" t="str">
        <f>' turmas sistema atual'!AB686</f>
        <v xml:space="preserve">segunda das 08:00 às 10:00, semanal ; quarta das 10:00 às 12:00, semanal </v>
      </c>
      <c r="I687" s="27" t="str">
        <f>' turmas sistema atual'!AC686</f>
        <v/>
      </c>
      <c r="J687" s="27" t="str">
        <f>' turmas sistema atual'!I686</f>
        <v xml:space="preserve">segunda das 08:00 às 10:00, sala S-207-0, semanal , quarta das 10:00 às 12:00, sala S-208-0, semanal </v>
      </c>
      <c r="K687" s="27">
        <f>' turmas sistema atual'!J686</f>
        <v>0</v>
      </c>
      <c r="L687" s="27" t="str">
        <f>' turmas sistema atual'!K686</f>
        <v>Santo André</v>
      </c>
      <c r="M687" s="27" t="str">
        <f>' turmas sistema atual'!L686</f>
        <v>diurno</v>
      </c>
      <c r="N687" s="27" t="str">
        <f>' turmas sistema atual'!M686</f>
        <v>4-0-4</v>
      </c>
      <c r="O687" s="27">
        <f>' turmas sistema atual'!N686</f>
        <v>76</v>
      </c>
      <c r="P687" s="27">
        <f>' turmas sistema atual'!O686</f>
        <v>0</v>
      </c>
      <c r="Q687" s="27">
        <f t="shared" si="10"/>
        <v>76</v>
      </c>
      <c r="R687" s="47" t="str">
        <f>VLOOKUP(B687,preenchimento!$A$2:$G$1067,7,FALSE)</f>
        <v>-</v>
      </c>
      <c r="S687" s="27">
        <f>' turmas sistema atual'!N686</f>
        <v>76</v>
      </c>
      <c r="T687" s="27">
        <f>' turmas sistema atual'!O686</f>
        <v>0</v>
      </c>
      <c r="U687" s="47">
        <f>VLOOKUP(B687,preenchimento!$A$2:$J$1067,10,FALSE)</f>
        <v>0</v>
      </c>
      <c r="V687" s="26" t="str">
        <f>UPPER(' turmas sistema atual'!P686)</f>
        <v>VLADISLAV KUPRIYANOV</v>
      </c>
      <c r="W687" s="26" t="str">
        <f>UPPER(' turmas sistema atual'!R686)</f>
        <v/>
      </c>
      <c r="X687" s="26" t="str">
        <f>UPPER(' turmas sistema atual'!T686)</f>
        <v/>
      </c>
      <c r="Y687" s="26" t="str">
        <f>UPPER(' turmas sistema atual'!V686)</f>
        <v/>
      </c>
    </row>
    <row r="688" spans="1:25" ht="47.25" customHeight="1" thickBot="1">
      <c r="A688" s="26" t="str">
        <f>' turmas sistema atual'!A687</f>
        <v>BACHARELADO EM CIÊNCIA E TECNOLOGIA</v>
      </c>
      <c r="B688" s="26" t="str">
        <f>' turmas sistema atual'!B687</f>
        <v>DB1BCN0405-15SA</v>
      </c>
      <c r="C688" s="35" t="s">
        <v>5121</v>
      </c>
      <c r="D688" s="26" t="str">
        <f>' turmas sistema atual'!C687</f>
        <v>Introdução às Equações Diferenciais Ordinárias B1-diurno (Santo André)</v>
      </c>
      <c r="E688" s="26" t="str">
        <f>' turmas sistema atual'!E687</f>
        <v>Introdução às Equações Diferenciais Ordinárias</v>
      </c>
      <c r="F688" s="26" t="str">
        <f>' turmas sistema atual'!G687</f>
        <v>BCN0405-15</v>
      </c>
      <c r="G688" s="26" t="str">
        <f>' turmas sistema atual'!H687</f>
        <v>B1</v>
      </c>
      <c r="H688" s="26" t="str">
        <f>' turmas sistema atual'!AB687</f>
        <v xml:space="preserve">segunda das 10:00 às 12:00, semanal ; quarta das 08:00 às 10:00, semanal </v>
      </c>
      <c r="I688" s="27" t="str">
        <f>' turmas sistema atual'!AC687</f>
        <v/>
      </c>
      <c r="J688" s="27" t="str">
        <f>' turmas sistema atual'!I687</f>
        <v xml:space="preserve">segunda das 10:00 às 12:00, sala S-301-2, semanal , quarta das 08:00 às 10:00, sala S-301-2, semanal </v>
      </c>
      <c r="K688" s="27">
        <f>' turmas sistema atual'!J687</f>
        <v>0</v>
      </c>
      <c r="L688" s="27" t="str">
        <f>' turmas sistema atual'!K687</f>
        <v>Santo André</v>
      </c>
      <c r="M688" s="27" t="str">
        <f>' turmas sistema atual'!L687</f>
        <v>diurno</v>
      </c>
      <c r="N688" s="27" t="str">
        <f>' turmas sistema atual'!M687</f>
        <v>4-0-4</v>
      </c>
      <c r="O688" s="27">
        <f>' turmas sistema atual'!N687</f>
        <v>44</v>
      </c>
      <c r="P688" s="27">
        <f>' turmas sistema atual'!O687</f>
        <v>0</v>
      </c>
      <c r="Q688" s="27">
        <f t="shared" si="10"/>
        <v>44</v>
      </c>
      <c r="R688" s="47" t="str">
        <f>VLOOKUP(B688,preenchimento!$A$2:$G$1067,7,FALSE)</f>
        <v>-</v>
      </c>
      <c r="S688" s="27">
        <f>' turmas sistema atual'!N687</f>
        <v>44</v>
      </c>
      <c r="T688" s="27">
        <f>' turmas sistema atual'!O687</f>
        <v>0</v>
      </c>
      <c r="U688" s="47">
        <f>VLOOKUP(B688,preenchimento!$A$2:$J$1067,10,FALSE)</f>
        <v>4</v>
      </c>
      <c r="V688" s="26" t="str">
        <f>UPPER(' turmas sistema atual'!P687)</f>
        <v>RAFAEL RIBEIRO DIAS VILELA DE OLIVEIRA</v>
      </c>
      <c r="W688" s="26" t="str">
        <f>UPPER(' turmas sistema atual'!R687)</f>
        <v/>
      </c>
      <c r="X688" s="26" t="str">
        <f>UPPER(' turmas sistema atual'!T687)</f>
        <v/>
      </c>
      <c r="Y688" s="26" t="str">
        <f>UPPER(' turmas sistema atual'!V687)</f>
        <v/>
      </c>
    </row>
    <row r="689" spans="1:25" ht="47.25" customHeight="1" thickBot="1">
      <c r="A689" s="26" t="str">
        <f>' turmas sistema atual'!A688</f>
        <v>BACHARELADO EM CIÊNCIA E TECNOLOGIA</v>
      </c>
      <c r="B689" s="26" t="str">
        <f>' turmas sistema atual'!B688</f>
        <v>DB2BCN0405-15SA</v>
      </c>
      <c r="C689" s="35" t="s">
        <v>5121</v>
      </c>
      <c r="D689" s="26" t="str">
        <f>' turmas sistema atual'!C688</f>
        <v>Introdução às Equações Diferenciais Ordinárias B2-diurno (Santo André)</v>
      </c>
      <c r="E689" s="26" t="str">
        <f>' turmas sistema atual'!E688</f>
        <v>Introdução às Equações Diferenciais Ordinárias</v>
      </c>
      <c r="F689" s="26" t="str">
        <f>' turmas sistema atual'!G688</f>
        <v>BCN0405-15</v>
      </c>
      <c r="G689" s="26" t="str">
        <f>' turmas sistema atual'!H688</f>
        <v>B2</v>
      </c>
      <c r="H689" s="26" t="str">
        <f>' turmas sistema atual'!AB688</f>
        <v xml:space="preserve">segunda das 10:00 às 12:00, semanal ; quarta das 08:00 às 10:00, semanal </v>
      </c>
      <c r="I689" s="27" t="str">
        <f>' turmas sistema atual'!AC688</f>
        <v/>
      </c>
      <c r="J689" s="27" t="str">
        <f>' turmas sistema atual'!I688</f>
        <v xml:space="preserve">segunda das 10:00 às 12:00, sala S-207-0, semanal , quarta das 08:00 às 10:00, sala S-208-0, semanal </v>
      </c>
      <c r="K689" s="27">
        <f>' turmas sistema atual'!J688</f>
        <v>0</v>
      </c>
      <c r="L689" s="27" t="str">
        <f>' turmas sistema atual'!K688</f>
        <v>Santo André</v>
      </c>
      <c r="M689" s="27" t="str">
        <f>' turmas sistema atual'!L688</f>
        <v>diurno</v>
      </c>
      <c r="N689" s="27" t="str">
        <f>' turmas sistema atual'!M688</f>
        <v>4-0-4</v>
      </c>
      <c r="O689" s="27">
        <f>' turmas sistema atual'!N688</f>
        <v>90</v>
      </c>
      <c r="P689" s="27">
        <f>' turmas sistema atual'!O688</f>
        <v>0</v>
      </c>
      <c r="Q689" s="27">
        <f t="shared" si="10"/>
        <v>90</v>
      </c>
      <c r="R689" s="47" t="str">
        <f>VLOOKUP(B689,preenchimento!$A$2:$G$1067,7,FALSE)</f>
        <v>-</v>
      </c>
      <c r="S689" s="27">
        <f>' turmas sistema atual'!N688</f>
        <v>90</v>
      </c>
      <c r="T689" s="27">
        <f>' turmas sistema atual'!O688</f>
        <v>0</v>
      </c>
      <c r="U689" s="47">
        <f>VLOOKUP(B689,preenchimento!$A$2:$J$1067,10,FALSE)</f>
        <v>0</v>
      </c>
      <c r="V689" s="26" t="str">
        <f>UPPER(' turmas sistema atual'!P688)</f>
        <v>VLADISLAV KUPRIYANOV</v>
      </c>
      <c r="W689" s="26" t="str">
        <f>UPPER(' turmas sistema atual'!R688)</f>
        <v/>
      </c>
      <c r="X689" s="26" t="str">
        <f>UPPER(' turmas sistema atual'!T688)</f>
        <v/>
      </c>
      <c r="Y689" s="26" t="str">
        <f>UPPER(' turmas sistema atual'!V688)</f>
        <v/>
      </c>
    </row>
    <row r="690" spans="1:25" ht="47.25" customHeight="1" thickBot="1">
      <c r="A690" s="26" t="str">
        <f>' turmas sistema atual'!A689</f>
        <v>BACHARELADO EM CIÊNCIA E TECNOLOGIA</v>
      </c>
      <c r="B690" s="26" t="str">
        <f>' turmas sistema atual'!B689</f>
        <v>NA1BCN0405-15SA</v>
      </c>
      <c r="C690" s="35" t="s">
        <v>5121</v>
      </c>
      <c r="D690" s="26" t="str">
        <f>' turmas sistema atual'!C689</f>
        <v>Introdução às Equações Diferenciais Ordinárias A1-noturno (Santo André)</v>
      </c>
      <c r="E690" s="26" t="str">
        <f>' turmas sistema atual'!E689</f>
        <v>Introdução às Equações Diferenciais Ordinárias</v>
      </c>
      <c r="F690" s="26" t="str">
        <f>' turmas sistema atual'!G689</f>
        <v>BCN0405-15</v>
      </c>
      <c r="G690" s="26" t="str">
        <f>' turmas sistema atual'!H689</f>
        <v>A1</v>
      </c>
      <c r="H690" s="26" t="str">
        <f>' turmas sistema atual'!AB689</f>
        <v xml:space="preserve">segunda das 19:00 às 21:00, semanal ; quarta das 21:00 às 23:00, semanal </v>
      </c>
      <c r="I690" s="27" t="str">
        <f>' turmas sistema atual'!AC689</f>
        <v/>
      </c>
      <c r="J690" s="27" t="str">
        <f>' turmas sistema atual'!I689</f>
        <v xml:space="preserve">segunda das 19:00 às 21:00, sala S-206-0, semanal , quarta das 21:00 às 23:00, sala S-207-0, semanal </v>
      </c>
      <c r="K690" s="27">
        <f>' turmas sistema atual'!J689</f>
        <v>0</v>
      </c>
      <c r="L690" s="27" t="str">
        <f>' turmas sistema atual'!K689</f>
        <v>Santo André</v>
      </c>
      <c r="M690" s="27" t="str">
        <f>' turmas sistema atual'!L689</f>
        <v>noturno</v>
      </c>
      <c r="N690" s="27" t="str">
        <f>' turmas sistema atual'!M689</f>
        <v>4-0-4</v>
      </c>
      <c r="O690" s="27">
        <f>' turmas sistema atual'!N689</f>
        <v>93</v>
      </c>
      <c r="P690" s="27">
        <f>' turmas sistema atual'!O689</f>
        <v>0</v>
      </c>
      <c r="Q690" s="27">
        <f t="shared" si="10"/>
        <v>93</v>
      </c>
      <c r="R690" s="47" t="str">
        <f>VLOOKUP(B690,preenchimento!$A$2:$G$1067,7,FALSE)</f>
        <v>-</v>
      </c>
      <c r="S690" s="27">
        <f>' turmas sistema atual'!N689</f>
        <v>93</v>
      </c>
      <c r="T690" s="27">
        <f>' turmas sistema atual'!O689</f>
        <v>0</v>
      </c>
      <c r="U690" s="47">
        <f>VLOOKUP(B690,preenchimento!$A$2:$J$1067,10,FALSE)</f>
        <v>0</v>
      </c>
      <c r="V690" s="26" t="str">
        <f>UPPER(' turmas sistema atual'!P689)</f>
        <v>ALAN MACIEL DA SILVA</v>
      </c>
      <c r="W690" s="26" t="str">
        <f>UPPER(' turmas sistema atual'!R689)</f>
        <v/>
      </c>
      <c r="X690" s="26" t="str">
        <f>UPPER(' turmas sistema atual'!T689)</f>
        <v/>
      </c>
      <c r="Y690" s="26" t="str">
        <f>UPPER(' turmas sistema atual'!V689)</f>
        <v/>
      </c>
    </row>
    <row r="691" spans="1:25" ht="47.25" customHeight="1" thickBot="1">
      <c r="A691" s="26" t="str">
        <f>' turmas sistema atual'!A690</f>
        <v>BACHARELADO EM CIÊNCIA E TECNOLOGIA</v>
      </c>
      <c r="B691" s="26" t="str">
        <f>' turmas sistema atual'!B690</f>
        <v>NA2BCN0405-15SA</v>
      </c>
      <c r="C691" s="35" t="s">
        <v>5121</v>
      </c>
      <c r="D691" s="26" t="str">
        <f>' turmas sistema atual'!C690</f>
        <v>Introdução às Equações Diferenciais Ordinárias A2-noturno (Santo André)</v>
      </c>
      <c r="E691" s="26" t="str">
        <f>' turmas sistema atual'!E690</f>
        <v>Introdução às Equações Diferenciais Ordinárias</v>
      </c>
      <c r="F691" s="26" t="str">
        <f>' turmas sistema atual'!G690</f>
        <v>BCN0405-15</v>
      </c>
      <c r="G691" s="26" t="str">
        <f>' turmas sistema atual'!H690</f>
        <v>A2</v>
      </c>
      <c r="H691" s="26" t="str">
        <f>' turmas sistema atual'!AB690</f>
        <v xml:space="preserve">segunda das 19:00 às 21:00, semanal ; quarta das 21:00 às 23:00, semanal </v>
      </c>
      <c r="I691" s="27" t="str">
        <f>' turmas sistema atual'!AC690</f>
        <v/>
      </c>
      <c r="J691" s="27" t="str">
        <f>' turmas sistema atual'!I690</f>
        <v xml:space="preserve">segunda das 19:00 às 21:00, sala S-207-0, semanal , quarta das 21:00 às 23:00, sala S-208-0, semanal </v>
      </c>
      <c r="K691" s="27">
        <f>' turmas sistema atual'!J690</f>
        <v>0</v>
      </c>
      <c r="L691" s="27" t="str">
        <f>' turmas sistema atual'!K690</f>
        <v>Santo André</v>
      </c>
      <c r="M691" s="27" t="str">
        <f>' turmas sistema atual'!L690</f>
        <v>noturno</v>
      </c>
      <c r="N691" s="27" t="str">
        <f>' turmas sistema atual'!M690</f>
        <v>4-0-4</v>
      </c>
      <c r="O691" s="27">
        <f>' turmas sistema atual'!N690</f>
        <v>95</v>
      </c>
      <c r="P691" s="27">
        <f>' turmas sistema atual'!O690</f>
        <v>0</v>
      </c>
      <c r="Q691" s="27">
        <f t="shared" si="10"/>
        <v>95</v>
      </c>
      <c r="R691" s="47" t="str">
        <f>VLOOKUP(B691,preenchimento!$A$2:$G$1067,7,FALSE)</f>
        <v>-</v>
      </c>
      <c r="S691" s="27">
        <f>' turmas sistema atual'!N690</f>
        <v>95</v>
      </c>
      <c r="T691" s="27">
        <f>' turmas sistema atual'!O690</f>
        <v>0</v>
      </c>
      <c r="U691" s="47">
        <f>VLOOKUP(B691,preenchimento!$A$2:$J$1067,10,FALSE)</f>
        <v>0</v>
      </c>
      <c r="V691" s="26" t="str">
        <f>UPPER(' turmas sistema atual'!P690)</f>
        <v>GILIARD SOUZA DOS ANJOS</v>
      </c>
      <c r="W691" s="26" t="str">
        <f>UPPER(' turmas sistema atual'!R690)</f>
        <v/>
      </c>
      <c r="X691" s="26" t="str">
        <f>UPPER(' turmas sistema atual'!T690)</f>
        <v/>
      </c>
      <c r="Y691" s="26" t="str">
        <f>UPPER(' turmas sistema atual'!V690)</f>
        <v/>
      </c>
    </row>
    <row r="692" spans="1:25" ht="47.25" customHeight="1" thickBot="1">
      <c r="A692" s="26" t="str">
        <f>' turmas sistema atual'!A691</f>
        <v>BACHARELADO EM CIÊNCIA E TECNOLOGIA</v>
      </c>
      <c r="B692" s="26" t="str">
        <f>' turmas sistema atual'!B691</f>
        <v>NB1BCN0405-15SA</v>
      </c>
      <c r="C692" s="35" t="s">
        <v>5121</v>
      </c>
      <c r="D692" s="26" t="str">
        <f>' turmas sistema atual'!C691</f>
        <v>Introdução às Equações Diferenciais Ordinárias B1-noturno (Santo André)</v>
      </c>
      <c r="E692" s="26" t="str">
        <f>' turmas sistema atual'!E691</f>
        <v>Introdução às Equações Diferenciais Ordinárias</v>
      </c>
      <c r="F692" s="26" t="str">
        <f>' turmas sistema atual'!G691</f>
        <v>BCN0405-15</v>
      </c>
      <c r="G692" s="26" t="str">
        <f>' turmas sistema atual'!H691</f>
        <v>B1</v>
      </c>
      <c r="H692" s="26" t="str">
        <f>' turmas sistema atual'!AB691</f>
        <v xml:space="preserve">segunda das 21:00 às 23:00, semanal ; quarta das 19:00 às 21:00, semanal </v>
      </c>
      <c r="I692" s="27" t="str">
        <f>' turmas sistema atual'!AC691</f>
        <v/>
      </c>
      <c r="J692" s="27" t="str">
        <f>' turmas sistema atual'!I691</f>
        <v xml:space="preserve">segunda das 21:00 às 23:00, sala S-206-0, semanal , quarta das 19:00 às 21:00, sala S-207-0, semanal </v>
      </c>
      <c r="K692" s="27">
        <f>' turmas sistema atual'!J691</f>
        <v>0</v>
      </c>
      <c r="L692" s="27" t="str">
        <f>' turmas sistema atual'!K691</f>
        <v>Santo André</v>
      </c>
      <c r="M692" s="27" t="str">
        <f>' turmas sistema atual'!L691</f>
        <v>noturno</v>
      </c>
      <c r="N692" s="27" t="str">
        <f>' turmas sistema atual'!M691</f>
        <v>4-0-4</v>
      </c>
      <c r="O692" s="27">
        <f>' turmas sistema atual'!N691</f>
        <v>70</v>
      </c>
      <c r="P692" s="27">
        <f>' turmas sistema atual'!O691</f>
        <v>0</v>
      </c>
      <c r="Q692" s="27">
        <f t="shared" si="10"/>
        <v>70</v>
      </c>
      <c r="R692" s="47" t="str">
        <f>VLOOKUP(B692,preenchimento!$A$2:$G$1067,7,FALSE)</f>
        <v>-</v>
      </c>
      <c r="S692" s="27">
        <f>' turmas sistema atual'!N691</f>
        <v>70</v>
      </c>
      <c r="T692" s="27">
        <f>' turmas sistema atual'!O691</f>
        <v>0</v>
      </c>
      <c r="U692" s="47">
        <f>VLOOKUP(B692,preenchimento!$A$2:$J$1067,10,FALSE)</f>
        <v>1</v>
      </c>
      <c r="V692" s="26" t="str">
        <f>UPPER(' turmas sistema atual'!P691)</f>
        <v>ALAN MACIEL DA SILVA</v>
      </c>
      <c r="W692" s="26" t="str">
        <f>UPPER(' turmas sistema atual'!R691)</f>
        <v/>
      </c>
      <c r="X692" s="26" t="str">
        <f>UPPER(' turmas sistema atual'!T691)</f>
        <v/>
      </c>
      <c r="Y692" s="26" t="str">
        <f>UPPER(' turmas sistema atual'!V691)</f>
        <v/>
      </c>
    </row>
    <row r="693" spans="1:25" ht="47.25" customHeight="1" thickBot="1">
      <c r="A693" s="26" t="str">
        <f>' turmas sistema atual'!A692</f>
        <v>BACHARELADO EM CIÊNCIA E TECNOLOGIA</v>
      </c>
      <c r="B693" s="26" t="str">
        <f>' turmas sistema atual'!B692</f>
        <v>DA1BCN0405-15SB</v>
      </c>
      <c r="C693" s="35" t="s">
        <v>5121</v>
      </c>
      <c r="D693" s="26" t="str">
        <f>' turmas sistema atual'!C692</f>
        <v>Introdução às Equações Diferenciais Ordinárias A1-diurno (São Bernardo do Campo)</v>
      </c>
      <c r="E693" s="26" t="str">
        <f>' turmas sistema atual'!E692</f>
        <v>Introdução às Equações Diferenciais Ordinárias</v>
      </c>
      <c r="F693" s="26" t="str">
        <f>' turmas sistema atual'!G692</f>
        <v>BCN0405-15</v>
      </c>
      <c r="G693" s="26" t="str">
        <f>' turmas sistema atual'!H692</f>
        <v>A1</v>
      </c>
      <c r="H693" s="26" t="str">
        <f>' turmas sistema atual'!AB692</f>
        <v xml:space="preserve">segunda das 08:00 às 10:00, semanal ; quarta das 10:00 às 12:00, semanal </v>
      </c>
      <c r="I693" s="27" t="str">
        <f>' turmas sistema atual'!AC692</f>
        <v/>
      </c>
      <c r="J693" s="27" t="str">
        <f>' turmas sistema atual'!I692</f>
        <v xml:space="preserve">segunda das 08:00 às 10:00, sala A2-S201-SB, semanal , quarta das 10:00 às 12:00, sala A2-S105-SB, semanal </v>
      </c>
      <c r="K693" s="27">
        <f>' turmas sistema atual'!J692</f>
        <v>0</v>
      </c>
      <c r="L693" s="27" t="str">
        <f>' turmas sistema atual'!K692</f>
        <v>São Bernardo do Campo</v>
      </c>
      <c r="M693" s="27" t="str">
        <f>' turmas sistema atual'!L692</f>
        <v>diurno</v>
      </c>
      <c r="N693" s="27" t="str">
        <f>' turmas sistema atual'!M692</f>
        <v>4-0-4</v>
      </c>
      <c r="O693" s="27">
        <f>' turmas sistema atual'!N692</f>
        <v>40</v>
      </c>
      <c r="P693" s="27">
        <f>' turmas sistema atual'!O692</f>
        <v>0</v>
      </c>
      <c r="Q693" s="27">
        <f t="shared" si="10"/>
        <v>40</v>
      </c>
      <c r="R693" s="47" t="str">
        <f>VLOOKUP(B693,preenchimento!$A$2:$G$1067,7,FALSE)</f>
        <v>-</v>
      </c>
      <c r="S693" s="27">
        <f>' turmas sistema atual'!N692</f>
        <v>40</v>
      </c>
      <c r="T693" s="27">
        <f>' turmas sistema atual'!O692</f>
        <v>0</v>
      </c>
      <c r="U693" s="47">
        <f>VLOOKUP(B693,preenchimento!$A$2:$J$1067,10,FALSE)</f>
        <v>24</v>
      </c>
      <c r="V693" s="26" t="str">
        <f>UPPER(' turmas sistema atual'!P692)</f>
        <v>MARINA RASSKAZOVA</v>
      </c>
      <c r="W693" s="26" t="str">
        <f>UPPER(' turmas sistema atual'!R692)</f>
        <v/>
      </c>
      <c r="X693" s="26" t="str">
        <f>UPPER(' turmas sistema atual'!T692)</f>
        <v/>
      </c>
      <c r="Y693" s="26" t="str">
        <f>UPPER(' turmas sistema atual'!V692)</f>
        <v/>
      </c>
    </row>
    <row r="694" spans="1:25" ht="47.25" customHeight="1" thickBot="1">
      <c r="A694" s="26" t="str">
        <f>' turmas sistema atual'!A693</f>
        <v>BACHARELADO EM CIÊNCIA E TECNOLOGIA</v>
      </c>
      <c r="B694" s="26" t="str">
        <f>' turmas sistema atual'!B693</f>
        <v>DB1BCN0405-15SB</v>
      </c>
      <c r="C694" s="35" t="s">
        <v>5121</v>
      </c>
      <c r="D694" s="26" t="str">
        <f>' turmas sistema atual'!C693</f>
        <v>Introdução às Equações Diferenciais Ordinárias B1-diurno (São Bernardo do Campo)</v>
      </c>
      <c r="E694" s="26" t="str">
        <f>' turmas sistema atual'!E693</f>
        <v>Introdução às Equações Diferenciais Ordinárias</v>
      </c>
      <c r="F694" s="26" t="str">
        <f>' turmas sistema atual'!G693</f>
        <v>BCN0405-15</v>
      </c>
      <c r="G694" s="26" t="str">
        <f>' turmas sistema atual'!H693</f>
        <v>B1</v>
      </c>
      <c r="H694" s="26" t="str">
        <f>' turmas sistema atual'!AB693</f>
        <v xml:space="preserve">segunda das 10:00 às 12:00, semanal ; quarta das 08:00 às 10:00, semanal </v>
      </c>
      <c r="I694" s="27" t="str">
        <f>' turmas sistema atual'!AC693</f>
        <v/>
      </c>
      <c r="J694" s="27" t="str">
        <f>' turmas sistema atual'!I693</f>
        <v xml:space="preserve">segunda das 10:00 às 12:00, sala A2-S201-SB, semanal , quarta das 08:00 às 10:00, sala A2-S105-SB, semanal </v>
      </c>
      <c r="K694" s="27">
        <f>' turmas sistema atual'!J693</f>
        <v>0</v>
      </c>
      <c r="L694" s="27" t="str">
        <f>' turmas sistema atual'!K693</f>
        <v>São Bernardo do Campo</v>
      </c>
      <c r="M694" s="27" t="str">
        <f>' turmas sistema atual'!L693</f>
        <v>diurno</v>
      </c>
      <c r="N694" s="27" t="str">
        <f>' turmas sistema atual'!M693</f>
        <v>4-0-4</v>
      </c>
      <c r="O694" s="27">
        <f>' turmas sistema atual'!N693</f>
        <v>40</v>
      </c>
      <c r="P694" s="27">
        <f>' turmas sistema atual'!O693</f>
        <v>0</v>
      </c>
      <c r="Q694" s="27">
        <f t="shared" si="10"/>
        <v>40</v>
      </c>
      <c r="R694" s="47" t="str">
        <f>VLOOKUP(B694,preenchimento!$A$2:$G$1067,7,FALSE)</f>
        <v>-</v>
      </c>
      <c r="S694" s="27">
        <f>' turmas sistema atual'!N693</f>
        <v>40</v>
      </c>
      <c r="T694" s="27">
        <f>' turmas sistema atual'!O693</f>
        <v>0</v>
      </c>
      <c r="U694" s="47">
        <f>VLOOKUP(B694,preenchimento!$A$2:$J$1067,10,FALSE)</f>
        <v>9</v>
      </c>
      <c r="V694" s="26" t="str">
        <f>UPPER(' turmas sistema atual'!P693)</f>
        <v>MARINA RASSKAZOVA</v>
      </c>
      <c r="W694" s="26" t="str">
        <f>UPPER(' turmas sistema atual'!R693)</f>
        <v/>
      </c>
      <c r="X694" s="26" t="str">
        <f>UPPER(' turmas sistema atual'!T693)</f>
        <v/>
      </c>
      <c r="Y694" s="26" t="str">
        <f>UPPER(' turmas sistema atual'!V693)</f>
        <v/>
      </c>
    </row>
    <row r="695" spans="1:25" ht="47.25" customHeight="1" thickBot="1">
      <c r="A695" s="26" t="str">
        <f>' turmas sistema atual'!A694</f>
        <v>BACHARELADO EM CIÊNCIA E TECNOLOGIA</v>
      </c>
      <c r="B695" s="26" t="str">
        <f>' turmas sistema atual'!B694</f>
        <v>NA1BCN0405-15SB</v>
      </c>
      <c r="C695" s="35" t="s">
        <v>5121</v>
      </c>
      <c r="D695" s="26" t="str">
        <f>' turmas sistema atual'!C694</f>
        <v>Introdução às Equações Diferenciais Ordinárias A1-noturno (São Bernardo do Campo)</v>
      </c>
      <c r="E695" s="26" t="str">
        <f>' turmas sistema atual'!E694</f>
        <v>Introdução às Equações Diferenciais Ordinárias</v>
      </c>
      <c r="F695" s="26" t="str">
        <f>' turmas sistema atual'!G694</f>
        <v>BCN0405-15</v>
      </c>
      <c r="G695" s="26" t="str">
        <f>' turmas sistema atual'!H694</f>
        <v>A1</v>
      </c>
      <c r="H695" s="26" t="str">
        <f>' turmas sistema atual'!AB694</f>
        <v xml:space="preserve">segunda das 19:00 às 21:00, semanal ; quarta das 21:00 às 23:00, semanal </v>
      </c>
      <c r="I695" s="27" t="str">
        <f>' turmas sistema atual'!AC694</f>
        <v/>
      </c>
      <c r="J695" s="27" t="str">
        <f>' turmas sistema atual'!I694</f>
        <v xml:space="preserve">segunda das 19:00 às 21:00, sala A2-S201-SB, semanal , quarta das 21:00 às 23:00, sala A2-S105-SB, semanal </v>
      </c>
      <c r="K695" s="27">
        <f>' turmas sistema atual'!J694</f>
        <v>0</v>
      </c>
      <c r="L695" s="27" t="str">
        <f>' turmas sistema atual'!K694</f>
        <v>São Bernardo do Campo</v>
      </c>
      <c r="M695" s="27" t="str">
        <f>' turmas sistema atual'!L694</f>
        <v>noturno</v>
      </c>
      <c r="N695" s="27" t="str">
        <f>' turmas sistema atual'!M694</f>
        <v>4-0-4</v>
      </c>
      <c r="O695" s="27">
        <f>' turmas sistema atual'!N694</f>
        <v>90</v>
      </c>
      <c r="P695" s="27">
        <f>' turmas sistema atual'!O694</f>
        <v>0</v>
      </c>
      <c r="Q695" s="27">
        <f t="shared" si="10"/>
        <v>90</v>
      </c>
      <c r="R695" s="47" t="str">
        <f>VLOOKUP(B695,preenchimento!$A$2:$G$1067,7,FALSE)</f>
        <v>-</v>
      </c>
      <c r="S695" s="27">
        <f>' turmas sistema atual'!N694</f>
        <v>90</v>
      </c>
      <c r="T695" s="27">
        <f>' turmas sistema atual'!O694</f>
        <v>0</v>
      </c>
      <c r="U695" s="47">
        <f>VLOOKUP(B695,preenchimento!$A$2:$J$1067,10,FALSE)</f>
        <v>21</v>
      </c>
      <c r="V695" s="26" t="str">
        <f>UPPER(' turmas sistema atual'!P694)</f>
        <v>ALEXANDR KORNEV</v>
      </c>
      <c r="W695" s="26" t="str">
        <f>UPPER(' turmas sistema atual'!R694)</f>
        <v/>
      </c>
      <c r="X695" s="26" t="str">
        <f>UPPER(' turmas sistema atual'!T694)</f>
        <v/>
      </c>
      <c r="Y695" s="26" t="str">
        <f>UPPER(' turmas sistema atual'!V694)</f>
        <v/>
      </c>
    </row>
    <row r="696" spans="1:25" ht="47.25" customHeight="1" thickBot="1">
      <c r="A696" s="26" t="str">
        <f>' turmas sistema atual'!A695</f>
        <v>BACHARELADO EM CIÊNCIA E TECNOLOGIA</v>
      </c>
      <c r="B696" s="26" t="str">
        <f>' turmas sistema atual'!B695</f>
        <v>NB1BCN0405-15SB</v>
      </c>
      <c r="C696" s="35" t="s">
        <v>5121</v>
      </c>
      <c r="D696" s="26" t="str">
        <f>' turmas sistema atual'!C695</f>
        <v>Introdução às Equações Diferenciais Ordinárias B1-noturno (São Bernardo do Campo)</v>
      </c>
      <c r="E696" s="26" t="str">
        <f>' turmas sistema atual'!E695</f>
        <v>Introdução às Equações Diferenciais Ordinárias</v>
      </c>
      <c r="F696" s="26" t="str">
        <f>' turmas sistema atual'!G695</f>
        <v>BCN0405-15</v>
      </c>
      <c r="G696" s="26" t="str">
        <f>' turmas sistema atual'!H695</f>
        <v>B1</v>
      </c>
      <c r="H696" s="26" t="str">
        <f>' turmas sistema atual'!AB695</f>
        <v xml:space="preserve">segunda das 21:00 às 23:00, semanal ; quarta das 19:00 às 21:00, semanal </v>
      </c>
      <c r="I696" s="27" t="str">
        <f>' turmas sistema atual'!AC695</f>
        <v/>
      </c>
      <c r="J696" s="27" t="str">
        <f>' turmas sistema atual'!I695</f>
        <v xml:space="preserve">segunda das 21:00 às 23:00, sala A2-S201-SB, semanal , quarta das 19:00 às 21:00, sala A2-S105-SB, semanal </v>
      </c>
      <c r="K696" s="27">
        <f>' turmas sistema atual'!J695</f>
        <v>0</v>
      </c>
      <c r="L696" s="27" t="str">
        <f>' turmas sistema atual'!K695</f>
        <v>São Bernardo do Campo</v>
      </c>
      <c r="M696" s="27" t="str">
        <f>' turmas sistema atual'!L695</f>
        <v>noturno</v>
      </c>
      <c r="N696" s="27" t="str">
        <f>' turmas sistema atual'!M695</f>
        <v>4-0-4</v>
      </c>
      <c r="O696" s="27">
        <f>' turmas sistema atual'!N695</f>
        <v>40</v>
      </c>
      <c r="P696" s="27">
        <f>' turmas sistema atual'!O695</f>
        <v>0</v>
      </c>
      <c r="Q696" s="27">
        <f t="shared" si="10"/>
        <v>40</v>
      </c>
      <c r="R696" s="47" t="str">
        <f>VLOOKUP(B696,preenchimento!$A$2:$G$1067,7,FALSE)</f>
        <v>-</v>
      </c>
      <c r="S696" s="27">
        <f>' turmas sistema atual'!N695</f>
        <v>40</v>
      </c>
      <c r="T696" s="27">
        <f>' turmas sistema atual'!O695</f>
        <v>0</v>
      </c>
      <c r="U696" s="47">
        <f>VLOOKUP(B696,preenchimento!$A$2:$J$1067,10,FALSE)</f>
        <v>10</v>
      </c>
      <c r="V696" s="26" t="str">
        <f>UPPER(' turmas sistema atual'!P695)</f>
        <v>VINICIUS CIFU LOPES</v>
      </c>
      <c r="W696" s="26" t="str">
        <f>UPPER(' turmas sistema atual'!R695)</f>
        <v/>
      </c>
      <c r="X696" s="26" t="str">
        <f>UPPER(' turmas sistema atual'!T695)</f>
        <v/>
      </c>
      <c r="Y696" s="26" t="str">
        <f>UPPER(' turmas sistema atual'!V695)</f>
        <v/>
      </c>
    </row>
    <row r="697" spans="1:25" ht="47.25" customHeight="1" thickBot="1">
      <c r="A697" s="26" t="str">
        <f>' turmas sistema atual'!A696</f>
        <v>BACHARELADO EM CIÊNCIA E TECNOLOGIA</v>
      </c>
      <c r="B697" s="26" t="str">
        <f>' turmas sistema atual'!B696</f>
        <v>DB3BCN0405-15SA</v>
      </c>
      <c r="C697" s="35" t="s">
        <v>5121</v>
      </c>
      <c r="D697" s="26" t="str">
        <f>' turmas sistema atual'!C696</f>
        <v>Introdução às Equações Diferenciais Ordinárias B3-diurno (Santo André)</v>
      </c>
      <c r="E697" s="26" t="str">
        <f>' turmas sistema atual'!E696</f>
        <v>Introdução às Equações Diferenciais Ordinárias</v>
      </c>
      <c r="F697" s="26" t="str">
        <f>' turmas sistema atual'!G696</f>
        <v>BCN0405-15</v>
      </c>
      <c r="G697" s="26" t="str">
        <f>' turmas sistema atual'!H696</f>
        <v>B3</v>
      </c>
      <c r="H697" s="26" t="str">
        <f>' turmas sistema atual'!AB696</f>
        <v xml:space="preserve">segunda das 10:00 às 12:00, semanal ; quarta das 08:00 às 10:00, semanal </v>
      </c>
      <c r="I697" s="27" t="str">
        <f>' turmas sistema atual'!AC696</f>
        <v/>
      </c>
      <c r="J697" s="27" t="str">
        <f>' turmas sistema atual'!I696</f>
        <v xml:space="preserve">segunda das 10:00 às 12:00, sala A-106-0, semanal , quarta das 08:00 às 10:00, sala S-207-0, semanal </v>
      </c>
      <c r="K697" s="27">
        <f>' turmas sistema atual'!J696</f>
        <v>0</v>
      </c>
      <c r="L697" s="27" t="str">
        <f>' turmas sistema atual'!K696</f>
        <v>Santo André</v>
      </c>
      <c r="M697" s="27" t="str">
        <f>' turmas sistema atual'!L696</f>
        <v>diurno</v>
      </c>
      <c r="N697" s="27" t="str">
        <f>' turmas sistema atual'!M696</f>
        <v>4-0-4</v>
      </c>
      <c r="O697" s="27">
        <f>' turmas sistema atual'!N696</f>
        <v>86</v>
      </c>
      <c r="P697" s="27">
        <f>' turmas sistema atual'!O696</f>
        <v>0</v>
      </c>
      <c r="Q697" s="27">
        <f t="shared" si="10"/>
        <v>86</v>
      </c>
      <c r="R697" s="47" t="str">
        <f>VLOOKUP(B697,preenchimento!$A$2:$G$1067,7,FALSE)</f>
        <v>-</v>
      </c>
      <c r="S697" s="27">
        <f>' turmas sistema atual'!N696</f>
        <v>86</v>
      </c>
      <c r="T697" s="27">
        <f>' turmas sistema atual'!O696</f>
        <v>0</v>
      </c>
      <c r="U697" s="47">
        <f>VLOOKUP(B697,preenchimento!$A$2:$J$1067,10,FALSE)</f>
        <v>4</v>
      </c>
      <c r="V697" s="26" t="str">
        <f>UPPER(' turmas sistema atual'!P696)</f>
        <v>JEFERSON CASSIANO</v>
      </c>
      <c r="W697" s="26" t="str">
        <f>UPPER(' turmas sistema atual'!R696)</f>
        <v/>
      </c>
      <c r="X697" s="26" t="str">
        <f>UPPER(' turmas sistema atual'!T696)</f>
        <v/>
      </c>
      <c r="Y697" s="26" t="str">
        <f>UPPER(' turmas sistema atual'!V696)</f>
        <v/>
      </c>
    </row>
    <row r="698" spans="1:25" ht="47.25" customHeight="1" thickBot="1">
      <c r="A698" s="26" t="str">
        <f>' turmas sistema atual'!A697</f>
        <v>BACHARELADO EM CIÊNCIAS E HUMANIDADES</v>
      </c>
      <c r="B698" s="26" t="str">
        <f>' turmas sistema atual'!B697</f>
        <v>DA1BHO0001-19SB</v>
      </c>
      <c r="C698" s="35" t="s">
        <v>5121</v>
      </c>
      <c r="D698" s="26" t="str">
        <f>' turmas sistema atual'!C697</f>
        <v>Introdução às Humanidades e às Ciências Sociais A1-diurno (São Bernardo do Campo)</v>
      </c>
      <c r="E698" s="26" t="str">
        <f>' turmas sistema atual'!E697</f>
        <v>Introdução às Humanidades e às Ciências Sociais</v>
      </c>
      <c r="F698" s="26" t="str">
        <f>' turmas sistema atual'!G697</f>
        <v>BHO0001-19</v>
      </c>
      <c r="G698" s="26" t="str">
        <f>' turmas sistema atual'!H697</f>
        <v>A1</v>
      </c>
      <c r="H698" s="26" t="str">
        <f>' turmas sistema atual'!AB697</f>
        <v xml:space="preserve">quarta das 08:00 às 10:00, semanal </v>
      </c>
      <c r="I698" s="27" t="str">
        <f>' turmas sistema atual'!AC697</f>
        <v/>
      </c>
      <c r="J698" s="27" t="str">
        <f>' turmas sistema atual'!I697</f>
        <v xml:space="preserve">quarta das 08:00 às 10:00, sala A1-S204-SB, semanal </v>
      </c>
      <c r="K698" s="27">
        <f>' turmas sistema atual'!J697</f>
        <v>0</v>
      </c>
      <c r="L698" s="27" t="str">
        <f>' turmas sistema atual'!K697</f>
        <v>São Bernardo do Campo</v>
      </c>
      <c r="M698" s="27" t="str">
        <f>' turmas sistema atual'!L697</f>
        <v>diurno</v>
      </c>
      <c r="N698" s="27" t="str">
        <f>' turmas sistema atual'!M697</f>
        <v>2-0-3</v>
      </c>
      <c r="O698" s="27">
        <f>' turmas sistema atual'!N697</f>
        <v>99</v>
      </c>
      <c r="P698" s="27">
        <f>' turmas sistema atual'!O697</f>
        <v>88</v>
      </c>
      <c r="Q698" s="27">
        <f t="shared" si="10"/>
        <v>11</v>
      </c>
      <c r="R698" s="47" t="str">
        <f>VLOOKUP(B698,preenchimento!$A$2:$G$1067,7,FALSE)</f>
        <v>-</v>
      </c>
      <c r="S698" s="27">
        <f>' turmas sistema atual'!N697</f>
        <v>99</v>
      </c>
      <c r="T698" s="27">
        <f>' turmas sistema atual'!O697</f>
        <v>88</v>
      </c>
      <c r="U698" s="47">
        <f>VLOOKUP(B698,preenchimento!$A$2:$J$1067,10,FALSE)</f>
        <v>0</v>
      </c>
      <c r="V698" s="26" t="str">
        <f>UPPER(' turmas sistema atual'!P697)</f>
        <v>ELIAS DAVID MORALES MARTINEZ</v>
      </c>
      <c r="W698" s="26" t="str">
        <f>UPPER(' turmas sistema atual'!R697)</f>
        <v/>
      </c>
      <c r="X698" s="26" t="str">
        <f>UPPER(' turmas sistema atual'!T697)</f>
        <v/>
      </c>
      <c r="Y698" s="26" t="str">
        <f>UPPER(' turmas sistema atual'!V697)</f>
        <v/>
      </c>
    </row>
    <row r="699" spans="1:25" ht="47.25" customHeight="1" thickBot="1">
      <c r="A699" s="26" t="str">
        <f>' turmas sistema atual'!A698</f>
        <v>BACHARELADO EM CIÊNCIAS E HUMANIDADES</v>
      </c>
      <c r="B699" s="26" t="str">
        <f>' turmas sistema atual'!B698</f>
        <v>DB1BHO0001-19SB</v>
      </c>
      <c r="C699" s="35" t="s">
        <v>5121</v>
      </c>
      <c r="D699" s="26" t="str">
        <f>' turmas sistema atual'!C698</f>
        <v>Introdução às Humanidades e às Ciências Sociais B1-diurno (São Bernardo do Campo)</v>
      </c>
      <c r="E699" s="26" t="str">
        <f>' turmas sistema atual'!E698</f>
        <v>Introdução às Humanidades e às Ciências Sociais</v>
      </c>
      <c r="F699" s="26" t="str">
        <f>' turmas sistema atual'!G698</f>
        <v>BHO0001-19</v>
      </c>
      <c r="G699" s="26" t="str">
        <f>' turmas sistema atual'!H698</f>
        <v>B1</v>
      </c>
      <c r="H699" s="26" t="str">
        <f>' turmas sistema atual'!AB698</f>
        <v xml:space="preserve">quarta das 10:00 às 12:00, semanal </v>
      </c>
      <c r="I699" s="27" t="str">
        <f>' turmas sistema atual'!AC698</f>
        <v/>
      </c>
      <c r="J699" s="27" t="str">
        <f>' turmas sistema atual'!I698</f>
        <v xml:space="preserve">quarta das 10:00 às 12:00, sala A1-S204-SB, semanal </v>
      </c>
      <c r="K699" s="27">
        <f>' turmas sistema atual'!J698</f>
        <v>0</v>
      </c>
      <c r="L699" s="27" t="str">
        <f>' turmas sistema atual'!K698</f>
        <v>São Bernardo do Campo</v>
      </c>
      <c r="M699" s="27" t="str">
        <f>' turmas sistema atual'!L698</f>
        <v>diurno</v>
      </c>
      <c r="N699" s="27" t="str">
        <f>' turmas sistema atual'!M698</f>
        <v>2-0-3</v>
      </c>
      <c r="O699" s="27">
        <f>' turmas sistema atual'!N698</f>
        <v>97</v>
      </c>
      <c r="P699" s="27">
        <f>' turmas sistema atual'!O698</f>
        <v>88</v>
      </c>
      <c r="Q699" s="27">
        <f t="shared" si="10"/>
        <v>9</v>
      </c>
      <c r="R699" s="47" t="str">
        <f>VLOOKUP(B699,preenchimento!$A$2:$G$1067,7,FALSE)</f>
        <v>-</v>
      </c>
      <c r="S699" s="27">
        <f>' turmas sistema atual'!N698</f>
        <v>97</v>
      </c>
      <c r="T699" s="27">
        <f>' turmas sistema atual'!O698</f>
        <v>88</v>
      </c>
      <c r="U699" s="47">
        <f>VLOOKUP(B699,preenchimento!$A$2:$J$1067,10,FALSE)</f>
        <v>0</v>
      </c>
      <c r="V699" s="26" t="str">
        <f>UPPER(' turmas sistema atual'!P698)</f>
        <v>ELIAS DAVID MORALES MARTINEZ</v>
      </c>
      <c r="W699" s="26" t="str">
        <f>UPPER(' turmas sistema atual'!R698)</f>
        <v/>
      </c>
      <c r="X699" s="26" t="str">
        <f>UPPER(' turmas sistema atual'!T698)</f>
        <v/>
      </c>
      <c r="Y699" s="26" t="str">
        <f>UPPER(' turmas sistema atual'!V698)</f>
        <v/>
      </c>
    </row>
    <row r="700" spans="1:25" ht="47.25" customHeight="1" thickBot="1">
      <c r="A700" s="26" t="str">
        <f>' turmas sistema atual'!A699</f>
        <v>BACHARELADO EM CIÊNCIAS E HUMANIDADES</v>
      </c>
      <c r="B700" s="26" t="str">
        <f>' turmas sistema atual'!B699</f>
        <v>NA1BHO0001-19SB</v>
      </c>
      <c r="C700" s="35" t="s">
        <v>5121</v>
      </c>
      <c r="D700" s="26" t="str">
        <f>' turmas sistema atual'!C699</f>
        <v>Introdução às Humanidades e às Ciências Sociais A1-noturno (São Bernardo do Campo)</v>
      </c>
      <c r="E700" s="26" t="str">
        <f>' turmas sistema atual'!E699</f>
        <v>Introdução às Humanidades e às Ciências Sociais</v>
      </c>
      <c r="F700" s="26" t="str">
        <f>' turmas sistema atual'!G699</f>
        <v>BHO0001-19</v>
      </c>
      <c r="G700" s="26" t="str">
        <f>' turmas sistema atual'!H699</f>
        <v>A1</v>
      </c>
      <c r="H700" s="26" t="str">
        <f>' turmas sistema atual'!AB699</f>
        <v xml:space="preserve">quarta das 19:00 às 21:00, semanal </v>
      </c>
      <c r="I700" s="27" t="str">
        <f>' turmas sistema atual'!AC699</f>
        <v/>
      </c>
      <c r="J700" s="27" t="str">
        <f>' turmas sistema atual'!I699</f>
        <v xml:space="preserve">quarta das 19:00 às 21:00, sala A2-S106-SB, semanal </v>
      </c>
      <c r="K700" s="27">
        <f>' turmas sistema atual'!J699</f>
        <v>0</v>
      </c>
      <c r="L700" s="27" t="str">
        <f>' turmas sistema atual'!K699</f>
        <v>São Bernardo do Campo</v>
      </c>
      <c r="M700" s="27" t="str">
        <f>' turmas sistema atual'!L699</f>
        <v>noturno</v>
      </c>
      <c r="N700" s="27" t="str">
        <f>' turmas sistema atual'!M699</f>
        <v>2-0-3</v>
      </c>
      <c r="O700" s="27">
        <f>' turmas sistema atual'!N699</f>
        <v>90</v>
      </c>
      <c r="P700" s="27">
        <f>' turmas sistema atual'!O699</f>
        <v>88</v>
      </c>
      <c r="Q700" s="27">
        <f t="shared" si="10"/>
        <v>2</v>
      </c>
      <c r="R700" s="47" t="str">
        <f>VLOOKUP(B700,preenchimento!$A$2:$G$1067,7,FALSE)</f>
        <v>-</v>
      </c>
      <c r="S700" s="27">
        <f>' turmas sistema atual'!N699</f>
        <v>90</v>
      </c>
      <c r="T700" s="27">
        <f>' turmas sistema atual'!O699</f>
        <v>88</v>
      </c>
      <c r="U700" s="47">
        <f>VLOOKUP(B700,preenchimento!$A$2:$J$1067,10,FALSE)</f>
        <v>0</v>
      </c>
      <c r="V700" s="26" t="str">
        <f>UPPER(' turmas sistema atual'!P699)</f>
        <v>JEROEN JOHANNES KLINK</v>
      </c>
      <c r="W700" s="26" t="str">
        <f>UPPER(' turmas sistema atual'!R699)</f>
        <v/>
      </c>
      <c r="X700" s="26" t="str">
        <f>UPPER(' turmas sistema atual'!T699)</f>
        <v/>
      </c>
      <c r="Y700" s="26" t="str">
        <f>UPPER(' turmas sistema atual'!V699)</f>
        <v/>
      </c>
    </row>
    <row r="701" spans="1:25" ht="47.25" customHeight="1" thickBot="1">
      <c r="A701" s="26" t="str">
        <f>' turmas sistema atual'!A700</f>
        <v>BACHARELADO EM CIÊNCIAS E HUMANIDADES</v>
      </c>
      <c r="B701" s="26" t="str">
        <f>' turmas sistema atual'!B700</f>
        <v>NB1BHO0001-19SB</v>
      </c>
      <c r="C701" s="35" t="s">
        <v>5121</v>
      </c>
      <c r="D701" s="26" t="str">
        <f>' turmas sistema atual'!C700</f>
        <v>Introdução às Humanidades e às Ciências Sociais B1-noturno (São Bernardo do Campo)</v>
      </c>
      <c r="E701" s="26" t="str">
        <f>' turmas sistema atual'!E700</f>
        <v>Introdução às Humanidades e às Ciências Sociais</v>
      </c>
      <c r="F701" s="26" t="str">
        <f>' turmas sistema atual'!G700</f>
        <v>BHO0001-19</v>
      </c>
      <c r="G701" s="26" t="str">
        <f>' turmas sistema atual'!H700</f>
        <v>B1</v>
      </c>
      <c r="H701" s="26" t="str">
        <f>' turmas sistema atual'!AB700</f>
        <v xml:space="preserve">quarta das 21:00 às 23:00, semanal </v>
      </c>
      <c r="I701" s="27" t="str">
        <f>' turmas sistema atual'!AC700</f>
        <v/>
      </c>
      <c r="J701" s="27" t="str">
        <f>' turmas sistema atual'!I700</f>
        <v xml:space="preserve">quarta das 21:00 às 23:00, sala A2-S106-SB, semanal </v>
      </c>
      <c r="K701" s="27">
        <f>' turmas sistema atual'!J700</f>
        <v>0</v>
      </c>
      <c r="L701" s="27" t="str">
        <f>' turmas sistema atual'!K700</f>
        <v>São Bernardo do Campo</v>
      </c>
      <c r="M701" s="27" t="str">
        <f>' turmas sistema atual'!L700</f>
        <v>noturno</v>
      </c>
      <c r="N701" s="27" t="str">
        <f>' turmas sistema atual'!M700</f>
        <v>2-0-3</v>
      </c>
      <c r="O701" s="27">
        <f>' turmas sistema atual'!N700</f>
        <v>90</v>
      </c>
      <c r="P701" s="27">
        <f>' turmas sistema atual'!O700</f>
        <v>88</v>
      </c>
      <c r="Q701" s="27">
        <f t="shared" si="10"/>
        <v>2</v>
      </c>
      <c r="R701" s="47" t="str">
        <f>VLOOKUP(B701,preenchimento!$A$2:$G$1067,7,FALSE)</f>
        <v>-</v>
      </c>
      <c r="S701" s="27">
        <f>' turmas sistema atual'!N700</f>
        <v>90</v>
      </c>
      <c r="T701" s="27">
        <f>' turmas sistema atual'!O700</f>
        <v>88</v>
      </c>
      <c r="U701" s="47">
        <f>VLOOKUP(B701,preenchimento!$A$2:$J$1067,10,FALSE)</f>
        <v>0</v>
      </c>
      <c r="V701" s="26" t="str">
        <f>UPPER(' turmas sistema atual'!P700)</f>
        <v>ANDRE BUONANI PASTI</v>
      </c>
      <c r="W701" s="26" t="str">
        <f>UPPER(' turmas sistema atual'!R700)</f>
        <v/>
      </c>
      <c r="X701" s="26" t="str">
        <f>UPPER(' turmas sistema atual'!T700)</f>
        <v/>
      </c>
      <c r="Y701" s="26" t="str">
        <f>UPPER(' turmas sistema atual'!V700)</f>
        <v/>
      </c>
    </row>
    <row r="702" spans="1:25" ht="47.25" customHeight="1" thickBot="1">
      <c r="A702" s="26" t="str">
        <f>' turmas sistema atual'!A701</f>
        <v>BACHARELADO EM BIOTECNOLOGIA</v>
      </c>
      <c r="B702" s="26" t="str">
        <f>' turmas sistema atual'!B701</f>
        <v>DA1ESZB015-17SA</v>
      </c>
      <c r="C702" s="35" t="s">
        <v>5121</v>
      </c>
      <c r="D702" s="26" t="str">
        <f>' turmas sistema atual'!C701</f>
        <v>Laboratório de Bioinformática A1-diurno (Santo André)</v>
      </c>
      <c r="E702" s="26" t="str">
        <f>' turmas sistema atual'!E701</f>
        <v>Laboratório de Bioinformática</v>
      </c>
      <c r="F702" s="26" t="str">
        <f>' turmas sistema atual'!G701</f>
        <v>ESZB015-17</v>
      </c>
      <c r="G702" s="26" t="str">
        <f>' turmas sistema atual'!H701</f>
        <v>A1</v>
      </c>
      <c r="H702" s="26" t="str">
        <f>' turmas sistema atual'!AB701</f>
        <v/>
      </c>
      <c r="I702" s="27" t="str">
        <f>' turmas sistema atual'!AC701</f>
        <v xml:space="preserve">segunda das 08:00 às 12:00, semanal </v>
      </c>
      <c r="J702" s="27">
        <f>' turmas sistema atual'!I701</f>
        <v>0</v>
      </c>
      <c r="K702" s="27" t="str">
        <f>' turmas sistema atual'!J701</f>
        <v xml:space="preserve">segunda das 08:00 às 12:00, sala L504, semanal </v>
      </c>
      <c r="L702" s="27" t="str">
        <f>' turmas sistema atual'!K701</f>
        <v>Santo André</v>
      </c>
      <c r="M702" s="27" t="str">
        <f>' turmas sistema atual'!L701</f>
        <v>diurno</v>
      </c>
      <c r="N702" s="27" t="str">
        <f>' turmas sistema atual'!M701</f>
        <v>0-4-5</v>
      </c>
      <c r="O702" s="27">
        <f>' turmas sistema atual'!N701</f>
        <v>30</v>
      </c>
      <c r="P702" s="27">
        <f>' turmas sistema atual'!O701</f>
        <v>0</v>
      </c>
      <c r="Q702" s="27">
        <f t="shared" si="10"/>
        <v>30</v>
      </c>
      <c r="R702" s="47" t="str">
        <f>VLOOKUP(B702,preenchimento!$A$2:$G$1067,7,FALSE)</f>
        <v>-</v>
      </c>
      <c r="S702" s="27">
        <f>' turmas sistema atual'!N701</f>
        <v>30</v>
      </c>
      <c r="T702" s="27">
        <f>' turmas sistema atual'!O701</f>
        <v>0</v>
      </c>
      <c r="U702" s="47">
        <f>VLOOKUP(B702,preenchimento!$A$2:$J$1067,10,FALSE)</f>
        <v>18</v>
      </c>
      <c r="V702" s="26" t="str">
        <f>UPPER(' turmas sistema atual'!P701)</f>
        <v/>
      </c>
      <c r="W702" s="26" t="str">
        <f>UPPER(' turmas sistema atual'!R701)</f>
        <v/>
      </c>
      <c r="X702" s="26" t="str">
        <f>UPPER(' turmas sistema atual'!T701)</f>
        <v>DANILO TRABUCO DO AMARAL</v>
      </c>
      <c r="Y702" s="26" t="str">
        <f>UPPER(' turmas sistema atual'!V701)</f>
        <v/>
      </c>
    </row>
    <row r="703" spans="1:25" ht="47.25" customHeight="1" thickBot="1">
      <c r="A703" s="26" t="str">
        <f>' turmas sistema atual'!A702</f>
        <v>BACHARELADO EM BIOTECNOLOGIA</v>
      </c>
      <c r="B703" s="26" t="str">
        <f>' turmas sistema atual'!B702</f>
        <v>NA1ESZB015-17SA</v>
      </c>
      <c r="C703" s="35" t="s">
        <v>5121</v>
      </c>
      <c r="D703" s="26" t="str">
        <f>' turmas sistema atual'!C702</f>
        <v>Laboratório de Bioinformática A1-noturno (Santo André)</v>
      </c>
      <c r="E703" s="26" t="str">
        <f>' turmas sistema atual'!E702</f>
        <v>Laboratório de Bioinformática</v>
      </c>
      <c r="F703" s="26" t="str">
        <f>' turmas sistema atual'!G702</f>
        <v>ESZB015-17</v>
      </c>
      <c r="G703" s="26" t="str">
        <f>' turmas sistema atual'!H702</f>
        <v>A1</v>
      </c>
      <c r="H703" s="26" t="str">
        <f>' turmas sistema atual'!AB702</f>
        <v/>
      </c>
      <c r="I703" s="27" t="str">
        <f>' turmas sistema atual'!AC702</f>
        <v xml:space="preserve">segunda das 19:00 às 23:00, semanal </v>
      </c>
      <c r="J703" s="27">
        <f>' turmas sistema atual'!I702</f>
        <v>0</v>
      </c>
      <c r="K703" s="27" t="str">
        <f>' turmas sistema atual'!J702</f>
        <v xml:space="preserve">segunda das 19:00 às 23:00, sala 409-2, semanal </v>
      </c>
      <c r="L703" s="27" t="str">
        <f>' turmas sistema atual'!K702</f>
        <v>Santo André</v>
      </c>
      <c r="M703" s="27" t="str">
        <f>' turmas sistema atual'!L702</f>
        <v>noturno</v>
      </c>
      <c r="N703" s="27" t="str">
        <f>' turmas sistema atual'!M702</f>
        <v>0-4-5</v>
      </c>
      <c r="O703" s="27">
        <f>' turmas sistema atual'!N702</f>
        <v>35</v>
      </c>
      <c r="P703" s="27">
        <f>' turmas sistema atual'!O702</f>
        <v>0</v>
      </c>
      <c r="Q703" s="27">
        <f t="shared" si="10"/>
        <v>35</v>
      </c>
      <c r="R703" s="47" t="str">
        <f>VLOOKUP(B703,preenchimento!$A$2:$G$1067,7,FALSE)</f>
        <v>-</v>
      </c>
      <c r="S703" s="27">
        <f>' turmas sistema atual'!N702</f>
        <v>35</v>
      </c>
      <c r="T703" s="27">
        <f>' turmas sistema atual'!O702</f>
        <v>0</v>
      </c>
      <c r="U703" s="47">
        <f>VLOOKUP(B703,preenchimento!$A$2:$J$1067,10,FALSE)</f>
        <v>0</v>
      </c>
      <c r="V703" s="26" t="str">
        <f>UPPER(' turmas sistema atual'!P702)</f>
        <v/>
      </c>
      <c r="W703" s="26" t="str">
        <f>UPPER(' turmas sistema atual'!R702)</f>
        <v/>
      </c>
      <c r="X703" s="26" t="str">
        <f>UPPER(' turmas sistema atual'!T702)</f>
        <v>DANILO TRABUCO DO AMARAL</v>
      </c>
      <c r="Y703" s="26" t="str">
        <f>UPPER(' turmas sistema atual'!V702)</f>
        <v/>
      </c>
    </row>
    <row r="704" spans="1:25" ht="47.25" customHeight="1" thickBot="1">
      <c r="A704" s="26" t="str">
        <f>' turmas sistema atual'!A703</f>
        <v>ENGENHARIA DE ENERGIA</v>
      </c>
      <c r="B704" s="26" t="str">
        <f>' turmas sistema atual'!B703</f>
        <v>DA1ESTE027-17SA</v>
      </c>
      <c r="C704" s="35" t="s">
        <v>5121</v>
      </c>
      <c r="D704" s="26" t="str">
        <f>' turmas sistema atual'!C703</f>
        <v>Laboratório de Calor e Fluidos A1-diurno (Santo André)</v>
      </c>
      <c r="E704" s="26" t="str">
        <f>' turmas sistema atual'!E703</f>
        <v>Laboratório de Calor e Fluidos</v>
      </c>
      <c r="F704" s="26" t="str">
        <f>' turmas sistema atual'!G703</f>
        <v>ESTE027-17</v>
      </c>
      <c r="G704" s="26" t="str">
        <f>' turmas sistema atual'!H703</f>
        <v>A1</v>
      </c>
      <c r="H704" s="26" t="str">
        <f>' turmas sistema atual'!AB703</f>
        <v/>
      </c>
      <c r="I704" s="27" t="str">
        <f>' turmas sistema atual'!AC703</f>
        <v xml:space="preserve">terça das 17:00 às 19:00, semanal </v>
      </c>
      <c r="J704" s="27">
        <f>' turmas sistema atual'!I703</f>
        <v>0</v>
      </c>
      <c r="K704" s="27" t="str">
        <f>' turmas sistema atual'!J703</f>
        <v xml:space="preserve">terça das 17:00 às 19:00, sala 503-1, semanal </v>
      </c>
      <c r="L704" s="27" t="str">
        <f>' turmas sistema atual'!K703</f>
        <v>Santo André</v>
      </c>
      <c r="M704" s="27" t="str">
        <f>' turmas sistema atual'!L703</f>
        <v>diurno</v>
      </c>
      <c r="N704" s="27" t="str">
        <f>' turmas sistema atual'!M703</f>
        <v>0-2-2</v>
      </c>
      <c r="O704" s="27">
        <f>' turmas sistema atual'!N703</f>
        <v>30</v>
      </c>
      <c r="P704" s="27">
        <f>' turmas sistema atual'!O703</f>
        <v>0</v>
      </c>
      <c r="Q704" s="27">
        <f t="shared" si="10"/>
        <v>30</v>
      </c>
      <c r="R704" s="47" t="str">
        <f>VLOOKUP(B704,preenchimento!$A$2:$G$1067,7,FALSE)</f>
        <v>-</v>
      </c>
      <c r="S704" s="27">
        <f>' turmas sistema atual'!N703</f>
        <v>30</v>
      </c>
      <c r="T704" s="27">
        <f>' turmas sistema atual'!O703</f>
        <v>0</v>
      </c>
      <c r="U704" s="47">
        <f>VLOOKUP(B704,preenchimento!$A$2:$J$1067,10,FALSE)</f>
        <v>21</v>
      </c>
      <c r="V704" s="26" t="str">
        <f>UPPER(' turmas sistema atual'!P703)</f>
        <v/>
      </c>
      <c r="W704" s="26" t="str">
        <f>UPPER(' turmas sistema atual'!R703)</f>
        <v/>
      </c>
      <c r="X704" s="26" t="str">
        <f>UPPER(' turmas sistema atual'!T703)</f>
        <v>GRAZIELLA COLATO ANTONIO</v>
      </c>
      <c r="Y704" s="26" t="str">
        <f>UPPER(' turmas sistema atual'!V703)</f>
        <v/>
      </c>
    </row>
    <row r="705" spans="1:25" ht="47.25" customHeight="1" thickBot="1">
      <c r="A705" s="26" t="str">
        <f>' turmas sistema atual'!A704</f>
        <v>ENGENHARIA DE ENERGIA</v>
      </c>
      <c r="B705" s="26" t="str">
        <f>' turmas sistema atual'!B704</f>
        <v>NA1ESTE027-17SA</v>
      </c>
      <c r="C705" s="35" t="s">
        <v>5121</v>
      </c>
      <c r="D705" s="26" t="str">
        <f>' turmas sistema atual'!C704</f>
        <v>Laboratório de Calor e Fluidos A1-noturno (Santo André)</v>
      </c>
      <c r="E705" s="26" t="str">
        <f>' turmas sistema atual'!E704</f>
        <v>Laboratório de Calor e Fluidos</v>
      </c>
      <c r="F705" s="26" t="str">
        <f>' turmas sistema atual'!G704</f>
        <v>ESTE027-17</v>
      </c>
      <c r="G705" s="26" t="str">
        <f>' turmas sistema atual'!H704</f>
        <v>A1</v>
      </c>
      <c r="H705" s="26" t="str">
        <f>' turmas sistema atual'!AB704</f>
        <v/>
      </c>
      <c r="I705" s="27" t="str">
        <f>' turmas sistema atual'!AC704</f>
        <v xml:space="preserve">terça das 19:00 às 21:00, semanal </v>
      </c>
      <c r="J705" s="27">
        <f>' turmas sistema atual'!I704</f>
        <v>0</v>
      </c>
      <c r="K705" s="27" t="str">
        <f>' turmas sistema atual'!J704</f>
        <v xml:space="preserve">terça das 19:00 às 21:00, sala 503-1, semanal </v>
      </c>
      <c r="L705" s="27" t="str">
        <f>' turmas sistema atual'!K704</f>
        <v>Santo André</v>
      </c>
      <c r="M705" s="27" t="str">
        <f>' turmas sistema atual'!L704</f>
        <v>noturno</v>
      </c>
      <c r="N705" s="27" t="str">
        <f>' turmas sistema atual'!M704</f>
        <v>0-2-2</v>
      </c>
      <c r="O705" s="27">
        <f>' turmas sistema atual'!N704</f>
        <v>30</v>
      </c>
      <c r="P705" s="27">
        <f>' turmas sistema atual'!O704</f>
        <v>0</v>
      </c>
      <c r="Q705" s="27">
        <f t="shared" si="10"/>
        <v>30</v>
      </c>
      <c r="R705" s="47" t="str">
        <f>VLOOKUP(B705,preenchimento!$A$2:$G$1067,7,FALSE)</f>
        <v>-</v>
      </c>
      <c r="S705" s="27">
        <f>' turmas sistema atual'!N704</f>
        <v>30</v>
      </c>
      <c r="T705" s="27">
        <f>' turmas sistema atual'!O704</f>
        <v>0</v>
      </c>
      <c r="U705" s="47">
        <f>VLOOKUP(B705,preenchimento!$A$2:$J$1067,10,FALSE)</f>
        <v>8</v>
      </c>
      <c r="V705" s="26" t="str">
        <f>UPPER(' turmas sistema atual'!P704)</f>
        <v/>
      </c>
      <c r="W705" s="26" t="str">
        <f>UPPER(' turmas sistema atual'!R704)</f>
        <v/>
      </c>
      <c r="X705" s="26" t="str">
        <f>UPPER(' turmas sistema atual'!T704)</f>
        <v>JULIANA TOFANO DE CAMPOS LEITE</v>
      </c>
      <c r="Y705" s="26" t="str">
        <f>UPPER(' turmas sistema atual'!V704)</f>
        <v/>
      </c>
    </row>
    <row r="706" spans="1:25" ht="47.25" customHeight="1" thickBot="1">
      <c r="A706" s="26" t="str">
        <f>' turmas sistema atual'!A705</f>
        <v>ENGENHARIA DE ENERGIA</v>
      </c>
      <c r="B706" s="26" t="str">
        <f>' turmas sistema atual'!B705</f>
        <v>DB1ESTE027-17SA</v>
      </c>
      <c r="C706" s="35" t="s">
        <v>5121</v>
      </c>
      <c r="D706" s="26" t="str">
        <f>' turmas sistema atual'!C705</f>
        <v>Laboratório de Calor e Fluidos B1-diurno (Santo André)</v>
      </c>
      <c r="E706" s="26" t="str">
        <f>' turmas sistema atual'!E705</f>
        <v>Laboratório de Calor e Fluidos</v>
      </c>
      <c r="F706" s="26" t="str">
        <f>' turmas sistema atual'!G705</f>
        <v>ESTE027-17</v>
      </c>
      <c r="G706" s="26" t="str">
        <f>' turmas sistema atual'!H705</f>
        <v>B1</v>
      </c>
      <c r="H706" s="26" t="str">
        <f>' turmas sistema atual'!AB705</f>
        <v/>
      </c>
      <c r="I706" s="27" t="str">
        <f>' turmas sistema atual'!AC705</f>
        <v xml:space="preserve">quarta das 17:00 às 19:00, semanal </v>
      </c>
      <c r="J706" s="27">
        <f>' turmas sistema atual'!I705</f>
        <v>0</v>
      </c>
      <c r="K706" s="27" t="str">
        <f>' turmas sistema atual'!J705</f>
        <v xml:space="preserve">quarta das 17:00 às 19:00, sala 502-1, semanal </v>
      </c>
      <c r="L706" s="27" t="str">
        <f>' turmas sistema atual'!K705</f>
        <v>Santo André</v>
      </c>
      <c r="M706" s="27" t="str">
        <f>' turmas sistema atual'!L705</f>
        <v>diurno</v>
      </c>
      <c r="N706" s="27" t="str">
        <f>' turmas sistema atual'!M705</f>
        <v>0-2-2</v>
      </c>
      <c r="O706" s="27">
        <f>' turmas sistema atual'!N705</f>
        <v>30</v>
      </c>
      <c r="P706" s="27">
        <f>' turmas sistema atual'!O705</f>
        <v>0</v>
      </c>
      <c r="Q706" s="27">
        <f t="shared" si="10"/>
        <v>30</v>
      </c>
      <c r="R706" s="47" t="str">
        <f>VLOOKUP(B706,preenchimento!$A$2:$G$1067,7,FALSE)</f>
        <v>-</v>
      </c>
      <c r="S706" s="27">
        <f>' turmas sistema atual'!N705</f>
        <v>30</v>
      </c>
      <c r="T706" s="27">
        <f>' turmas sistema atual'!O705</f>
        <v>0</v>
      </c>
      <c r="U706" s="47">
        <f>VLOOKUP(B706,preenchimento!$A$2:$J$1067,10,FALSE)</f>
        <v>25</v>
      </c>
      <c r="V706" s="26" t="str">
        <f>UPPER(' turmas sistema atual'!P705)</f>
        <v/>
      </c>
      <c r="W706" s="26" t="str">
        <f>UPPER(' turmas sistema atual'!R705)</f>
        <v/>
      </c>
      <c r="X706" s="26" t="str">
        <f>UPPER(' turmas sistema atual'!T705)</f>
        <v>GRAZIELLA COLATO ANTONIO</v>
      </c>
      <c r="Y706" s="26" t="str">
        <f>UPPER(' turmas sistema atual'!V705)</f>
        <v/>
      </c>
    </row>
    <row r="707" spans="1:25" ht="47.25" customHeight="1" thickBot="1">
      <c r="A707" s="26" t="str">
        <f>' turmas sistema atual'!A706</f>
        <v>ENGENHARIA DE ENERGIA</v>
      </c>
      <c r="B707" s="26" t="str">
        <f>' turmas sistema atual'!B706</f>
        <v>DC1ESTE027-17SA</v>
      </c>
      <c r="C707" s="35" t="s">
        <v>5121</v>
      </c>
      <c r="D707" s="26" t="str">
        <f>' turmas sistema atual'!C706</f>
        <v>Laboratório de Calor e Fluidos C1-diurno (Santo André)</v>
      </c>
      <c r="E707" s="26" t="str">
        <f>' turmas sistema atual'!E706</f>
        <v>Laboratório de Calor e Fluidos</v>
      </c>
      <c r="F707" s="26" t="str">
        <f>' turmas sistema atual'!G706</f>
        <v>ESTE027-17</v>
      </c>
      <c r="G707" s="26" t="str">
        <f>' turmas sistema atual'!H706</f>
        <v>C1</v>
      </c>
      <c r="H707" s="26" t="str">
        <f>' turmas sistema atual'!AB706</f>
        <v/>
      </c>
      <c r="I707" s="27" t="str">
        <f>' turmas sistema atual'!AC706</f>
        <v xml:space="preserve">quinta das 17:00 às 19:00, semanal </v>
      </c>
      <c r="J707" s="27">
        <f>' turmas sistema atual'!I706</f>
        <v>0</v>
      </c>
      <c r="K707" s="27" t="str">
        <f>' turmas sistema atual'!J706</f>
        <v xml:space="preserve">quinta das 17:00 às 19:00, sala 503-1, semanal </v>
      </c>
      <c r="L707" s="27" t="str">
        <f>' turmas sistema atual'!K706</f>
        <v>Santo André</v>
      </c>
      <c r="M707" s="27" t="str">
        <f>' turmas sistema atual'!L706</f>
        <v>diurno</v>
      </c>
      <c r="N707" s="27" t="str">
        <f>' turmas sistema atual'!M706</f>
        <v>0-2-2</v>
      </c>
      <c r="O707" s="27">
        <f>' turmas sistema atual'!N706</f>
        <v>30</v>
      </c>
      <c r="P707" s="27">
        <f>' turmas sistema atual'!O706</f>
        <v>0</v>
      </c>
      <c r="Q707" s="27">
        <f t="shared" si="10"/>
        <v>30</v>
      </c>
      <c r="R707" s="47" t="str">
        <f>VLOOKUP(B707,preenchimento!$A$2:$G$1067,7,FALSE)</f>
        <v>-</v>
      </c>
      <c r="S707" s="27">
        <f>' turmas sistema atual'!N706</f>
        <v>30</v>
      </c>
      <c r="T707" s="27">
        <f>' turmas sistema atual'!O706</f>
        <v>0</v>
      </c>
      <c r="U707" s="47">
        <f>VLOOKUP(B707,preenchimento!$A$2:$J$1067,10,FALSE)</f>
        <v>17</v>
      </c>
      <c r="V707" s="26" t="str">
        <f>UPPER(' turmas sistema atual'!P706)</f>
        <v/>
      </c>
      <c r="W707" s="26" t="str">
        <f>UPPER(' turmas sistema atual'!R706)</f>
        <v/>
      </c>
      <c r="X707" s="26" t="str">
        <f>UPPER(' turmas sistema atual'!T706)</f>
        <v>JULIANA TOFANO DE CAMPOS LEITE</v>
      </c>
      <c r="Y707" s="26" t="str">
        <f>UPPER(' turmas sistema atual'!V706)</f>
        <v/>
      </c>
    </row>
    <row r="708" spans="1:25" ht="47.25" customHeight="1" thickBot="1">
      <c r="A708" s="26" t="str">
        <f>' turmas sistema atual'!A707</f>
        <v>BACHARELADO EM CIÊNCIA DA COMPUTAÇÃO</v>
      </c>
      <c r="B708" s="26" t="str">
        <f>' turmas sistema atual'!B707</f>
        <v>DA1MCZA010-13SA</v>
      </c>
      <c r="C708" s="35" t="s">
        <v>5121</v>
      </c>
      <c r="D708" s="26" t="str">
        <f>' turmas sistema atual'!C707</f>
        <v>Laboratório de Engenharia de Software A1-diurno (Santo André)</v>
      </c>
      <c r="E708" s="26" t="str">
        <f>' turmas sistema atual'!E707</f>
        <v>Laboratório de Engenharia de Software</v>
      </c>
      <c r="F708" s="26" t="str">
        <f>' turmas sistema atual'!G707</f>
        <v>MCZA010-13</v>
      </c>
      <c r="G708" s="26" t="str">
        <f>' turmas sistema atual'!H707</f>
        <v>A1</v>
      </c>
      <c r="H708" s="26" t="str">
        <f>' turmas sistema atual'!AB707</f>
        <v/>
      </c>
      <c r="I708" s="27" t="str">
        <f>' turmas sistema atual'!AC707</f>
        <v xml:space="preserve">segunda das 10:00 às 12:00, semanal ; quarta das 08:00 às 10:00, semanal </v>
      </c>
      <c r="J708" s="27">
        <f>' turmas sistema atual'!I707</f>
        <v>0</v>
      </c>
      <c r="K708" s="27" t="str">
        <f>' turmas sistema atual'!J707</f>
        <v xml:space="preserve">segunda das 10:00 às 12:00, sala 407-2, semanal , quarta das 08:00 às 10:00, sala 407-2, semanal </v>
      </c>
      <c r="L708" s="27" t="str">
        <f>' turmas sistema atual'!K707</f>
        <v>Santo André</v>
      </c>
      <c r="M708" s="27" t="str">
        <f>' turmas sistema atual'!L707</f>
        <v>diurno</v>
      </c>
      <c r="N708" s="27" t="str">
        <f>' turmas sistema atual'!M707</f>
        <v>0-4-4</v>
      </c>
      <c r="O708" s="27">
        <f>' turmas sistema atual'!N707</f>
        <v>48</v>
      </c>
      <c r="P708" s="27">
        <f>' turmas sistema atual'!O707</f>
        <v>0</v>
      </c>
      <c r="Q708" s="27">
        <f t="shared" ref="Q708:Q727" si="11">O708-P708</f>
        <v>48</v>
      </c>
      <c r="R708" s="47" t="str">
        <f>VLOOKUP(B708,preenchimento!$A$2:$G$1067,7,FALSE)</f>
        <v>-</v>
      </c>
      <c r="S708" s="27">
        <f>' turmas sistema atual'!N707</f>
        <v>48</v>
      </c>
      <c r="T708" s="27">
        <f>' turmas sistema atual'!O707</f>
        <v>0</v>
      </c>
      <c r="U708" s="47">
        <f>VLOOKUP(B708,preenchimento!$A$2:$J$1067,10,FALSE)</f>
        <v>2</v>
      </c>
      <c r="V708" s="26" t="str">
        <f>UPPER(' turmas sistema atual'!P707)</f>
        <v/>
      </c>
      <c r="W708" s="26" t="str">
        <f>UPPER(' turmas sistema atual'!R707)</f>
        <v/>
      </c>
      <c r="X708" s="26" t="str">
        <f>UPPER(' turmas sistema atual'!T707)</f>
        <v>PAULO ROBERTO MIRANDA MEIRELLES</v>
      </c>
      <c r="Y708" s="26" t="str">
        <f>UPPER(' turmas sistema atual'!V707)</f>
        <v/>
      </c>
    </row>
    <row r="709" spans="1:25" ht="47.25" customHeight="1" thickBot="1">
      <c r="A709" s="26" t="str">
        <f>' turmas sistema atual'!A708</f>
        <v>BACHARELADO EM FÍSICA</v>
      </c>
      <c r="B709" s="26" t="str">
        <f>' turmas sistema atual'!B708</f>
        <v>DA1NHT3027-15SA</v>
      </c>
      <c r="C709" s="35" t="s">
        <v>5121</v>
      </c>
      <c r="D709" s="26" t="str">
        <f>' turmas sistema atual'!C708</f>
        <v>Laboratório de Física I A1-diurno (Santo André)</v>
      </c>
      <c r="E709" s="26" t="str">
        <f>' turmas sistema atual'!E708</f>
        <v>Laboratório de Física I</v>
      </c>
      <c r="F709" s="26" t="str">
        <f>' turmas sistema atual'!G708</f>
        <v>NHT3027-15</v>
      </c>
      <c r="G709" s="26" t="str">
        <f>' turmas sistema atual'!H708</f>
        <v>A1</v>
      </c>
      <c r="H709" s="26" t="str">
        <f>' turmas sistema atual'!AB708</f>
        <v/>
      </c>
      <c r="I709" s="27" t="str">
        <f>' turmas sistema atual'!AC708</f>
        <v xml:space="preserve">segunda das 10:00 às 13:00, semanal </v>
      </c>
      <c r="J709" s="27">
        <f>' turmas sistema atual'!I708</f>
        <v>0</v>
      </c>
      <c r="K709" s="27" t="str">
        <f>' turmas sistema atual'!J708</f>
        <v xml:space="preserve">segunda das 10:00 às 13:00, sala 403-3, semanal </v>
      </c>
      <c r="L709" s="27" t="str">
        <f>' turmas sistema atual'!K708</f>
        <v>Santo André</v>
      </c>
      <c r="M709" s="27" t="str">
        <f>' turmas sistema atual'!L708</f>
        <v>diurno</v>
      </c>
      <c r="N709" s="27" t="str">
        <f>' turmas sistema atual'!M708</f>
        <v>0-3-5</v>
      </c>
      <c r="O709" s="27">
        <f>' turmas sistema atual'!N708</f>
        <v>30</v>
      </c>
      <c r="P709" s="27">
        <f>' turmas sistema atual'!O708</f>
        <v>0</v>
      </c>
      <c r="Q709" s="27">
        <f t="shared" si="11"/>
        <v>30</v>
      </c>
      <c r="R709" s="47" t="str">
        <f>VLOOKUP(B709,preenchimento!$A$2:$G$1067,7,FALSE)</f>
        <v>-</v>
      </c>
      <c r="S709" s="27">
        <f>' turmas sistema atual'!N708</f>
        <v>30</v>
      </c>
      <c r="T709" s="27">
        <f>' turmas sistema atual'!O708</f>
        <v>0</v>
      </c>
      <c r="U709" s="47">
        <f>VLOOKUP(B709,preenchimento!$A$2:$J$1067,10,FALSE)</f>
        <v>8</v>
      </c>
      <c r="V709" s="26" t="str">
        <f>UPPER(' turmas sistema atual'!P708)</f>
        <v/>
      </c>
      <c r="W709" s="26" t="str">
        <f>UPPER(' turmas sistema atual'!R708)</f>
        <v/>
      </c>
      <c r="X709" s="26" t="str">
        <f>UPPER(' turmas sistema atual'!T708)</f>
        <v>HERCULANO DA SILVA MARTINHO</v>
      </c>
      <c r="Y709" s="26" t="str">
        <f>UPPER(' turmas sistema atual'!V708)</f>
        <v/>
      </c>
    </row>
    <row r="710" spans="1:25" ht="47.25" customHeight="1" thickBot="1">
      <c r="A710" s="26" t="str">
        <f>' turmas sistema atual'!A709</f>
        <v>BACHARELADO EM FÍSICA</v>
      </c>
      <c r="B710" s="26" t="str">
        <f>' turmas sistema atual'!B709</f>
        <v>NB1NHT3027-15SA</v>
      </c>
      <c r="C710" s="35" t="s">
        <v>5121</v>
      </c>
      <c r="D710" s="26" t="str">
        <f>' turmas sistema atual'!C709</f>
        <v>Laboratório de Física I B1-noturno (Santo André)</v>
      </c>
      <c r="E710" s="26" t="str">
        <f>' turmas sistema atual'!E709</f>
        <v>Laboratório de Física I</v>
      </c>
      <c r="F710" s="26" t="str">
        <f>' turmas sistema atual'!G709</f>
        <v>NHT3027-15</v>
      </c>
      <c r="G710" s="26" t="str">
        <f>' turmas sistema atual'!H709</f>
        <v>B1</v>
      </c>
      <c r="H710" s="26" t="str">
        <f>' turmas sistema atual'!AB709</f>
        <v/>
      </c>
      <c r="I710" s="27" t="str">
        <f>' turmas sistema atual'!AC709</f>
        <v xml:space="preserve">segunda das 19:00 às 22:00, semanal </v>
      </c>
      <c r="J710" s="27">
        <f>' turmas sistema atual'!I709</f>
        <v>0</v>
      </c>
      <c r="K710" s="27" t="str">
        <f>' turmas sistema atual'!J709</f>
        <v xml:space="preserve">segunda das 19:00 às 22:00, sala 403-3, semanal </v>
      </c>
      <c r="L710" s="27" t="str">
        <f>' turmas sistema atual'!K709</f>
        <v>Santo André</v>
      </c>
      <c r="M710" s="27" t="str">
        <f>' turmas sistema atual'!L709</f>
        <v>noturno</v>
      </c>
      <c r="N710" s="27" t="str">
        <f>' turmas sistema atual'!M709</f>
        <v>0-3-5</v>
      </c>
      <c r="O710" s="27">
        <f>' turmas sistema atual'!N709</f>
        <v>30</v>
      </c>
      <c r="P710" s="27">
        <f>' turmas sistema atual'!O709</f>
        <v>0</v>
      </c>
      <c r="Q710" s="27">
        <f t="shared" si="11"/>
        <v>30</v>
      </c>
      <c r="R710" s="47" t="str">
        <f>VLOOKUP(B710,preenchimento!$A$2:$G$1067,7,FALSE)</f>
        <v>-</v>
      </c>
      <c r="S710" s="27">
        <f>' turmas sistema atual'!N709</f>
        <v>30</v>
      </c>
      <c r="T710" s="27">
        <f>' turmas sistema atual'!O709</f>
        <v>0</v>
      </c>
      <c r="U710" s="47">
        <f>VLOOKUP(B710,preenchimento!$A$2:$J$1067,10,FALSE)</f>
        <v>1</v>
      </c>
      <c r="V710" s="26" t="str">
        <f>UPPER(' turmas sistema atual'!P709)</f>
        <v/>
      </c>
      <c r="W710" s="26" t="str">
        <f>UPPER(' turmas sistema atual'!R709)</f>
        <v/>
      </c>
      <c r="X710" s="26" t="str">
        <f>UPPER(' turmas sistema atual'!T709)</f>
        <v>HERCULANO DA SILVA MARTINHO</v>
      </c>
      <c r="Y710" s="26" t="str">
        <f>UPPER(' turmas sistema atual'!V709)</f>
        <v/>
      </c>
    </row>
    <row r="711" spans="1:25" ht="47.25" customHeight="1" thickBot="1">
      <c r="A711" s="26" t="str">
        <f>' turmas sistema atual'!A710</f>
        <v>ENGENHARIA DE ENERGIA</v>
      </c>
      <c r="B711" s="26" t="str">
        <f>' turmas sistema atual'!B710</f>
        <v>DA1ESTA017-17SA</v>
      </c>
      <c r="C711" s="35" t="s">
        <v>5121</v>
      </c>
      <c r="D711" s="26" t="str">
        <f>' turmas sistema atual'!C710</f>
        <v>Laboratório de Máquinas Elétricas A1-diurno (Santo André)</v>
      </c>
      <c r="E711" s="26" t="str">
        <f>' turmas sistema atual'!E710</f>
        <v>Laboratório de Máquinas Elétricas</v>
      </c>
      <c r="F711" s="26" t="str">
        <f>' turmas sistema atual'!G710</f>
        <v>ESTA017-17</v>
      </c>
      <c r="G711" s="26" t="str">
        <f>' turmas sistema atual'!H710</f>
        <v>A1</v>
      </c>
      <c r="H711" s="26" t="str">
        <f>' turmas sistema atual'!AB710</f>
        <v/>
      </c>
      <c r="I711" s="27" t="str">
        <f>' turmas sistema atual'!AC710</f>
        <v xml:space="preserve">segunda das 16:00 às 18:00, semanal </v>
      </c>
      <c r="J711" s="27">
        <f>' turmas sistema atual'!I710</f>
        <v>0</v>
      </c>
      <c r="K711" s="27" t="str">
        <f>' turmas sistema atual'!J710</f>
        <v xml:space="preserve">segunda das 16:00 às 18:00, sala 402-1, semanal </v>
      </c>
      <c r="L711" s="27" t="str">
        <f>' turmas sistema atual'!K710</f>
        <v>Santo André</v>
      </c>
      <c r="M711" s="27" t="str">
        <f>' turmas sistema atual'!L710</f>
        <v>diurno</v>
      </c>
      <c r="N711" s="27" t="str">
        <f>' turmas sistema atual'!M710</f>
        <v>0-2-4</v>
      </c>
      <c r="O711" s="27">
        <f>' turmas sistema atual'!N710</f>
        <v>30</v>
      </c>
      <c r="P711" s="27">
        <f>' turmas sistema atual'!O710</f>
        <v>0</v>
      </c>
      <c r="Q711" s="27">
        <f t="shared" si="11"/>
        <v>30</v>
      </c>
      <c r="R711" s="47" t="str">
        <f>VLOOKUP(B711,preenchimento!$A$2:$G$1067,7,FALSE)</f>
        <v>SIM</v>
      </c>
      <c r="S711" s="27">
        <f>' turmas sistema atual'!N710</f>
        <v>30</v>
      </c>
      <c r="T711" s="27">
        <f>' turmas sistema atual'!O710</f>
        <v>0</v>
      </c>
      <c r="U711" s="47">
        <f>VLOOKUP(B711,preenchimento!$A$2:$J$1067,10,FALSE)</f>
        <v>0</v>
      </c>
      <c r="V711" s="26" t="str">
        <f>UPPER(' turmas sistema atual'!P710)</f>
        <v/>
      </c>
      <c r="W711" s="26" t="str">
        <f>UPPER(' turmas sistema atual'!R710)</f>
        <v/>
      </c>
      <c r="X711" s="26" t="str">
        <f>UPPER(' turmas sistema atual'!T710)</f>
        <v>JOSÉ ALBERTO TORRICO ALTUNA</v>
      </c>
      <c r="Y711" s="26" t="str">
        <f>UPPER(' turmas sistema atual'!V710)</f>
        <v/>
      </c>
    </row>
    <row r="712" spans="1:25" ht="47.25" customHeight="1" thickBot="1">
      <c r="A712" s="26" t="str">
        <f>' turmas sistema atual'!A711</f>
        <v>ENGENHARIA DE ENERGIA</v>
      </c>
      <c r="B712" s="26" t="str">
        <f>' turmas sistema atual'!B711</f>
        <v>DB1ESTA017-17SA</v>
      </c>
      <c r="C712" s="35" t="s">
        <v>5121</v>
      </c>
      <c r="D712" s="26" t="str">
        <f>' turmas sistema atual'!C711</f>
        <v>Laboratório de Máquinas Elétricas B1-diurno (Santo André)</v>
      </c>
      <c r="E712" s="26" t="str">
        <f>' turmas sistema atual'!E711</f>
        <v>Laboratório de Máquinas Elétricas</v>
      </c>
      <c r="F712" s="26" t="str">
        <f>' turmas sistema atual'!G711</f>
        <v>ESTA017-17</v>
      </c>
      <c r="G712" s="26" t="str">
        <f>' turmas sistema atual'!H711</f>
        <v>B1</v>
      </c>
      <c r="H712" s="26" t="str">
        <f>' turmas sistema atual'!AB711</f>
        <v/>
      </c>
      <c r="I712" s="27" t="str">
        <f>' turmas sistema atual'!AC711</f>
        <v xml:space="preserve">quarta das 14:00 às 16:00, semanal </v>
      </c>
      <c r="J712" s="27">
        <f>' turmas sistema atual'!I711</f>
        <v>0</v>
      </c>
      <c r="K712" s="27" t="str">
        <f>' turmas sistema atual'!J711</f>
        <v xml:space="preserve">quarta das 14:00 às 16:00, sala 402-1, semanal </v>
      </c>
      <c r="L712" s="27" t="str">
        <f>' turmas sistema atual'!K711</f>
        <v>Santo André</v>
      </c>
      <c r="M712" s="27" t="str">
        <f>' turmas sistema atual'!L711</f>
        <v>diurno</v>
      </c>
      <c r="N712" s="27" t="str">
        <f>' turmas sistema atual'!M711</f>
        <v>0-2-4</v>
      </c>
      <c r="O712" s="27">
        <f>' turmas sistema atual'!N711</f>
        <v>30</v>
      </c>
      <c r="P712" s="27">
        <f>' turmas sistema atual'!O711</f>
        <v>0</v>
      </c>
      <c r="Q712" s="27">
        <f t="shared" si="11"/>
        <v>30</v>
      </c>
      <c r="R712" s="47" t="str">
        <f>VLOOKUP(B712,preenchimento!$A$2:$G$1067,7,FALSE)</f>
        <v>-</v>
      </c>
      <c r="S712" s="27">
        <f>' turmas sistema atual'!N711</f>
        <v>30</v>
      </c>
      <c r="T712" s="27">
        <f>' turmas sistema atual'!O711</f>
        <v>0</v>
      </c>
      <c r="U712" s="47">
        <f>VLOOKUP(B712,preenchimento!$A$2:$J$1067,10,FALSE)</f>
        <v>3</v>
      </c>
      <c r="V712" s="26" t="str">
        <f>UPPER(' turmas sistema atual'!P711)</f>
        <v/>
      </c>
      <c r="W712" s="26" t="str">
        <f>UPPER(' turmas sistema atual'!R711)</f>
        <v/>
      </c>
      <c r="X712" s="26" t="str">
        <f>UPPER(' turmas sistema atual'!T711)</f>
        <v>JOSÉ ALBERTO TORRICO ALTUNA</v>
      </c>
      <c r="Y712" s="26" t="str">
        <f>UPPER(' turmas sistema atual'!V711)</f>
        <v/>
      </c>
    </row>
    <row r="713" spans="1:25" ht="47.25" customHeight="1" thickBot="1">
      <c r="A713" s="26" t="str">
        <f>' turmas sistema atual'!A712</f>
        <v>ENGENHARIA DE ENERGIA</v>
      </c>
      <c r="B713" s="26" t="str">
        <f>' turmas sistema atual'!B712</f>
        <v>DA1ESTE026-17SA</v>
      </c>
      <c r="C713" s="35" t="s">
        <v>5121</v>
      </c>
      <c r="D713" s="26" t="str">
        <f>' turmas sistema atual'!C712</f>
        <v>Laboratório de Máquinas Térmicas e Hidráulicas A1-diurno (Santo André)</v>
      </c>
      <c r="E713" s="26" t="str">
        <f>' turmas sistema atual'!E712</f>
        <v>Laboratório de Máquinas Térmicas e Hidráulicas</v>
      </c>
      <c r="F713" s="26" t="str">
        <f>' turmas sistema atual'!G712</f>
        <v>ESTE026-17</v>
      </c>
      <c r="G713" s="26" t="str">
        <f>' turmas sistema atual'!H712</f>
        <v>A1</v>
      </c>
      <c r="H713" s="26" t="str">
        <f>' turmas sistema atual'!AB712</f>
        <v/>
      </c>
      <c r="I713" s="27" t="str">
        <f>' turmas sistema atual'!AC712</f>
        <v xml:space="preserve">quarta das 16:00 às 18:00, semanal </v>
      </c>
      <c r="J713" s="27">
        <f>' turmas sistema atual'!I712</f>
        <v>0</v>
      </c>
      <c r="K713" s="27" t="str">
        <f>' turmas sistema atual'!J712</f>
        <v xml:space="preserve">quarta das 16:00 às 18:00, sala 503-1, semanal </v>
      </c>
      <c r="L713" s="27" t="str">
        <f>' turmas sistema atual'!K712</f>
        <v>Santo André</v>
      </c>
      <c r="M713" s="27" t="str">
        <f>' turmas sistema atual'!L712</f>
        <v>diurno</v>
      </c>
      <c r="N713" s="27" t="str">
        <f>' turmas sistema atual'!M712</f>
        <v>0-2-4</v>
      </c>
      <c r="O713" s="27">
        <f>' turmas sistema atual'!N712</f>
        <v>30</v>
      </c>
      <c r="P713" s="27">
        <f>' turmas sistema atual'!O712</f>
        <v>0</v>
      </c>
      <c r="Q713" s="27">
        <f t="shared" si="11"/>
        <v>30</v>
      </c>
      <c r="R713" s="47" t="str">
        <f>VLOOKUP(B713,preenchimento!$A$2:$G$1067,7,FALSE)</f>
        <v>-</v>
      </c>
      <c r="S713" s="27">
        <f>' turmas sistema atual'!N712</f>
        <v>30</v>
      </c>
      <c r="T713" s="27">
        <f>' turmas sistema atual'!O712</f>
        <v>0</v>
      </c>
      <c r="U713" s="47">
        <f>VLOOKUP(B713,preenchimento!$A$2:$J$1067,10,FALSE)</f>
        <v>17</v>
      </c>
      <c r="V713" s="26" t="str">
        <f>UPPER(' turmas sistema atual'!P712)</f>
        <v/>
      </c>
      <c r="W713" s="26" t="str">
        <f>UPPER(' turmas sistema atual'!R712)</f>
        <v/>
      </c>
      <c r="X713" s="26" t="str">
        <f>UPPER(' turmas sistema atual'!T712)</f>
        <v>ANA MARIA PEREIRA NETO</v>
      </c>
      <c r="Y713" s="26" t="str">
        <f>UPPER(' turmas sistema atual'!V712)</f>
        <v/>
      </c>
    </row>
    <row r="714" spans="1:25" ht="47.25" customHeight="1" thickBot="1">
      <c r="A714" s="26" t="str">
        <f>' turmas sistema atual'!A713</f>
        <v>LICENCIATURA EM CIÊNCIAS HUMANAS</v>
      </c>
      <c r="B714" s="26" t="str">
        <f>' turmas sistema atual'!B713</f>
        <v>DA1LHE0002-19SB</v>
      </c>
      <c r="C714" s="35" t="s">
        <v>5121</v>
      </c>
      <c r="D714" s="26" t="str">
        <f>' turmas sistema atual'!C713</f>
        <v>Laboratório de Práticas Integradoras I (PCC) A1-diurno (São Bernardo do Campo)</v>
      </c>
      <c r="E714" s="26" t="str">
        <f>' turmas sistema atual'!E713</f>
        <v>Laboratório de Práticas Integradoras I (PCC)</v>
      </c>
      <c r="F714" s="26" t="str">
        <f>' turmas sistema atual'!G713</f>
        <v>LHE0002-19</v>
      </c>
      <c r="G714" s="26" t="str">
        <f>' turmas sistema atual'!H713</f>
        <v>A1</v>
      </c>
      <c r="H714" s="26" t="str">
        <f>' turmas sistema atual'!AB713</f>
        <v xml:space="preserve">terça das 10:00 às 12:00, semanal ; sexta das 08:00 às 10:00, semanal </v>
      </c>
      <c r="I714" s="27" t="str">
        <f>' turmas sistema atual'!AC713</f>
        <v/>
      </c>
      <c r="J714" s="27" t="str">
        <f>' turmas sistema atual'!I713</f>
        <v xml:space="preserve">terça das 10:00 às 12:00, sala A1-S102-SB, semanal , sexta das 08:00 às 10:00, sala A1-S102-SB, semanal </v>
      </c>
      <c r="K714" s="27">
        <f>' turmas sistema atual'!J713</f>
        <v>0</v>
      </c>
      <c r="L714" s="27" t="str">
        <f>' turmas sistema atual'!K713</f>
        <v>São Bernardo do Campo</v>
      </c>
      <c r="M714" s="27" t="str">
        <f>' turmas sistema atual'!L713</f>
        <v>diurno</v>
      </c>
      <c r="N714" s="27" t="str">
        <f>' turmas sistema atual'!M713</f>
        <v>0-4-4</v>
      </c>
      <c r="O714" s="27">
        <f>' turmas sistema atual'!N713</f>
        <v>40</v>
      </c>
      <c r="P714" s="27">
        <f>' turmas sistema atual'!O713</f>
        <v>0</v>
      </c>
      <c r="Q714" s="27">
        <f t="shared" si="11"/>
        <v>40</v>
      </c>
      <c r="R714" s="47" t="str">
        <f>VLOOKUP(B714,preenchimento!$A$2:$G$1067,7,FALSE)</f>
        <v>-</v>
      </c>
      <c r="S714" s="27">
        <f>' turmas sistema atual'!N713</f>
        <v>40</v>
      </c>
      <c r="T714" s="27">
        <f>' turmas sistema atual'!O713</f>
        <v>0</v>
      </c>
      <c r="U714" s="47">
        <f>VLOOKUP(B714,preenchimento!$A$2:$J$1067,10,FALSE)</f>
        <v>29</v>
      </c>
      <c r="V714" s="26" t="str">
        <f>UPPER(' turmas sistema atual'!P713)</f>
        <v>ADRIANA SOARES RALEJO</v>
      </c>
      <c r="W714" s="26" t="str">
        <f>UPPER(' turmas sistema atual'!R713)</f>
        <v/>
      </c>
      <c r="X714" s="26" t="str">
        <f>UPPER(' turmas sistema atual'!T713)</f>
        <v>ADRIANA SOARES RALEJO</v>
      </c>
      <c r="Y714" s="26" t="str">
        <f>UPPER(' turmas sistema atual'!V713)</f>
        <v/>
      </c>
    </row>
    <row r="715" spans="1:25" ht="47.25" customHeight="1" thickBot="1">
      <c r="A715" s="26" t="str">
        <f>' turmas sistema atual'!A714</f>
        <v>LICENCIATURA EM CIÊNCIAS HUMANAS</v>
      </c>
      <c r="B715" s="26" t="str">
        <f>' turmas sistema atual'!B714</f>
        <v>NA1LHE0002-19SB</v>
      </c>
      <c r="C715" s="35" t="s">
        <v>5121</v>
      </c>
      <c r="D715" s="26" t="str">
        <f>' turmas sistema atual'!C714</f>
        <v>Laboratório de Práticas Integradoras I (PCC) A1-noturno (São Bernardo do Campo)</v>
      </c>
      <c r="E715" s="26" t="str">
        <f>' turmas sistema atual'!E714</f>
        <v>Laboratório de Práticas Integradoras I (PCC)</v>
      </c>
      <c r="F715" s="26" t="str">
        <f>' turmas sistema atual'!G714</f>
        <v>LHE0002-19</v>
      </c>
      <c r="G715" s="26" t="str">
        <f>' turmas sistema atual'!H714</f>
        <v>A1</v>
      </c>
      <c r="H715" s="26" t="str">
        <f>' turmas sistema atual'!AB714</f>
        <v xml:space="preserve">terça das 21:00 às 23:00, semanal ; sexta das 19:00 às 21:00, semanal </v>
      </c>
      <c r="I715" s="27" t="str">
        <f>' turmas sistema atual'!AC714</f>
        <v/>
      </c>
      <c r="J715" s="27" t="str">
        <f>' turmas sistema atual'!I714</f>
        <v xml:space="preserve">terça das 21:00 às 23:00, sala A1-S102-SB, semanal , sexta das 19:00 às 21:00, sala A1-S102-SB, semanal </v>
      </c>
      <c r="K715" s="27">
        <f>' turmas sistema atual'!J714</f>
        <v>0</v>
      </c>
      <c r="L715" s="27" t="str">
        <f>' turmas sistema atual'!K714</f>
        <v>São Bernardo do Campo</v>
      </c>
      <c r="M715" s="27" t="str">
        <f>' turmas sistema atual'!L714</f>
        <v>noturno</v>
      </c>
      <c r="N715" s="27" t="str">
        <f>' turmas sistema atual'!M714</f>
        <v>0-4-4</v>
      </c>
      <c r="O715" s="27">
        <f>' turmas sistema atual'!N714</f>
        <v>40</v>
      </c>
      <c r="P715" s="27">
        <f>' turmas sistema atual'!O714</f>
        <v>0</v>
      </c>
      <c r="Q715" s="27">
        <f t="shared" si="11"/>
        <v>40</v>
      </c>
      <c r="R715" s="47" t="str">
        <f>VLOOKUP(B715,preenchimento!$A$2:$G$1067,7,FALSE)</f>
        <v>-</v>
      </c>
      <c r="S715" s="27">
        <f>' turmas sistema atual'!N714</f>
        <v>40</v>
      </c>
      <c r="T715" s="27">
        <f>' turmas sistema atual'!O714</f>
        <v>0</v>
      </c>
      <c r="U715" s="47">
        <f>VLOOKUP(B715,preenchimento!$A$2:$J$1067,10,FALSE)</f>
        <v>27</v>
      </c>
      <c r="V715" s="26" t="str">
        <f>UPPER(' turmas sistema atual'!P714)</f>
        <v>ADRIANA SOARES RALEJO</v>
      </c>
      <c r="W715" s="26" t="str">
        <f>UPPER(' turmas sistema atual'!R714)</f>
        <v/>
      </c>
      <c r="X715" s="26" t="str">
        <f>UPPER(' turmas sistema atual'!T714)</f>
        <v>ADRIANA SOARES RALEJO</v>
      </c>
      <c r="Y715" s="26" t="str">
        <f>UPPER(' turmas sistema atual'!V714)</f>
        <v/>
      </c>
    </row>
    <row r="716" spans="1:25" ht="47.25" customHeight="1" thickBot="1">
      <c r="A716" s="26" t="str">
        <f>' turmas sistema atual'!A715</f>
        <v>BACHARELADO EM FÍSICA</v>
      </c>
      <c r="B716" s="26" t="str">
        <f>' turmas sistema atual'!B715</f>
        <v>NA1NHZ3081-15SA</v>
      </c>
      <c r="C716" s="35" t="s">
        <v>5121</v>
      </c>
      <c r="D716" s="26" t="str">
        <f>' turmas sistema atual'!C715</f>
        <v>Lasers e Óptica Moderna A1-noturno (Santo André)</v>
      </c>
      <c r="E716" s="26" t="str">
        <f>' turmas sistema atual'!E715</f>
        <v>Lasers e Óptica Moderna</v>
      </c>
      <c r="F716" s="26" t="str">
        <f>' turmas sistema atual'!G715</f>
        <v>NHZ3081-15</v>
      </c>
      <c r="G716" s="26" t="str">
        <f>' turmas sistema atual'!H715</f>
        <v>A1</v>
      </c>
      <c r="H716" s="26" t="str">
        <f>' turmas sistema atual'!AB715</f>
        <v>segunda das 19:00 às 21:00, semanal ; quarta das 21:00 às 23:00, quinzenal I</v>
      </c>
      <c r="I716" s="27" t="str">
        <f>' turmas sistema atual'!AC715</f>
        <v>quarta das 21:00 às 23:00, quinzenal II</v>
      </c>
      <c r="J716" s="27" t="str">
        <f>' turmas sistema atual'!I715</f>
        <v>segunda das 19:00 às 21:00, sala S-309-3, semanal , quarta das 21:00 às 23:00, sala S-309-3, quinzenal I</v>
      </c>
      <c r="K716" s="27" t="str">
        <f>' turmas sistema atual'!J715</f>
        <v>quarta das 21:00 às 23:00, sala 401-3, quinzenal II</v>
      </c>
      <c r="L716" s="27" t="str">
        <f>' turmas sistema atual'!K715</f>
        <v>Santo André</v>
      </c>
      <c r="M716" s="27" t="str">
        <f>' turmas sistema atual'!L715</f>
        <v>noturno</v>
      </c>
      <c r="N716" s="27" t="str">
        <f>' turmas sistema atual'!M715</f>
        <v>3-1-4</v>
      </c>
      <c r="O716" s="27">
        <f>' turmas sistema atual'!N715</f>
        <v>30</v>
      </c>
      <c r="P716" s="27">
        <f>' turmas sistema atual'!O715</f>
        <v>0</v>
      </c>
      <c r="Q716" s="27">
        <f t="shared" si="11"/>
        <v>30</v>
      </c>
      <c r="R716" s="47" t="str">
        <f>VLOOKUP(B716,preenchimento!$A$2:$G$1067,7,FALSE)</f>
        <v>-</v>
      </c>
      <c r="S716" s="27">
        <f>' turmas sistema atual'!N715</f>
        <v>30</v>
      </c>
      <c r="T716" s="27">
        <f>' turmas sistema atual'!O715</f>
        <v>0</v>
      </c>
      <c r="U716" s="47">
        <f>VLOOKUP(B716,preenchimento!$A$2:$J$1067,10,FALSE)</f>
        <v>27</v>
      </c>
      <c r="V716" s="26" t="str">
        <f>UPPER(' turmas sistema atual'!P715)</f>
        <v>RAFAEL ROTHGANGER DE PAIVA</v>
      </c>
      <c r="W716" s="26" t="str">
        <f>UPPER(' turmas sistema atual'!R715)</f>
        <v/>
      </c>
      <c r="X716" s="26" t="str">
        <f>UPPER(' turmas sistema atual'!T715)</f>
        <v/>
      </c>
      <c r="Y716" s="26" t="str">
        <f>UPPER(' turmas sistema atual'!V715)</f>
        <v/>
      </c>
    </row>
    <row r="717" spans="1:25" ht="47.25" customHeight="1" thickBot="1">
      <c r="A717" s="26" t="str">
        <f>' turmas sistema atual'!A716</f>
        <v>ENGENHARIA BIOMÉDICA</v>
      </c>
      <c r="B717" s="26" t="str">
        <f>' turmas sistema atual'!B716</f>
        <v>Na1ESTB010-17SB</v>
      </c>
      <c r="C717" s="35" t="s">
        <v>5121</v>
      </c>
      <c r="D717" s="26" t="str">
        <f>' turmas sistema atual'!C716</f>
        <v>Legislação Relacionada à Saúde a1-noturno (São Bernardo do Campo)</v>
      </c>
      <c r="E717" s="26" t="str">
        <f>' turmas sistema atual'!E716</f>
        <v>Legislação Relacionada à Saúde</v>
      </c>
      <c r="F717" s="26" t="str">
        <f>' turmas sistema atual'!G716</f>
        <v>ESTB010-17</v>
      </c>
      <c r="G717" s="26" t="str">
        <f>' turmas sistema atual'!H716</f>
        <v>a1</v>
      </c>
      <c r="H717" s="26" t="str">
        <f>' turmas sistema atual'!AB716</f>
        <v/>
      </c>
      <c r="I717" s="27" t="str">
        <f>' turmas sistema atual'!AC716</f>
        <v xml:space="preserve">quinta das 19:00 às 21:00, semanal </v>
      </c>
      <c r="J717" s="27">
        <f>' turmas sistema atual'!I716</f>
        <v>0</v>
      </c>
      <c r="K717" s="27" t="str">
        <f>' turmas sistema atual'!J716</f>
        <v xml:space="preserve">quinta das 19:00 às 21:00, sala A1-L101-SB, semanal </v>
      </c>
      <c r="L717" s="27" t="str">
        <f>' turmas sistema atual'!K716</f>
        <v>São Bernardo do Campo</v>
      </c>
      <c r="M717" s="27" t="str">
        <f>' turmas sistema atual'!L716</f>
        <v>noturno</v>
      </c>
      <c r="N717" s="27" t="str">
        <f>' turmas sistema atual'!M716</f>
        <v>2-0-4</v>
      </c>
      <c r="O717" s="27">
        <f>' turmas sistema atual'!N716</f>
        <v>40</v>
      </c>
      <c r="P717" s="27">
        <f>' turmas sistema atual'!O716</f>
        <v>0</v>
      </c>
      <c r="Q717" s="27">
        <f t="shared" si="11"/>
        <v>40</v>
      </c>
      <c r="R717" s="47" t="str">
        <f>VLOOKUP(B717,preenchimento!$A$2:$G$1067,7,FALSE)</f>
        <v>-</v>
      </c>
      <c r="S717" s="27">
        <f>' turmas sistema atual'!N716</f>
        <v>40</v>
      </c>
      <c r="T717" s="27">
        <f>' turmas sistema atual'!O716</f>
        <v>0</v>
      </c>
      <c r="U717" s="47">
        <f>VLOOKUP(B717,preenchimento!$A$2:$J$1067,10,FALSE)</f>
        <v>0</v>
      </c>
      <c r="V717" s="26" t="str">
        <f>UPPER(' turmas sistema atual'!P716)</f>
        <v/>
      </c>
      <c r="W717" s="26" t="str">
        <f>UPPER(' turmas sistema atual'!R716)</f>
        <v/>
      </c>
      <c r="X717" s="26" t="str">
        <f>UPPER(' turmas sistema atual'!T716)</f>
        <v>CHRISTIANE BERTACHINI LOMBELLO</v>
      </c>
      <c r="Y717" s="26" t="str">
        <f>UPPER(' turmas sistema atual'!V716)</f>
        <v/>
      </c>
    </row>
    <row r="718" spans="1:25" ht="47.25" customHeight="1" thickBot="1">
      <c r="A718" s="26" t="str">
        <f>' turmas sistema atual'!A717</f>
        <v>ENGENHARIA BIOMÉDICA</v>
      </c>
      <c r="B718" s="26" t="str">
        <f>' turmas sistema atual'!B717</f>
        <v>Da1ESTB010-17SB</v>
      </c>
      <c r="C718" s="35" t="s">
        <v>5121</v>
      </c>
      <c r="D718" s="26" t="str">
        <f>' turmas sistema atual'!C717</f>
        <v>Legislação Relacionada à Saúde a1-diurno (São Bernardo do Campo)</v>
      </c>
      <c r="E718" s="26" t="str">
        <f>' turmas sistema atual'!E717</f>
        <v>Legislação Relacionada à Saúde</v>
      </c>
      <c r="F718" s="26" t="str">
        <f>' turmas sistema atual'!G717</f>
        <v>ESTB010-17</v>
      </c>
      <c r="G718" s="26" t="str">
        <f>' turmas sistema atual'!H717</f>
        <v>a1</v>
      </c>
      <c r="H718" s="26" t="str">
        <f>' turmas sistema atual'!AB717</f>
        <v/>
      </c>
      <c r="I718" s="27" t="str">
        <f>' turmas sistema atual'!AC717</f>
        <v xml:space="preserve">quinta das 08:00 às 10:00, semanal </v>
      </c>
      <c r="J718" s="27">
        <f>' turmas sistema atual'!I717</f>
        <v>0</v>
      </c>
      <c r="K718" s="27" t="str">
        <f>' turmas sistema atual'!J717</f>
        <v xml:space="preserve">quinta das 08:00 às 10:00, sala A1-L101-SB, semanal </v>
      </c>
      <c r="L718" s="27" t="str">
        <f>' turmas sistema atual'!K717</f>
        <v>São Bernardo do Campo</v>
      </c>
      <c r="M718" s="27" t="str">
        <f>' turmas sistema atual'!L717</f>
        <v>diurno</v>
      </c>
      <c r="N718" s="27" t="str">
        <f>' turmas sistema atual'!M717</f>
        <v>2-0-4</v>
      </c>
      <c r="O718" s="27">
        <f>' turmas sistema atual'!N717</f>
        <v>42</v>
      </c>
      <c r="P718" s="27">
        <f>' turmas sistema atual'!O717</f>
        <v>0</v>
      </c>
      <c r="Q718" s="27">
        <f t="shared" si="11"/>
        <v>42</v>
      </c>
      <c r="R718" s="47" t="str">
        <f>VLOOKUP(B718,preenchimento!$A$2:$G$1067,7,FALSE)</f>
        <v>-</v>
      </c>
      <c r="S718" s="27">
        <f>' turmas sistema atual'!N717</f>
        <v>42</v>
      </c>
      <c r="T718" s="27">
        <f>' turmas sistema atual'!O717</f>
        <v>0</v>
      </c>
      <c r="U718" s="47">
        <f>VLOOKUP(B718,preenchimento!$A$2:$J$1067,10,FALSE)</f>
        <v>4</v>
      </c>
      <c r="V718" s="26" t="str">
        <f>UPPER(' turmas sistema atual'!P717)</f>
        <v/>
      </c>
      <c r="W718" s="26" t="str">
        <f>UPPER(' turmas sistema atual'!R717)</f>
        <v/>
      </c>
      <c r="X718" s="26" t="str">
        <f>UPPER(' turmas sistema atual'!T717)</f>
        <v>CHRISTIANE BERTACHINI LOMBELLO</v>
      </c>
      <c r="Y718" s="26" t="str">
        <f>UPPER(' turmas sistema atual'!V717)</f>
        <v/>
      </c>
    </row>
    <row r="719" spans="1:25" ht="47.25" customHeight="1" thickBot="1">
      <c r="A719" s="26" t="str">
        <f>' turmas sistema atual'!A718</f>
        <v>BACHARELADO EM CIÊNCIA DA COMPUTAÇÃO</v>
      </c>
      <c r="B719" s="26" t="str">
        <f>' turmas sistema atual'!B718</f>
        <v>DA1MCTA015-13SA</v>
      </c>
      <c r="C719" s="35" t="s">
        <v>5121</v>
      </c>
      <c r="D719" s="26" t="str">
        <f>' turmas sistema atual'!C718</f>
        <v>Linguagens Formais e Automata A1-diurno (Santo André)</v>
      </c>
      <c r="E719" s="26" t="str">
        <f>' turmas sistema atual'!E718</f>
        <v>Linguagens Formais e Automata</v>
      </c>
      <c r="F719" s="26" t="str">
        <f>' turmas sistema atual'!G718</f>
        <v>MCTA015-13</v>
      </c>
      <c r="G719" s="26" t="str">
        <f>' turmas sistema atual'!H718</f>
        <v>A1</v>
      </c>
      <c r="H719" s="26" t="str">
        <f>' turmas sistema atual'!AB718</f>
        <v xml:space="preserve">quarta das 16:00 às 18:00, semanal ; sexta das 16:00 às 18:00, semanal </v>
      </c>
      <c r="I719" s="27" t="str">
        <f>' turmas sistema atual'!AC718</f>
        <v/>
      </c>
      <c r="J719" s="27" t="str">
        <f>' turmas sistema atual'!I718</f>
        <v xml:space="preserve">quarta das 16:00 às 18:00, sala S-209-0, semanal , sexta das 16:00 às 18:00, sala S-209-0, semanal </v>
      </c>
      <c r="K719" s="27">
        <f>' turmas sistema atual'!J718</f>
        <v>0</v>
      </c>
      <c r="L719" s="27" t="str">
        <f>' turmas sistema atual'!K718</f>
        <v>Santo André</v>
      </c>
      <c r="M719" s="27" t="str">
        <f>' turmas sistema atual'!L718</f>
        <v>diurno</v>
      </c>
      <c r="N719" s="27" t="str">
        <f>' turmas sistema atual'!M718</f>
        <v>3-1-4</v>
      </c>
      <c r="O719" s="27">
        <f>' turmas sistema atual'!N718</f>
        <v>20</v>
      </c>
      <c r="P719" s="27">
        <f>' turmas sistema atual'!O718</f>
        <v>0</v>
      </c>
      <c r="Q719" s="27">
        <f t="shared" si="11"/>
        <v>20</v>
      </c>
      <c r="R719" s="47" t="str">
        <f>VLOOKUP(B719,preenchimento!$A$2:$G$1067,7,FALSE)</f>
        <v>SIM</v>
      </c>
      <c r="S719" s="27">
        <f>' turmas sistema atual'!N718</f>
        <v>20</v>
      </c>
      <c r="T719" s="27">
        <f>' turmas sistema atual'!O718</f>
        <v>0</v>
      </c>
      <c r="U719" s="47">
        <f>VLOOKUP(B719,preenchimento!$A$2:$J$1067,10,FALSE)</f>
        <v>0</v>
      </c>
      <c r="V719" s="26" t="str">
        <f>UPPER(' turmas sistema atual'!P718)</f>
        <v>CARLA NEGRI LINTZMAYER</v>
      </c>
      <c r="W719" s="26" t="str">
        <f>UPPER(' turmas sistema atual'!R718)</f>
        <v/>
      </c>
      <c r="X719" s="26" t="str">
        <f>UPPER(' turmas sistema atual'!T718)</f>
        <v/>
      </c>
      <c r="Y719" s="26" t="str">
        <f>UPPER(' turmas sistema atual'!V718)</f>
        <v/>
      </c>
    </row>
    <row r="720" spans="1:25" ht="47.25" customHeight="1" thickBot="1">
      <c r="A720" s="26" t="str">
        <f>' turmas sistema atual'!A719</f>
        <v>BACHARELADO EM CIÊNCIA DA COMPUTAÇÃO</v>
      </c>
      <c r="B720" s="26" t="str">
        <f>' turmas sistema atual'!B719</f>
        <v>DA1NHI2049-13SA</v>
      </c>
      <c r="C720" s="35" t="s">
        <v>5121</v>
      </c>
      <c r="D720" s="26" t="str">
        <f>' turmas sistema atual'!C719</f>
        <v>Lógica Básica A1-diurno (Santo André)</v>
      </c>
      <c r="E720" s="26" t="str">
        <f>' turmas sistema atual'!E719</f>
        <v>Lógica Básica</v>
      </c>
      <c r="F720" s="26" t="str">
        <f>' turmas sistema atual'!G719</f>
        <v>NHI2049-13</v>
      </c>
      <c r="G720" s="26" t="str">
        <f>' turmas sistema atual'!H719</f>
        <v>A1</v>
      </c>
      <c r="H720" s="26" t="str">
        <f>' turmas sistema atual'!AB719</f>
        <v xml:space="preserve">quarta das 08:00 às 10:00, semanal ; sexta das 10:00 às 12:00, semanal </v>
      </c>
      <c r="I720" s="27" t="str">
        <f>' turmas sistema atual'!AC719</f>
        <v/>
      </c>
      <c r="J720" s="27" t="str">
        <f>' turmas sistema atual'!I719</f>
        <v xml:space="preserve">quarta das 08:00 às 10:00, sala S-311-2, semanal , sexta das 10:00 às 12:00, sala S-311-2, semanal </v>
      </c>
      <c r="K720" s="27">
        <f>' turmas sistema atual'!J719</f>
        <v>0</v>
      </c>
      <c r="L720" s="27" t="str">
        <f>' turmas sistema atual'!K719</f>
        <v>Santo André</v>
      </c>
      <c r="M720" s="27" t="str">
        <f>' turmas sistema atual'!L719</f>
        <v>diurno</v>
      </c>
      <c r="N720" s="27" t="str">
        <f>' turmas sistema atual'!M719</f>
        <v>4-0-4</v>
      </c>
      <c r="O720" s="27">
        <f>' turmas sistema atual'!N719</f>
        <v>72</v>
      </c>
      <c r="P720" s="27">
        <f>' turmas sistema atual'!O719</f>
        <v>0</v>
      </c>
      <c r="Q720" s="27">
        <f t="shared" si="11"/>
        <v>72</v>
      </c>
      <c r="R720" s="47" t="str">
        <f>VLOOKUP(B720,preenchimento!$A$2:$G$1067,7,FALSE)</f>
        <v>SIM</v>
      </c>
      <c r="S720" s="27">
        <f>' turmas sistema atual'!N719</f>
        <v>72</v>
      </c>
      <c r="T720" s="27">
        <f>' turmas sistema atual'!O719</f>
        <v>0</v>
      </c>
      <c r="U720" s="47">
        <f>VLOOKUP(B720,preenchimento!$A$2:$J$1067,10,FALSE)</f>
        <v>0</v>
      </c>
      <c r="V720" s="26" t="str">
        <f>UPPER(' turmas sistema atual'!P719)</f>
        <v>MARIA DAS GRAÇAS BRUNO MARIETTO</v>
      </c>
      <c r="W720" s="26" t="str">
        <f>UPPER(' turmas sistema atual'!R719)</f>
        <v/>
      </c>
      <c r="X720" s="26" t="str">
        <f>UPPER(' turmas sistema atual'!T719)</f>
        <v/>
      </c>
      <c r="Y720" s="26" t="str">
        <f>UPPER(' turmas sistema atual'!V719)</f>
        <v/>
      </c>
    </row>
    <row r="721" spans="1:25" ht="47.25" customHeight="1" thickBot="1">
      <c r="A721" s="26" t="str">
        <f>' turmas sistema atual'!A720</f>
        <v>BACHARELADO EM CIÊNCIA DA COMPUTAÇÃO</v>
      </c>
      <c r="B721" s="26" t="str">
        <f>' turmas sistema atual'!B720</f>
        <v>NA1NHI2049-13SA</v>
      </c>
      <c r="C721" s="35" t="s">
        <v>5121</v>
      </c>
      <c r="D721" s="26" t="str">
        <f>' turmas sistema atual'!C720</f>
        <v>Lógica Básica A1-noturno (Santo André)</v>
      </c>
      <c r="E721" s="26" t="str">
        <f>' turmas sistema atual'!E720</f>
        <v>Lógica Básica</v>
      </c>
      <c r="F721" s="26" t="str">
        <f>' turmas sistema atual'!G720</f>
        <v>NHI2049-13</v>
      </c>
      <c r="G721" s="26" t="str">
        <f>' turmas sistema atual'!H720</f>
        <v>A1</v>
      </c>
      <c r="H721" s="26" t="str">
        <f>' turmas sistema atual'!AB720</f>
        <v xml:space="preserve">quarta das 19:00 às 21:00, semanal ; sexta das 21:00 às 23:00, semanal </v>
      </c>
      <c r="I721" s="27" t="str">
        <f>' turmas sistema atual'!AC720</f>
        <v/>
      </c>
      <c r="J721" s="27" t="str">
        <f>' turmas sistema atual'!I720</f>
        <v xml:space="preserve">quarta das 19:00 às 21:00, sala S-311-2, semanal , sexta das 21:00 às 23:00, sala S-311-2, semanal </v>
      </c>
      <c r="K721" s="27">
        <f>' turmas sistema atual'!J720</f>
        <v>0</v>
      </c>
      <c r="L721" s="27" t="str">
        <f>' turmas sistema atual'!K720</f>
        <v>Santo André</v>
      </c>
      <c r="M721" s="27" t="str">
        <f>' turmas sistema atual'!L720</f>
        <v>noturno</v>
      </c>
      <c r="N721" s="27" t="str">
        <f>' turmas sistema atual'!M720</f>
        <v>4-0-4</v>
      </c>
      <c r="O721" s="27">
        <f>' turmas sistema atual'!N720</f>
        <v>72</v>
      </c>
      <c r="P721" s="27">
        <f>' turmas sistema atual'!O720</f>
        <v>0</v>
      </c>
      <c r="Q721" s="27">
        <f t="shared" si="11"/>
        <v>72</v>
      </c>
      <c r="R721" s="47" t="str">
        <f>VLOOKUP(B721,preenchimento!$A$2:$G$1067,7,FALSE)</f>
        <v>SIM</v>
      </c>
      <c r="S721" s="27">
        <f>' turmas sistema atual'!N720</f>
        <v>72</v>
      </c>
      <c r="T721" s="27">
        <f>' turmas sistema atual'!O720</f>
        <v>0</v>
      </c>
      <c r="U721" s="47">
        <f>VLOOKUP(B721,preenchimento!$A$2:$J$1067,10,FALSE)</f>
        <v>0</v>
      </c>
      <c r="V721" s="26" t="str">
        <f>UPPER(' turmas sistema atual'!P720)</f>
        <v>MARIA DAS GRAÇAS BRUNO MARIETTO</v>
      </c>
      <c r="W721" s="26" t="str">
        <f>UPPER(' turmas sistema atual'!R720)</f>
        <v/>
      </c>
      <c r="X721" s="26" t="str">
        <f>UPPER(' turmas sistema atual'!T720)</f>
        <v/>
      </c>
      <c r="Y721" s="26" t="str">
        <f>UPPER(' turmas sistema atual'!V720)</f>
        <v/>
      </c>
    </row>
    <row r="722" spans="1:25" ht="47.25" customHeight="1" thickBot="1">
      <c r="A722" s="26" t="str">
        <f>' turmas sistema atual'!A721</f>
        <v>BACHARELADO EM FILOSOFIA</v>
      </c>
      <c r="B722" s="26" t="str">
        <f>' turmas sistema atual'!B721</f>
        <v>DA1NHI2049-13SB</v>
      </c>
      <c r="C722" s="35" t="s">
        <v>5121</v>
      </c>
      <c r="D722" s="26" t="str">
        <f>' turmas sistema atual'!C721</f>
        <v>Lógica Básica A1-diurno (São Bernardo do Campo)</v>
      </c>
      <c r="E722" s="26" t="str">
        <f>' turmas sistema atual'!E721</f>
        <v>Lógica Básica</v>
      </c>
      <c r="F722" s="26" t="str">
        <f>' turmas sistema atual'!G721</f>
        <v>NHI2049-13</v>
      </c>
      <c r="G722" s="26" t="str">
        <f>' turmas sistema atual'!H721</f>
        <v>A1</v>
      </c>
      <c r="H722" s="26" t="str">
        <f>' turmas sistema atual'!AB721</f>
        <v xml:space="preserve">terça das 10:00 às 12:00, semanal ; quinta das 08:00 às 10:00, semanal </v>
      </c>
      <c r="I722" s="27" t="str">
        <f>' turmas sistema atual'!AC721</f>
        <v/>
      </c>
      <c r="J722" s="27" t="str">
        <f>' turmas sistema atual'!I721</f>
        <v xml:space="preserve">terça das 10:00 às 12:00, sala A1-S105-SB, semanal , quinta das 08:00 às 10:00, sala A1-S105-SB, semanal </v>
      </c>
      <c r="K722" s="27">
        <f>' turmas sistema atual'!J721</f>
        <v>0</v>
      </c>
      <c r="L722" s="27" t="str">
        <f>' turmas sistema atual'!K721</f>
        <v>São Bernardo do Campo</v>
      </c>
      <c r="M722" s="27" t="str">
        <f>' turmas sistema atual'!L721</f>
        <v>diurno</v>
      </c>
      <c r="N722" s="27" t="str">
        <f>' turmas sistema atual'!M721</f>
        <v>4-0-4</v>
      </c>
      <c r="O722" s="27">
        <f>' turmas sistema atual'!N721</f>
        <v>40</v>
      </c>
      <c r="P722" s="27">
        <f>' turmas sistema atual'!O721</f>
        <v>0</v>
      </c>
      <c r="Q722" s="27">
        <f t="shared" si="11"/>
        <v>40</v>
      </c>
      <c r="R722" s="47" t="str">
        <f>VLOOKUP(B722,preenchimento!$A$2:$G$1067,7,FALSE)</f>
        <v>-</v>
      </c>
      <c r="S722" s="27">
        <f>' turmas sistema atual'!N721</f>
        <v>40</v>
      </c>
      <c r="T722" s="27">
        <f>' turmas sistema atual'!O721</f>
        <v>0</v>
      </c>
      <c r="U722" s="47">
        <f>VLOOKUP(B722,preenchimento!$A$2:$J$1067,10,FALSE)</f>
        <v>13</v>
      </c>
      <c r="V722" s="26" t="str">
        <f>UPPER(' turmas sistema atual'!P721)</f>
        <v>ROQUE DA COSTA CAIERO</v>
      </c>
      <c r="W722" s="26" t="str">
        <f>UPPER(' turmas sistema atual'!R721)</f>
        <v/>
      </c>
      <c r="X722" s="26" t="str">
        <f>UPPER(' turmas sistema atual'!T721)</f>
        <v/>
      </c>
      <c r="Y722" s="26" t="str">
        <f>UPPER(' turmas sistema atual'!V721)</f>
        <v/>
      </c>
    </row>
    <row r="723" spans="1:25" ht="47.25" customHeight="1" thickBot="1">
      <c r="A723" s="26" t="str">
        <f>' turmas sistema atual'!A722</f>
        <v>BACHARELADO EM FILOSOFIA</v>
      </c>
      <c r="B723" s="26" t="str">
        <f>' turmas sistema atual'!B722</f>
        <v>NA1NHI2049-13SB</v>
      </c>
      <c r="C723" s="35" t="s">
        <v>5121</v>
      </c>
      <c r="D723" s="26" t="str">
        <f>' turmas sistema atual'!C722</f>
        <v>Lógica Básica A1-noturno (São Bernardo do Campo)</v>
      </c>
      <c r="E723" s="26" t="str">
        <f>' turmas sistema atual'!E722</f>
        <v>Lógica Básica</v>
      </c>
      <c r="F723" s="26" t="str">
        <f>' turmas sistema atual'!G722</f>
        <v>NHI2049-13</v>
      </c>
      <c r="G723" s="26" t="str">
        <f>' turmas sistema atual'!H722</f>
        <v>A1</v>
      </c>
      <c r="H723" s="26" t="str">
        <f>' turmas sistema atual'!AB722</f>
        <v xml:space="preserve">terça das 21:00 às 23:00, semanal ; quinta das 19:00 às 21:00, semanal </v>
      </c>
      <c r="I723" s="27" t="str">
        <f>' turmas sistema atual'!AC722</f>
        <v/>
      </c>
      <c r="J723" s="27" t="str">
        <f>' turmas sistema atual'!I722</f>
        <v xml:space="preserve">terça das 21:00 às 23:00, sala A1-S105-SB, semanal , quinta das 19:00 às 21:00, sala A1-S105-SB, semanal </v>
      </c>
      <c r="K723" s="27">
        <f>' turmas sistema atual'!J722</f>
        <v>0</v>
      </c>
      <c r="L723" s="27" t="str">
        <f>' turmas sistema atual'!K722</f>
        <v>São Bernardo do Campo</v>
      </c>
      <c r="M723" s="27" t="str">
        <f>' turmas sistema atual'!L722</f>
        <v>noturno</v>
      </c>
      <c r="N723" s="27" t="str">
        <f>' turmas sistema atual'!M722</f>
        <v>4-0-4</v>
      </c>
      <c r="O723" s="27">
        <f>' turmas sistema atual'!N722</f>
        <v>40</v>
      </c>
      <c r="P723" s="27">
        <f>' turmas sistema atual'!O722</f>
        <v>0</v>
      </c>
      <c r="Q723" s="27">
        <f t="shared" si="11"/>
        <v>40</v>
      </c>
      <c r="R723" s="47" t="str">
        <f>VLOOKUP(B723,preenchimento!$A$2:$G$1067,7,FALSE)</f>
        <v>-</v>
      </c>
      <c r="S723" s="27">
        <f>' turmas sistema atual'!N722</f>
        <v>40</v>
      </c>
      <c r="T723" s="27">
        <f>' turmas sistema atual'!O722</f>
        <v>0</v>
      </c>
      <c r="U723" s="47">
        <f>VLOOKUP(B723,preenchimento!$A$2:$J$1067,10,FALSE)</f>
        <v>0</v>
      </c>
      <c r="V723" s="26" t="str">
        <f>UPPER(' turmas sistema atual'!P722)</f>
        <v>ROQUE DA COSTA CAIERO</v>
      </c>
      <c r="W723" s="26" t="str">
        <f>UPPER(' turmas sistema atual'!R722)</f>
        <v/>
      </c>
      <c r="X723" s="26" t="str">
        <f>UPPER(' turmas sistema atual'!T722)</f>
        <v/>
      </c>
      <c r="Y723" s="26" t="str">
        <f>UPPER(' turmas sistema atual'!V722)</f>
        <v/>
      </c>
    </row>
    <row r="724" spans="1:25" ht="47.25" customHeight="1" thickBot="1">
      <c r="A724" s="26" t="str">
        <f>' turmas sistema atual'!A723</f>
        <v>BACHARELADO EM CIÊNCIAS ECONÔMICAS</v>
      </c>
      <c r="B724" s="26" t="str">
        <f>' turmas sistema atual'!B723</f>
        <v>Da1ESHC032-17SB</v>
      </c>
      <c r="C724" s="35" t="s">
        <v>5121</v>
      </c>
      <c r="D724" s="26" t="str">
        <f>' turmas sistema atual'!C723</f>
        <v>Macroeconomia II a1-diurno (São Bernardo do Campo)</v>
      </c>
      <c r="E724" s="26" t="str">
        <f>' turmas sistema atual'!E723</f>
        <v>Macroeconomia II</v>
      </c>
      <c r="F724" s="26" t="str">
        <f>' turmas sistema atual'!G723</f>
        <v>ESHC032-17</v>
      </c>
      <c r="G724" s="26" t="str">
        <f>' turmas sistema atual'!H723</f>
        <v>a1</v>
      </c>
      <c r="H724" s="26" t="str">
        <f>' turmas sistema atual'!AB723</f>
        <v xml:space="preserve">terça das 08:00 às 10:00, semanal ; quinta das 10:00 às 12:00, semanal </v>
      </c>
      <c r="I724" s="27" t="str">
        <f>' turmas sistema atual'!AC723</f>
        <v/>
      </c>
      <c r="J724" s="27" t="str">
        <f>' turmas sistema atual'!I723</f>
        <v xml:space="preserve">terça das 08:00 às 10:00, sala A2-S208-SB, semanal , quinta das 10:00 às 12:00, sala A2-S208-SB, semanal </v>
      </c>
      <c r="K724" s="27">
        <f>' turmas sistema atual'!J723</f>
        <v>0</v>
      </c>
      <c r="L724" s="27" t="str">
        <f>' turmas sistema atual'!K723</f>
        <v>São Bernardo do Campo</v>
      </c>
      <c r="M724" s="27" t="str">
        <f>' turmas sistema atual'!L723</f>
        <v>diurno</v>
      </c>
      <c r="N724" s="27" t="str">
        <f>' turmas sistema atual'!M723</f>
        <v>4-0-4</v>
      </c>
      <c r="O724" s="27">
        <f>' turmas sistema atual'!N723</f>
        <v>70</v>
      </c>
      <c r="P724" s="27">
        <f>' turmas sistema atual'!O723</f>
        <v>0</v>
      </c>
      <c r="Q724" s="27">
        <f t="shared" si="11"/>
        <v>70</v>
      </c>
      <c r="R724" s="47" t="str">
        <f>VLOOKUP(B724,preenchimento!$A$2:$G$1067,7,FALSE)</f>
        <v>-</v>
      </c>
      <c r="S724" s="27">
        <f>' turmas sistema atual'!N723</f>
        <v>70</v>
      </c>
      <c r="T724" s="27">
        <f>' turmas sistema atual'!O723</f>
        <v>0</v>
      </c>
      <c r="U724" s="47">
        <f>VLOOKUP(B724,preenchimento!$A$2:$J$1067,10,FALSE)</f>
        <v>28</v>
      </c>
      <c r="V724" s="26" t="str">
        <f>UPPER(' turmas sistema atual'!P723)</f>
        <v>PATRICIA HELENA FERNANDES CUNHA</v>
      </c>
      <c r="W724" s="26" t="str">
        <f>UPPER(' turmas sistema atual'!R723)</f>
        <v/>
      </c>
      <c r="X724" s="26" t="str">
        <f>UPPER(' turmas sistema atual'!T723)</f>
        <v/>
      </c>
      <c r="Y724" s="26" t="str">
        <f>UPPER(' turmas sistema atual'!V723)</f>
        <v/>
      </c>
    </row>
    <row r="725" spans="1:25" ht="47.25" customHeight="1" thickBot="1">
      <c r="A725" s="26" t="str">
        <f>' turmas sistema atual'!A724</f>
        <v>BACHARELADO EM CIÊNCIAS ECONÔMICAS</v>
      </c>
      <c r="B725" s="26" t="str">
        <f>' turmas sistema atual'!B724</f>
        <v>Na1ESHC032-17SB</v>
      </c>
      <c r="C725" s="35" t="s">
        <v>5121</v>
      </c>
      <c r="D725" s="26" t="str">
        <f>' turmas sistema atual'!C724</f>
        <v>Macroeconomia II a1-noturno (São Bernardo do Campo)</v>
      </c>
      <c r="E725" s="26" t="str">
        <f>' turmas sistema atual'!E724</f>
        <v>Macroeconomia II</v>
      </c>
      <c r="F725" s="26" t="str">
        <f>' turmas sistema atual'!G724</f>
        <v>ESHC032-17</v>
      </c>
      <c r="G725" s="26" t="str">
        <f>' turmas sistema atual'!H724</f>
        <v>a1</v>
      </c>
      <c r="H725" s="26" t="str">
        <f>' turmas sistema atual'!AB724</f>
        <v xml:space="preserve">terça das 19:00 às 21:00, semanal ; quinta das 21:00 às 23:00, semanal </v>
      </c>
      <c r="I725" s="27" t="str">
        <f>' turmas sistema atual'!AC724</f>
        <v/>
      </c>
      <c r="J725" s="27" t="str">
        <f>' turmas sistema atual'!I724</f>
        <v xml:space="preserve">terça das 19:00 às 21:00, sala A2-S208-SB, semanal , quinta das 21:00 às 23:00, sala A2-S208-SB, semanal </v>
      </c>
      <c r="K725" s="27">
        <f>' turmas sistema atual'!J724</f>
        <v>0</v>
      </c>
      <c r="L725" s="27" t="str">
        <f>' turmas sistema atual'!K724</f>
        <v>São Bernardo do Campo</v>
      </c>
      <c r="M725" s="27" t="str">
        <f>' turmas sistema atual'!L724</f>
        <v>noturno</v>
      </c>
      <c r="N725" s="27" t="str">
        <f>' turmas sistema atual'!M724</f>
        <v>4-0-4</v>
      </c>
      <c r="O725" s="27">
        <f>' turmas sistema atual'!N724</f>
        <v>90</v>
      </c>
      <c r="P725" s="27">
        <f>' turmas sistema atual'!O724</f>
        <v>0</v>
      </c>
      <c r="Q725" s="27">
        <f t="shared" si="11"/>
        <v>90</v>
      </c>
      <c r="R725" s="47" t="str">
        <f>VLOOKUP(B725,preenchimento!$A$2:$G$1067,7,FALSE)</f>
        <v>-</v>
      </c>
      <c r="S725" s="27">
        <f>' turmas sistema atual'!N724</f>
        <v>90</v>
      </c>
      <c r="T725" s="27">
        <f>' turmas sistema atual'!O724</f>
        <v>0</v>
      </c>
      <c r="U725" s="47">
        <f>VLOOKUP(B725,preenchimento!$A$2:$J$1067,10,FALSE)</f>
        <v>0</v>
      </c>
      <c r="V725" s="26" t="str">
        <f>UPPER(' turmas sistema atual'!P724)</f>
        <v>PATRICIA HELENA FERNANDES CUNHA</v>
      </c>
      <c r="W725" s="26" t="str">
        <f>UPPER(' turmas sistema atual'!R724)</f>
        <v/>
      </c>
      <c r="X725" s="26" t="str">
        <f>UPPER(' turmas sistema atual'!T724)</f>
        <v/>
      </c>
      <c r="Y725" s="26" t="str">
        <f>UPPER(' turmas sistema atual'!V724)</f>
        <v/>
      </c>
    </row>
    <row r="726" spans="1:25" ht="47.25" customHeight="1" thickBot="1">
      <c r="A726" s="26" t="str">
        <f>' turmas sistema atual'!A725</f>
        <v>BACHARELADO EM CIÊNCIAS ECONÔMICAS</v>
      </c>
      <c r="B726" s="26" t="str">
        <f>' turmas sistema atual'!B725</f>
        <v>Na1ESHC031-17SB</v>
      </c>
      <c r="C726" s="35" t="s">
        <v>5121</v>
      </c>
      <c r="D726" s="26" t="str">
        <f>' turmas sistema atual'!C725</f>
        <v>Macroeconomia Pós-Keynesiana a1-noturno (São Bernardo do Campo)</v>
      </c>
      <c r="E726" s="26" t="str">
        <f>' turmas sistema atual'!E725</f>
        <v>Macroeconomia Pós-Keynesiana</v>
      </c>
      <c r="F726" s="26" t="str">
        <f>' turmas sistema atual'!G725</f>
        <v>ESHC031-17</v>
      </c>
      <c r="G726" s="26" t="str">
        <f>' turmas sistema atual'!H725</f>
        <v>a1</v>
      </c>
      <c r="H726" s="26" t="str">
        <f>' turmas sistema atual'!AB725</f>
        <v xml:space="preserve">terça das 21:00 às 23:00, semanal ; sexta das 19:00 às 21:00, semanal </v>
      </c>
      <c r="I726" s="27" t="str">
        <f>' turmas sistema atual'!AC725</f>
        <v/>
      </c>
      <c r="J726" s="27" t="str">
        <f>' turmas sistema atual'!I725</f>
        <v xml:space="preserve">terça das 21:00 às 23:00, sala A2-S208-SB, semanal , sexta das 19:00 às 21:00, sala A2-S208-SB, semanal </v>
      </c>
      <c r="K726" s="27">
        <f>' turmas sistema atual'!J725</f>
        <v>0</v>
      </c>
      <c r="L726" s="27" t="str">
        <f>' turmas sistema atual'!K725</f>
        <v>São Bernardo do Campo</v>
      </c>
      <c r="M726" s="27" t="str">
        <f>' turmas sistema atual'!L725</f>
        <v>noturno</v>
      </c>
      <c r="N726" s="27" t="str">
        <f>' turmas sistema atual'!M725</f>
        <v>4-0-4</v>
      </c>
      <c r="O726" s="27">
        <f>' turmas sistema atual'!N725</f>
        <v>90</v>
      </c>
      <c r="P726" s="27">
        <f>' turmas sistema atual'!O725</f>
        <v>0</v>
      </c>
      <c r="Q726" s="27">
        <f t="shared" si="11"/>
        <v>90</v>
      </c>
      <c r="R726" s="47" t="str">
        <f>VLOOKUP(B726,preenchimento!$A$2:$G$1067,7,FALSE)</f>
        <v>SIM</v>
      </c>
      <c r="S726" s="27">
        <f>' turmas sistema atual'!N725</f>
        <v>90</v>
      </c>
      <c r="T726" s="27">
        <f>' turmas sistema atual'!O725</f>
        <v>0</v>
      </c>
      <c r="U726" s="47">
        <f>VLOOKUP(B726,preenchimento!$A$2:$J$1067,10,FALSE)</f>
        <v>0</v>
      </c>
      <c r="V726" s="26" t="str">
        <f>UPPER(' turmas sistema atual'!P725)</f>
        <v>FABIO HENRIQUE BITTES TERRA</v>
      </c>
      <c r="W726" s="26" t="str">
        <f>UPPER(' turmas sistema atual'!R725)</f>
        <v/>
      </c>
      <c r="X726" s="26" t="str">
        <f>UPPER(' turmas sistema atual'!T725)</f>
        <v/>
      </c>
      <c r="Y726" s="26" t="str">
        <f>UPPER(' turmas sistema atual'!V725)</f>
        <v/>
      </c>
    </row>
    <row r="727" spans="1:25" ht="47.25" customHeight="1" thickBot="1">
      <c r="A727" s="26" t="str">
        <f>' turmas sistema atual'!A726</f>
        <v>BACHARELADO EM CIÊNCIAS ECONÔMICAS</v>
      </c>
      <c r="B727" s="26" t="str">
        <f>' turmas sistema atual'!B726</f>
        <v>Da1ESHC031-17SB</v>
      </c>
      <c r="C727" s="35" t="s">
        <v>5121</v>
      </c>
      <c r="D727" s="26" t="str">
        <f>' turmas sistema atual'!C726</f>
        <v>Macroeconomia Pós-Keynesiana a1-diurno (São Bernardo do Campo)</v>
      </c>
      <c r="E727" s="26" t="str">
        <f>' turmas sistema atual'!E726</f>
        <v>Macroeconomia Pós-Keynesiana</v>
      </c>
      <c r="F727" s="26" t="str">
        <f>' turmas sistema atual'!G726</f>
        <v>ESHC031-17</v>
      </c>
      <c r="G727" s="26" t="str">
        <f>' turmas sistema atual'!H726</f>
        <v>a1</v>
      </c>
      <c r="H727" s="26" t="str">
        <f>' turmas sistema atual'!AB726</f>
        <v xml:space="preserve">terça das 10:00 às 12:00, semanal ; sexta das 08:00 às 10:00, semanal </v>
      </c>
      <c r="I727" s="27" t="str">
        <f>' turmas sistema atual'!AC726</f>
        <v/>
      </c>
      <c r="J727" s="27" t="str">
        <f>' turmas sistema atual'!I726</f>
        <v xml:space="preserve">terça das 10:00 às 12:00, sala A2-S208-SB, semanal , sexta das 08:00 às 10:00, sala A2-S208-SB, semanal </v>
      </c>
      <c r="K727" s="27">
        <f>' turmas sistema atual'!J726</f>
        <v>0</v>
      </c>
      <c r="L727" s="27" t="str">
        <f>' turmas sistema atual'!K726</f>
        <v>São Bernardo do Campo</v>
      </c>
      <c r="M727" s="27" t="str">
        <f>' turmas sistema atual'!L726</f>
        <v>diurno</v>
      </c>
      <c r="N727" s="27" t="str">
        <f>' turmas sistema atual'!M726</f>
        <v>4-0-4</v>
      </c>
      <c r="O727" s="27">
        <f>' turmas sistema atual'!N726</f>
        <v>90</v>
      </c>
      <c r="P727" s="27">
        <f>' turmas sistema atual'!O726</f>
        <v>0</v>
      </c>
      <c r="Q727" s="27">
        <f t="shared" si="11"/>
        <v>90</v>
      </c>
      <c r="R727" s="47" t="str">
        <f>VLOOKUP(B727,preenchimento!$A$2:$G$1067,7,FALSE)</f>
        <v>-</v>
      </c>
      <c r="S727" s="27">
        <f>' turmas sistema atual'!N726</f>
        <v>90</v>
      </c>
      <c r="T727" s="27">
        <f>' turmas sistema atual'!O726</f>
        <v>0</v>
      </c>
      <c r="U727" s="47">
        <f>VLOOKUP(B727,preenchimento!$A$2:$J$1067,10,FALSE)</f>
        <v>15</v>
      </c>
      <c r="V727" s="26" t="str">
        <f>UPPER(' turmas sistema atual'!P726)</f>
        <v>FABIO HENRIQUE BITTES TERRA</v>
      </c>
      <c r="W727" s="26" t="str">
        <f>UPPER(' turmas sistema atual'!R726)</f>
        <v/>
      </c>
      <c r="X727" s="26" t="str">
        <f>UPPER(' turmas sistema atual'!T726)</f>
        <v/>
      </c>
      <c r="Y727" s="26" t="str">
        <f>UPPER(' turmas sistema atual'!V726)</f>
        <v/>
      </c>
    </row>
    <row r="728" spans="1:25" ht="47.25" customHeight="1" thickBot="1">
      <c r="A728" s="26" t="str">
        <f>' turmas sistema atual'!A727</f>
        <v>ENGENHARIA DE INSTRUMENTAÇÃO, AUTOMAÇÃO E ROBÓTICA</v>
      </c>
      <c r="B728" s="26" t="str">
        <f>' turmas sistema atual'!B727</f>
        <v>DA1ESTA016-17SA</v>
      </c>
      <c r="C728" s="35" t="s">
        <v>5121</v>
      </c>
      <c r="D728" s="26" t="str">
        <f>' turmas sistema atual'!C727</f>
        <v>Máquinas Elétricas A1-diurno (Santo André)</v>
      </c>
      <c r="E728" s="26" t="str">
        <f>' turmas sistema atual'!E727</f>
        <v>Máquinas Elétricas</v>
      </c>
      <c r="F728" s="26" t="str">
        <f>' turmas sistema atual'!G727</f>
        <v>ESTA016-17</v>
      </c>
      <c r="G728" s="26" t="str">
        <f>' turmas sistema atual'!H727</f>
        <v>A1</v>
      </c>
      <c r="H728" s="26" t="str">
        <f>' turmas sistema atual'!AB727</f>
        <v xml:space="preserve">segunda das 08:00 às 10:00, semanal ; quarta das 10:00 às 12:00, semanal </v>
      </c>
      <c r="I728" s="27" t="str">
        <f>' turmas sistema atual'!AC727</f>
        <v/>
      </c>
      <c r="J728" s="27" t="str">
        <f>' turmas sistema atual'!I727</f>
        <v xml:space="preserve">segunda das 08:00 às 10:00, sala S - 305-3, semanal , quarta das 10:00 às 12:00, sala S - 305-3, semanal </v>
      </c>
      <c r="K728" s="27">
        <f>' turmas sistema atual'!J727</f>
        <v>0</v>
      </c>
      <c r="L728" s="27" t="str">
        <f>' turmas sistema atual'!K727</f>
        <v>Santo André</v>
      </c>
      <c r="M728" s="27" t="str">
        <f>' turmas sistema atual'!L727</f>
        <v>diurno</v>
      </c>
      <c r="N728" s="27" t="str">
        <f>' turmas sistema atual'!M727</f>
        <v>4-0-4</v>
      </c>
      <c r="O728" s="27">
        <f>' turmas sistema atual'!N727</f>
        <v>45</v>
      </c>
      <c r="P728" s="27">
        <f>' turmas sistema atual'!O727</f>
        <v>0</v>
      </c>
      <c r="Q728" s="27">
        <f>O728-P728</f>
        <v>45</v>
      </c>
      <c r="R728" s="47" t="str">
        <f>VLOOKUP(B728,preenchimento!$A$2:$G$1067,7,FALSE)</f>
        <v>-</v>
      </c>
      <c r="S728" s="27">
        <f>' turmas sistema atual'!N727</f>
        <v>45</v>
      </c>
      <c r="T728" s="27">
        <f>' turmas sistema atual'!O727</f>
        <v>0</v>
      </c>
      <c r="U728" s="47">
        <f>VLOOKUP(B728,preenchimento!$A$2:$J$1067,10,FALSE)</f>
        <v>38</v>
      </c>
      <c r="V728" s="26" t="str">
        <f>UPPER(' turmas sistema atual'!P727)</f>
        <v>JULIO CARLOS TEIXEIRA</v>
      </c>
      <c r="W728" s="26" t="str">
        <f>UPPER(' turmas sistema atual'!R727)</f>
        <v/>
      </c>
      <c r="X728" s="26" t="str">
        <f>UPPER(' turmas sistema atual'!T727)</f>
        <v/>
      </c>
      <c r="Y728" s="26" t="str">
        <f>UPPER(' turmas sistema atual'!V727)</f>
        <v/>
      </c>
    </row>
    <row r="729" spans="1:25" ht="47.25" customHeight="1" thickBot="1">
      <c r="A729" s="26" t="str">
        <f>' turmas sistema atual'!A728</f>
        <v>ENGENHARIA DE INSTRUMENTAÇÃO, AUTOMAÇÃO E ROBÓTICA</v>
      </c>
      <c r="B729" s="26" t="str">
        <f>' turmas sistema atual'!B728</f>
        <v>NA1ESTA016-17SA</v>
      </c>
      <c r="C729" s="35" t="s">
        <v>5121</v>
      </c>
      <c r="D729" s="26" t="str">
        <f>' turmas sistema atual'!C728</f>
        <v>Máquinas Elétricas A1-noturno (Santo André)</v>
      </c>
      <c r="E729" s="26" t="str">
        <f>' turmas sistema atual'!E728</f>
        <v>Máquinas Elétricas</v>
      </c>
      <c r="F729" s="26" t="str">
        <f>' turmas sistema atual'!G728</f>
        <v>ESTA016-17</v>
      </c>
      <c r="G729" s="26" t="str">
        <f>' turmas sistema atual'!H728</f>
        <v>A1</v>
      </c>
      <c r="H729" s="26" t="str">
        <f>' turmas sistema atual'!AB728</f>
        <v xml:space="preserve">segunda das 19:00 às 21:00, semanal ; quarta das 21:00 às 23:00, semanal </v>
      </c>
      <c r="I729" s="27" t="str">
        <f>' turmas sistema atual'!AC728</f>
        <v/>
      </c>
      <c r="J729" s="27" t="str">
        <f>' turmas sistema atual'!I728</f>
        <v xml:space="preserve">segunda das 19:00 às 21:00, sala S-311-3, semanal , quarta das 21:00 às 23:00, sala S-306-3, semanal </v>
      </c>
      <c r="K729" s="27">
        <f>' turmas sistema atual'!J728</f>
        <v>0</v>
      </c>
      <c r="L729" s="27" t="str">
        <f>' turmas sistema atual'!K728</f>
        <v>Santo André</v>
      </c>
      <c r="M729" s="27" t="str">
        <f>' turmas sistema atual'!L728</f>
        <v>noturno</v>
      </c>
      <c r="N729" s="27" t="str">
        <f>' turmas sistema atual'!M728</f>
        <v>4-0-4</v>
      </c>
      <c r="O729" s="27">
        <f>' turmas sistema atual'!N728</f>
        <v>45</v>
      </c>
      <c r="P729" s="27">
        <f>' turmas sistema atual'!O728</f>
        <v>0</v>
      </c>
      <c r="Q729" s="27">
        <f t="shared" ref="Q729:Q792" si="12">O729-P729</f>
        <v>45</v>
      </c>
      <c r="R729" s="47" t="str">
        <f>VLOOKUP(B729,preenchimento!$A$2:$G$1067,7,FALSE)</f>
        <v>-</v>
      </c>
      <c r="S729" s="27">
        <f>' turmas sistema atual'!N728</f>
        <v>45</v>
      </c>
      <c r="T729" s="27">
        <f>' turmas sistema atual'!O728</f>
        <v>0</v>
      </c>
      <c r="U729" s="47">
        <f>VLOOKUP(B729,preenchimento!$A$2:$J$1067,10,FALSE)</f>
        <v>6</v>
      </c>
      <c r="V729" s="26" t="str">
        <f>UPPER(' turmas sistema atual'!P728)</f>
        <v>ALFEU JOAOZINHO SGUAREZI FILHO</v>
      </c>
      <c r="W729" s="26" t="str">
        <f>UPPER(' turmas sistema atual'!R728)</f>
        <v/>
      </c>
      <c r="X729" s="26" t="str">
        <f>UPPER(' turmas sistema atual'!T728)</f>
        <v>ALFEU JOAOZINHO SGUAREZI FILHO</v>
      </c>
      <c r="Y729" s="26" t="str">
        <f>UPPER(' turmas sistema atual'!V728)</f>
        <v/>
      </c>
    </row>
    <row r="730" spans="1:25" ht="47.25" customHeight="1" thickBot="1">
      <c r="A730" s="26" t="str">
        <f>' turmas sistema atual'!A729</f>
        <v>ENGENHARIA DE MATERIAIS</v>
      </c>
      <c r="B730" s="26" t="str">
        <f>' turmas sistema atual'!B729</f>
        <v>DA1ESTM008-17SA</v>
      </c>
      <c r="C730" s="35" t="s">
        <v>5121</v>
      </c>
      <c r="D730" s="26" t="str">
        <f>' turmas sistema atual'!C729</f>
        <v>Materiais Compósitos A1-diurno (Santo André)</v>
      </c>
      <c r="E730" s="26" t="str">
        <f>' turmas sistema atual'!E729</f>
        <v>Materiais Compósitos</v>
      </c>
      <c r="F730" s="26" t="str">
        <f>' turmas sistema atual'!G729</f>
        <v>ESTM008-17</v>
      </c>
      <c r="G730" s="26" t="str">
        <f>' turmas sistema atual'!H729</f>
        <v>A1</v>
      </c>
      <c r="H730" s="26" t="str">
        <f>' turmas sistema atual'!AB729</f>
        <v>segunda das 10:00 às 12:00, semanal ; quinta das 08:00 às 10:00, quinzenal I</v>
      </c>
      <c r="I730" s="27" t="str">
        <f>' turmas sistema atual'!AC729</f>
        <v>quinta das 08:00 às 10:00, quinzenal II</v>
      </c>
      <c r="J730" s="27" t="str">
        <f>' turmas sistema atual'!I729</f>
        <v>segunda das 10:00 às 12:00, sala S - 309-2, semanal , quinta das 08:00 às 10:00, sala S - 304-1, quinzenal I</v>
      </c>
      <c r="K730" s="27" t="str">
        <f>' turmas sistema atual'!J729</f>
        <v>quinta das 08:00 às 10:00, sala 507-1, quinzenal II</v>
      </c>
      <c r="L730" s="27" t="str">
        <f>' turmas sistema atual'!K729</f>
        <v>Santo André</v>
      </c>
      <c r="M730" s="27" t="str">
        <f>' turmas sistema atual'!L729</f>
        <v>diurno</v>
      </c>
      <c r="N730" s="27" t="str">
        <f>' turmas sistema atual'!M729</f>
        <v>3-1-4</v>
      </c>
      <c r="O730" s="27">
        <f>' turmas sistema atual'!N729</f>
        <v>20</v>
      </c>
      <c r="P730" s="27">
        <f>' turmas sistema atual'!O729</f>
        <v>0</v>
      </c>
      <c r="Q730" s="27">
        <f t="shared" si="12"/>
        <v>20</v>
      </c>
      <c r="R730" s="47" t="str">
        <f>VLOOKUP(B730,preenchimento!$A$2:$G$1067,7,FALSE)</f>
        <v>-</v>
      </c>
      <c r="S730" s="27">
        <f>' turmas sistema atual'!N729</f>
        <v>20</v>
      </c>
      <c r="T730" s="27">
        <f>' turmas sistema atual'!O729</f>
        <v>0</v>
      </c>
      <c r="U730" s="47">
        <f>VLOOKUP(B730,preenchimento!$A$2:$J$1067,10,FALSE)</f>
        <v>8</v>
      </c>
      <c r="V730" s="26" t="str">
        <f>UPPER(' turmas sistema atual'!P729)</f>
        <v>DANILO JUSTINO CARASTAN</v>
      </c>
      <c r="W730" s="26" t="str">
        <f>UPPER(' turmas sistema atual'!R729)</f>
        <v/>
      </c>
      <c r="X730" s="26" t="str">
        <f>UPPER(' turmas sistema atual'!T729)</f>
        <v>DANILO JUSTINO CARASTAN</v>
      </c>
      <c r="Y730" s="26" t="str">
        <f>UPPER(' turmas sistema atual'!V729)</f>
        <v/>
      </c>
    </row>
    <row r="731" spans="1:25" ht="47.25" customHeight="1" thickBot="1">
      <c r="A731" s="26" t="str">
        <f>' turmas sistema atual'!A730</f>
        <v>ENGENHARIA DE MATERIAIS</v>
      </c>
      <c r="B731" s="26" t="str">
        <f>' turmas sistema atual'!B730</f>
        <v>NA1ESTM008-17SA</v>
      </c>
      <c r="C731" s="35" t="s">
        <v>5121</v>
      </c>
      <c r="D731" s="26" t="str">
        <f>' turmas sistema atual'!C730</f>
        <v>Materiais Compósitos A1-noturno (Santo André)</v>
      </c>
      <c r="E731" s="26" t="str">
        <f>' turmas sistema atual'!E730</f>
        <v>Materiais Compósitos</v>
      </c>
      <c r="F731" s="26" t="str">
        <f>' turmas sistema atual'!G730</f>
        <v>ESTM008-17</v>
      </c>
      <c r="G731" s="26" t="str">
        <f>' turmas sistema atual'!H730</f>
        <v>A1</v>
      </c>
      <c r="H731" s="26" t="str">
        <f>' turmas sistema atual'!AB730</f>
        <v>segunda das 21:00 às 23:00, semanal ; quinta das 19:00 às 21:00, quinzenal I</v>
      </c>
      <c r="I731" s="27" t="str">
        <f>' turmas sistema atual'!AC730</f>
        <v>quinta das 19:00 às 21:00, quinzenal II</v>
      </c>
      <c r="J731" s="27" t="str">
        <f>' turmas sistema atual'!I730</f>
        <v>segunda das 21:00 às 23:00, sala S - 304-1, semanal , quinta das 19:00 às 21:00, sala S - 304-1, quinzenal I</v>
      </c>
      <c r="K731" s="27" t="str">
        <f>' turmas sistema atual'!J730</f>
        <v>quinta das 19:00 às 21:00, sala 505-1, quinzenal II</v>
      </c>
      <c r="L731" s="27" t="str">
        <f>' turmas sistema atual'!K730</f>
        <v>Santo André</v>
      </c>
      <c r="M731" s="27" t="str">
        <f>' turmas sistema atual'!L730</f>
        <v>noturno</v>
      </c>
      <c r="N731" s="27" t="str">
        <f>' turmas sistema atual'!M730</f>
        <v>3-1-4</v>
      </c>
      <c r="O731" s="27">
        <f>' turmas sistema atual'!N730</f>
        <v>30</v>
      </c>
      <c r="P731" s="27">
        <f>' turmas sistema atual'!O730</f>
        <v>0</v>
      </c>
      <c r="Q731" s="27">
        <f t="shared" si="12"/>
        <v>30</v>
      </c>
      <c r="R731" s="47" t="str">
        <f>VLOOKUP(B731,preenchimento!$A$2:$G$1067,7,FALSE)</f>
        <v>SIM</v>
      </c>
      <c r="S731" s="27">
        <f>' turmas sistema atual'!N730</f>
        <v>30</v>
      </c>
      <c r="T731" s="27">
        <f>' turmas sistema atual'!O730</f>
        <v>0</v>
      </c>
      <c r="U731" s="47">
        <f>VLOOKUP(B731,preenchimento!$A$2:$J$1067,10,FALSE)</f>
        <v>0</v>
      </c>
      <c r="V731" s="26" t="str">
        <f>UPPER(' turmas sistema atual'!P730)</f>
        <v>DANILO JUSTINO CARASTAN</v>
      </c>
      <c r="W731" s="26" t="str">
        <f>UPPER(' turmas sistema atual'!R730)</f>
        <v/>
      </c>
      <c r="X731" s="26" t="str">
        <f>UPPER(' turmas sistema atual'!T730)</f>
        <v>DANILO JUSTINO CARASTAN</v>
      </c>
      <c r="Y731" s="26" t="str">
        <f>UPPER(' turmas sistema atual'!V730)</f>
        <v/>
      </c>
    </row>
    <row r="732" spans="1:25" ht="47.25" customHeight="1" thickBot="1">
      <c r="A732" s="26" t="str">
        <f>' turmas sistema atual'!A731</f>
        <v>ENGENHARIAS</v>
      </c>
      <c r="B732" s="26" t="str">
        <f>' turmas sistema atual'!B731</f>
        <v>DA1ESTO006-17SB</v>
      </c>
      <c r="C732" s="35" t="s">
        <v>5121</v>
      </c>
      <c r="D732" s="26" t="str">
        <f>' turmas sistema atual'!C731</f>
        <v>Materiais e Suas Propriedades A1-diurno (São Bernardo do Campo)</v>
      </c>
      <c r="E732" s="26" t="str">
        <f>' turmas sistema atual'!E731</f>
        <v>Materiais e Suas Propriedades</v>
      </c>
      <c r="F732" s="26" t="str">
        <f>' turmas sistema atual'!G731</f>
        <v>ESTO006-17</v>
      </c>
      <c r="G732" s="26" t="str">
        <f>' turmas sistema atual'!H731</f>
        <v>A1</v>
      </c>
      <c r="H732" s="26" t="str">
        <f>' turmas sistema atual'!AB731</f>
        <v xml:space="preserve">segunda das 08:00 às 10:00, quinzenal I; sexta das 10:00 às 12:00, semanal </v>
      </c>
      <c r="I732" s="27" t="str">
        <f>' turmas sistema atual'!AC731</f>
        <v>segunda das 08:00 às 10:00, quinzenal II</v>
      </c>
      <c r="J732" s="27" t="str">
        <f>' turmas sistema atual'!I731</f>
        <v xml:space="preserve">segunda das 08:00 às 10:00, sala A2-S307-SB, quinzenal I, sexta das 10:00 às 12:00, sala A1-S102-SB, semanal </v>
      </c>
      <c r="K732" s="27" t="str">
        <f>' turmas sistema atual'!J731</f>
        <v>segunda das 08:00 às 10:00, sala O-L03, quinzenal II</v>
      </c>
      <c r="L732" s="27" t="str">
        <f>' turmas sistema atual'!K731</f>
        <v>São Bernardo do Campo</v>
      </c>
      <c r="M732" s="27" t="str">
        <f>' turmas sistema atual'!L731</f>
        <v>diurno</v>
      </c>
      <c r="N732" s="27" t="str">
        <f>' turmas sistema atual'!M731</f>
        <v>3-1-5</v>
      </c>
      <c r="O732" s="27">
        <f>' turmas sistema atual'!N731</f>
        <v>20</v>
      </c>
      <c r="P732" s="27">
        <f>' turmas sistema atual'!O731</f>
        <v>0</v>
      </c>
      <c r="Q732" s="27">
        <f t="shared" si="12"/>
        <v>20</v>
      </c>
      <c r="R732" s="47" t="str">
        <f>VLOOKUP(B732,preenchimento!$A$2:$G$1067,7,FALSE)</f>
        <v>-</v>
      </c>
      <c r="S732" s="27">
        <f>' turmas sistema atual'!N731</f>
        <v>20</v>
      </c>
      <c r="T732" s="27">
        <f>' turmas sistema atual'!O731</f>
        <v>0</v>
      </c>
      <c r="U732" s="47">
        <f>VLOOKUP(B732,preenchimento!$A$2:$J$1067,10,FALSE)</f>
        <v>5</v>
      </c>
      <c r="V732" s="26" t="str">
        <f>UPPER(' turmas sistema atual'!P731)</f>
        <v>SONIA MARIA MALMONGE</v>
      </c>
      <c r="W732" s="26" t="str">
        <f>UPPER(' turmas sistema atual'!R731)</f>
        <v/>
      </c>
      <c r="X732" s="26" t="str">
        <f>UPPER(' turmas sistema atual'!T731)</f>
        <v/>
      </c>
      <c r="Y732" s="26" t="str">
        <f>UPPER(' turmas sistema atual'!V731)</f>
        <v/>
      </c>
    </row>
    <row r="733" spans="1:25" ht="47.25" customHeight="1" thickBot="1">
      <c r="A733" s="26" t="str">
        <f>' turmas sistema atual'!A732</f>
        <v>ENGENHARIAS</v>
      </c>
      <c r="B733" s="26" t="str">
        <f>' turmas sistema atual'!B732</f>
        <v>DB1ESTO006-17SA</v>
      </c>
      <c r="C733" s="35" t="s">
        <v>5121</v>
      </c>
      <c r="D733" s="26" t="str">
        <f>' turmas sistema atual'!C732</f>
        <v>Materiais e Suas Propriedades B1-diurno (Santo André)</v>
      </c>
      <c r="E733" s="26" t="str">
        <f>' turmas sistema atual'!E732</f>
        <v>Materiais e Suas Propriedades</v>
      </c>
      <c r="F733" s="26" t="str">
        <f>' turmas sistema atual'!G732</f>
        <v>ESTO006-17</v>
      </c>
      <c r="G733" s="26" t="str">
        <f>' turmas sistema atual'!H732</f>
        <v>B1</v>
      </c>
      <c r="H733" s="26" t="str">
        <f>' turmas sistema atual'!AB732</f>
        <v xml:space="preserve">terça das 14:00 às 16:00, quinzenal I; quinta das 14:00 às 16:00, semanal </v>
      </c>
      <c r="I733" s="27" t="str">
        <f>' turmas sistema atual'!AC732</f>
        <v>terça das 14:00 às 16:00, quinzenal II</v>
      </c>
      <c r="J733" s="27" t="str">
        <f>' turmas sistema atual'!I732</f>
        <v xml:space="preserve">terça das 14:00 às 16:00, sala S-304-2, quinzenal I, quinta das 14:00 às 16:00, sala S-304-2, semanal </v>
      </c>
      <c r="K733" s="27" t="str">
        <f>' turmas sistema atual'!J732</f>
        <v>terça das 14:00 às 16:00, sala 505-1, quinzenal II</v>
      </c>
      <c r="L733" s="27" t="str">
        <f>' turmas sistema atual'!K732</f>
        <v>Santo André</v>
      </c>
      <c r="M733" s="27" t="str">
        <f>' turmas sistema atual'!L732</f>
        <v>diurno</v>
      </c>
      <c r="N733" s="27" t="str">
        <f>' turmas sistema atual'!M732</f>
        <v>3-1-5</v>
      </c>
      <c r="O733" s="27">
        <f>' turmas sistema atual'!N732</f>
        <v>30</v>
      </c>
      <c r="P733" s="27">
        <f>' turmas sistema atual'!O732</f>
        <v>0</v>
      </c>
      <c r="Q733" s="27">
        <f t="shared" si="12"/>
        <v>30</v>
      </c>
      <c r="R733" s="47" t="str">
        <f>VLOOKUP(B733,preenchimento!$A$2:$G$1067,7,FALSE)</f>
        <v>-</v>
      </c>
      <c r="S733" s="27">
        <f>' turmas sistema atual'!N732</f>
        <v>30</v>
      </c>
      <c r="T733" s="27">
        <f>' turmas sistema atual'!O732</f>
        <v>0</v>
      </c>
      <c r="U733" s="47">
        <f>VLOOKUP(B733,preenchimento!$A$2:$J$1067,10,FALSE)</f>
        <v>0</v>
      </c>
      <c r="V733" s="26" t="str">
        <f>UPPER(' turmas sistema atual'!P732)</f>
        <v>RENATA AYRES ROCHA</v>
      </c>
      <c r="W733" s="26" t="str">
        <f>UPPER(' turmas sistema atual'!R732)</f>
        <v/>
      </c>
      <c r="X733" s="26" t="str">
        <f>UPPER(' turmas sistema atual'!T732)</f>
        <v/>
      </c>
      <c r="Y733" s="26" t="str">
        <f>UPPER(' turmas sistema atual'!V732)</f>
        <v/>
      </c>
    </row>
    <row r="734" spans="1:25" ht="47.25" customHeight="1" thickBot="1">
      <c r="A734" s="26" t="str">
        <f>' turmas sistema atual'!A733</f>
        <v>ENGENHARIAS</v>
      </c>
      <c r="B734" s="26" t="str">
        <f>' turmas sistema atual'!B733</f>
        <v>DB2ESTO006-17SA</v>
      </c>
      <c r="C734" s="35" t="s">
        <v>5121</v>
      </c>
      <c r="D734" s="26" t="str">
        <f>' turmas sistema atual'!C733</f>
        <v>Materiais e Suas Propriedades B2-diurno (Santo André)</v>
      </c>
      <c r="E734" s="26" t="str">
        <f>' turmas sistema atual'!E733</f>
        <v>Materiais e Suas Propriedades</v>
      </c>
      <c r="F734" s="26" t="str">
        <f>' turmas sistema atual'!G733</f>
        <v>ESTO006-17</v>
      </c>
      <c r="G734" s="26" t="str">
        <f>' turmas sistema atual'!H733</f>
        <v>B2</v>
      </c>
      <c r="H734" s="26" t="str">
        <f>' turmas sistema atual'!AB733</f>
        <v xml:space="preserve">terça das 14:00 às 16:00, quinzenal I; quinta das 14:00 às 16:00, semanal </v>
      </c>
      <c r="I734" s="27" t="str">
        <f>' turmas sistema atual'!AC733</f>
        <v>terça das 14:00 às 16:00, quinzenal II</v>
      </c>
      <c r="J734" s="27" t="str">
        <f>' turmas sistema atual'!I733</f>
        <v xml:space="preserve">terça das 14:00 às 16:00, sala S-309-1, quinzenal I, quinta das 14:00 às 16:00, sala S-309-1, semanal </v>
      </c>
      <c r="K734" s="27" t="str">
        <f>' turmas sistema atual'!J733</f>
        <v>terça das 14:00 às 16:00, sala L702, quinzenal II</v>
      </c>
      <c r="L734" s="27" t="str">
        <f>' turmas sistema atual'!K733</f>
        <v>Santo André</v>
      </c>
      <c r="M734" s="27" t="str">
        <f>' turmas sistema atual'!L733</f>
        <v>diurno</v>
      </c>
      <c r="N734" s="27" t="str">
        <f>' turmas sistema atual'!M733</f>
        <v>3-1-5</v>
      </c>
      <c r="O734" s="27">
        <f>' turmas sistema atual'!N733</f>
        <v>30</v>
      </c>
      <c r="P734" s="27">
        <f>' turmas sistema atual'!O733</f>
        <v>0</v>
      </c>
      <c r="Q734" s="27">
        <f t="shared" si="12"/>
        <v>30</v>
      </c>
      <c r="R734" s="47" t="str">
        <f>VLOOKUP(B734,preenchimento!$A$2:$G$1067,7,FALSE)</f>
        <v>SIM</v>
      </c>
      <c r="S734" s="27">
        <f>' turmas sistema atual'!N733</f>
        <v>30</v>
      </c>
      <c r="T734" s="27">
        <f>' turmas sistema atual'!O733</f>
        <v>0</v>
      </c>
      <c r="U734" s="47">
        <f>VLOOKUP(B734,preenchimento!$A$2:$J$1067,10,FALSE)</f>
        <v>0</v>
      </c>
      <c r="V734" s="26" t="str">
        <f>UPPER(' turmas sistema atual'!P733)</f>
        <v>ALEXANDRE JOSE DE CASTRO LANFREDI</v>
      </c>
      <c r="W734" s="26" t="str">
        <f>UPPER(' turmas sistema atual'!R733)</f>
        <v/>
      </c>
      <c r="X734" s="26" t="str">
        <f>UPPER(' turmas sistema atual'!T733)</f>
        <v/>
      </c>
      <c r="Y734" s="26" t="str">
        <f>UPPER(' turmas sistema atual'!V733)</f>
        <v/>
      </c>
    </row>
    <row r="735" spans="1:25" ht="47.25" customHeight="1" thickBot="1">
      <c r="A735" s="26" t="str">
        <f>' turmas sistema atual'!A734</f>
        <v>ENGENHARIAS</v>
      </c>
      <c r="B735" s="26" t="str">
        <f>' turmas sistema atual'!B734</f>
        <v>NA1ESTO006-17SA</v>
      </c>
      <c r="C735" s="35" t="s">
        <v>5121</v>
      </c>
      <c r="D735" s="26" t="str">
        <f>' turmas sistema atual'!C734</f>
        <v>Materiais e Suas Propriedades A1-noturno (Santo André)</v>
      </c>
      <c r="E735" s="26" t="str">
        <f>' turmas sistema atual'!E734</f>
        <v>Materiais e Suas Propriedades</v>
      </c>
      <c r="F735" s="26" t="str">
        <f>' turmas sistema atual'!G734</f>
        <v>ESTO006-17</v>
      </c>
      <c r="G735" s="26" t="str">
        <f>' turmas sistema atual'!H734</f>
        <v>A1</v>
      </c>
      <c r="H735" s="26" t="str">
        <f>' turmas sistema atual'!AB734</f>
        <v xml:space="preserve">segunda das 19:00 às 21:00, quinzenal I; sexta das 21:00 às 23:00, semanal </v>
      </c>
      <c r="I735" s="27" t="str">
        <f>' turmas sistema atual'!AC734</f>
        <v>segunda das 19:00 às 21:00, quinzenal II</v>
      </c>
      <c r="J735" s="27" t="str">
        <f>' turmas sistema atual'!I734</f>
        <v xml:space="preserve">segunda das 19:00 às 21:00, sala S-310-3, quinzenal I, sexta das 21:00 às 23:00, sala S - 309-2, semanal </v>
      </c>
      <c r="K735" s="27" t="str">
        <f>' turmas sistema atual'!J734</f>
        <v>segunda das 19:00 às 21:00, sala 505-1, quinzenal II</v>
      </c>
      <c r="L735" s="27" t="str">
        <f>' turmas sistema atual'!K734</f>
        <v>Santo André</v>
      </c>
      <c r="M735" s="27" t="str">
        <f>' turmas sistema atual'!L734</f>
        <v>noturno</v>
      </c>
      <c r="N735" s="27" t="str">
        <f>' turmas sistema atual'!M734</f>
        <v>3-1-5</v>
      </c>
      <c r="O735" s="27">
        <f>' turmas sistema atual'!N734</f>
        <v>30</v>
      </c>
      <c r="P735" s="27">
        <f>' turmas sistema atual'!O734</f>
        <v>0</v>
      </c>
      <c r="Q735" s="27">
        <f t="shared" si="12"/>
        <v>30</v>
      </c>
      <c r="R735" s="47" t="str">
        <f>VLOOKUP(B735,preenchimento!$A$2:$G$1067,7,FALSE)</f>
        <v>-</v>
      </c>
      <c r="S735" s="27">
        <f>' turmas sistema atual'!N734</f>
        <v>30</v>
      </c>
      <c r="T735" s="27">
        <f>' turmas sistema atual'!O734</f>
        <v>0</v>
      </c>
      <c r="U735" s="47">
        <f>VLOOKUP(B735,preenchimento!$A$2:$J$1067,10,FALSE)</f>
        <v>0</v>
      </c>
      <c r="V735" s="26" t="str">
        <f>UPPER(' turmas sistema atual'!P734)</f>
        <v>HUMBERTO NAOYUKI YOSHIMURA</v>
      </c>
      <c r="W735" s="26" t="str">
        <f>UPPER(' turmas sistema atual'!R734)</f>
        <v/>
      </c>
      <c r="X735" s="26" t="str">
        <f>UPPER(' turmas sistema atual'!T734)</f>
        <v/>
      </c>
      <c r="Y735" s="26" t="str">
        <f>UPPER(' turmas sistema atual'!V734)</f>
        <v/>
      </c>
    </row>
    <row r="736" spans="1:25" ht="47.25" customHeight="1" thickBot="1">
      <c r="A736" s="26" t="str">
        <f>' turmas sistema atual'!A735</f>
        <v>ENGENHARIAS</v>
      </c>
      <c r="B736" s="26" t="str">
        <f>' turmas sistema atual'!B735</f>
        <v>NA2ESTO006-17SA</v>
      </c>
      <c r="C736" s="35" t="s">
        <v>5121</v>
      </c>
      <c r="D736" s="26" t="str">
        <f>' turmas sistema atual'!C735</f>
        <v>Materiais e Suas Propriedades A2-noturno (Santo André)</v>
      </c>
      <c r="E736" s="26" t="str">
        <f>' turmas sistema atual'!E735</f>
        <v>Materiais e Suas Propriedades</v>
      </c>
      <c r="F736" s="26" t="str">
        <f>' turmas sistema atual'!G735</f>
        <v>ESTO006-17</v>
      </c>
      <c r="G736" s="26" t="str">
        <f>' turmas sistema atual'!H735</f>
        <v>A2</v>
      </c>
      <c r="H736" s="26" t="str">
        <f>' turmas sistema atual'!AB735</f>
        <v xml:space="preserve">segunda das 19:00 às 21:00, quinzenal I; sexta das 21:00 às 23:00, semanal </v>
      </c>
      <c r="I736" s="27" t="str">
        <f>' turmas sistema atual'!AC735</f>
        <v>segunda das 19:00 às 21:00, quinzenal II</v>
      </c>
      <c r="J736" s="27" t="str">
        <f>' turmas sistema atual'!I735</f>
        <v xml:space="preserve">segunda das 19:00 às 21:00, sala S-004-0, quinzenal I, sexta das 21:00 às 23:00, sala S-310-3, semanal </v>
      </c>
      <c r="K736" s="27" t="str">
        <f>' turmas sistema atual'!J735</f>
        <v>segunda das 19:00 às 21:00, sala L702, quinzenal II</v>
      </c>
      <c r="L736" s="27" t="str">
        <f>' turmas sistema atual'!K735</f>
        <v>Santo André</v>
      </c>
      <c r="M736" s="27" t="str">
        <f>' turmas sistema atual'!L735</f>
        <v>noturno</v>
      </c>
      <c r="N736" s="27" t="str">
        <f>' turmas sistema atual'!M735</f>
        <v>3-1-5</v>
      </c>
      <c r="O736" s="27">
        <f>' turmas sistema atual'!N735</f>
        <v>30</v>
      </c>
      <c r="P736" s="27">
        <f>' turmas sistema atual'!O735</f>
        <v>0</v>
      </c>
      <c r="Q736" s="27">
        <f t="shared" si="12"/>
        <v>30</v>
      </c>
      <c r="R736" s="47" t="str">
        <f>VLOOKUP(B736,preenchimento!$A$2:$G$1067,7,FALSE)</f>
        <v>-</v>
      </c>
      <c r="S736" s="27">
        <f>' turmas sistema atual'!N735</f>
        <v>30</v>
      </c>
      <c r="T736" s="27">
        <f>' turmas sistema atual'!O735</f>
        <v>0</v>
      </c>
      <c r="U736" s="47">
        <f>VLOOKUP(B736,preenchimento!$A$2:$J$1067,10,FALSE)</f>
        <v>6</v>
      </c>
      <c r="V736" s="26" t="str">
        <f>UPPER(' turmas sistema atual'!P735)</f>
        <v>RITA DE CASSIA CIPRIANO RANGEL</v>
      </c>
      <c r="W736" s="26" t="str">
        <f>UPPER(' turmas sistema atual'!R735)</f>
        <v/>
      </c>
      <c r="X736" s="26" t="str">
        <f>UPPER(' turmas sistema atual'!T735)</f>
        <v/>
      </c>
      <c r="Y736" s="26" t="str">
        <f>UPPER(' turmas sistema atual'!V735)</f>
        <v/>
      </c>
    </row>
    <row r="737" spans="1:25" ht="47.25" customHeight="1" thickBot="1">
      <c r="A737" s="26" t="str">
        <f>' turmas sistema atual'!A736</f>
        <v>ENGENHARIAS</v>
      </c>
      <c r="B737" s="26" t="str">
        <f>' turmas sistema atual'!B736</f>
        <v>NB1ESTO006-17SA</v>
      </c>
      <c r="C737" s="35" t="s">
        <v>5121</v>
      </c>
      <c r="D737" s="26" t="str">
        <f>' turmas sistema atual'!C736</f>
        <v>Materiais e Suas Propriedades B1-noturno (Santo André)</v>
      </c>
      <c r="E737" s="26" t="str">
        <f>' turmas sistema atual'!E736</f>
        <v>Materiais e Suas Propriedades</v>
      </c>
      <c r="F737" s="26" t="str">
        <f>' turmas sistema atual'!G736</f>
        <v>ESTO006-17</v>
      </c>
      <c r="G737" s="26" t="str">
        <f>' turmas sistema atual'!H736</f>
        <v>B1</v>
      </c>
      <c r="H737" s="26" t="str">
        <f>' turmas sistema atual'!AB736</f>
        <v xml:space="preserve">terça das 19:00 às 21:00, quinzenal I; sexta das 21:00 às 23:00, semanal </v>
      </c>
      <c r="I737" s="27" t="str">
        <f>' turmas sistema atual'!AC736</f>
        <v>terça das 19:00 às 21:00, quinzenal II</v>
      </c>
      <c r="J737" s="27" t="str">
        <f>' turmas sistema atual'!I736</f>
        <v xml:space="preserve">terça das 19:00 às 21:00, sala A-114-0, quinzenal I, sexta das 21:00 às 23:00, sala A-113-0, semanal </v>
      </c>
      <c r="K737" s="27" t="str">
        <f>' turmas sistema atual'!J736</f>
        <v>terça das 19:00 às 21:00, sala 505-1, quinzenal II</v>
      </c>
      <c r="L737" s="27" t="str">
        <f>' turmas sistema atual'!K736</f>
        <v>Santo André</v>
      </c>
      <c r="M737" s="27" t="str">
        <f>' turmas sistema atual'!L736</f>
        <v>noturno</v>
      </c>
      <c r="N737" s="27" t="str">
        <f>' turmas sistema atual'!M736</f>
        <v>3-1-5</v>
      </c>
      <c r="O737" s="27">
        <f>' turmas sistema atual'!N736</f>
        <v>28</v>
      </c>
      <c r="P737" s="27">
        <f>' turmas sistema atual'!O736</f>
        <v>0</v>
      </c>
      <c r="Q737" s="27">
        <f t="shared" si="12"/>
        <v>28</v>
      </c>
      <c r="R737" s="47" t="str">
        <f>VLOOKUP(B737,preenchimento!$A$2:$G$1067,7,FALSE)</f>
        <v>-</v>
      </c>
      <c r="S737" s="27">
        <f>' turmas sistema atual'!N736</f>
        <v>28</v>
      </c>
      <c r="T737" s="27">
        <f>' turmas sistema atual'!O736</f>
        <v>0</v>
      </c>
      <c r="U737" s="47">
        <f>VLOOKUP(B737,preenchimento!$A$2:$J$1067,10,FALSE)</f>
        <v>18</v>
      </c>
      <c r="V737" s="26" t="str">
        <f>UPPER(' turmas sistema atual'!P736)</f>
        <v>VANIA TROMBINI HERNANDES</v>
      </c>
      <c r="W737" s="26" t="str">
        <f>UPPER(' turmas sistema atual'!R736)</f>
        <v/>
      </c>
      <c r="X737" s="26" t="str">
        <f>UPPER(' turmas sistema atual'!T736)</f>
        <v/>
      </c>
      <c r="Y737" s="26" t="str">
        <f>UPPER(' turmas sistema atual'!V736)</f>
        <v/>
      </c>
    </row>
    <row r="738" spans="1:25" ht="47.25" customHeight="1" thickBot="1">
      <c r="A738" s="26" t="str">
        <f>' turmas sistema atual'!A737</f>
        <v>ENGENHARIAS</v>
      </c>
      <c r="B738" s="26" t="str">
        <f>' turmas sistema atual'!B737</f>
        <v>DC1ESTO006-17SB</v>
      </c>
      <c r="C738" s="35" t="s">
        <v>5121</v>
      </c>
      <c r="D738" s="26" t="str">
        <f>' turmas sistema atual'!C737</f>
        <v>Materiais e Suas Propriedades C1-diurno (São Bernardo do Campo)</v>
      </c>
      <c r="E738" s="26" t="str">
        <f>' turmas sistema atual'!E737</f>
        <v>Materiais e Suas Propriedades</v>
      </c>
      <c r="F738" s="26" t="str">
        <f>' turmas sistema atual'!G737</f>
        <v>ESTO006-17</v>
      </c>
      <c r="G738" s="26" t="str">
        <f>' turmas sistema atual'!H737</f>
        <v>C1</v>
      </c>
      <c r="H738" s="26" t="str">
        <f>' turmas sistema atual'!AB737</f>
        <v>terça das 14:00 às 16:00, semanal ; sexta das 14:00 às 16:00, quinzenal I</v>
      </c>
      <c r="I738" s="27" t="str">
        <f>' turmas sistema atual'!AC737</f>
        <v>sexta das 14:00 às 16:00, quinzenal II</v>
      </c>
      <c r="J738" s="27" t="str">
        <f>' turmas sistema atual'!I737</f>
        <v>terça das 14:00 às 16:00, sala A2-S206-SB, semanal , sexta das 14:00 às 16:00, sala A2-S206-SB, quinzenal I</v>
      </c>
      <c r="K738" s="27" t="str">
        <f>' turmas sistema atual'!J737</f>
        <v>sexta das 14:00 às 16:00, sala O-L03, quinzenal II</v>
      </c>
      <c r="L738" s="27" t="str">
        <f>' turmas sistema atual'!K737</f>
        <v>São Bernardo do Campo</v>
      </c>
      <c r="M738" s="27" t="str">
        <f>' turmas sistema atual'!L737</f>
        <v>diurno</v>
      </c>
      <c r="N738" s="27" t="str">
        <f>' turmas sistema atual'!M737</f>
        <v>3-1-5</v>
      </c>
      <c r="O738" s="27">
        <f>' turmas sistema atual'!N737</f>
        <v>30</v>
      </c>
      <c r="P738" s="27">
        <f>' turmas sistema atual'!O737</f>
        <v>0</v>
      </c>
      <c r="Q738" s="27">
        <f t="shared" si="12"/>
        <v>30</v>
      </c>
      <c r="R738" s="47" t="str">
        <f>VLOOKUP(B738,preenchimento!$A$2:$G$1067,7,FALSE)</f>
        <v>-</v>
      </c>
      <c r="S738" s="27">
        <f>' turmas sistema atual'!N737</f>
        <v>30</v>
      </c>
      <c r="T738" s="27">
        <f>' turmas sistema atual'!O737</f>
        <v>0</v>
      </c>
      <c r="U738" s="47">
        <f>VLOOKUP(B738,preenchimento!$A$2:$J$1067,10,FALSE)</f>
        <v>14</v>
      </c>
      <c r="V738" s="26" t="str">
        <f>UPPER(' turmas sistema atual'!P737)</f>
        <v>FREDERICO AUGUSTO PIRES FERNANDES</v>
      </c>
      <c r="W738" s="26" t="str">
        <f>UPPER(' turmas sistema atual'!R737)</f>
        <v/>
      </c>
      <c r="X738" s="26" t="str">
        <f>UPPER(' turmas sistema atual'!T737)</f>
        <v/>
      </c>
      <c r="Y738" s="26" t="str">
        <f>UPPER(' turmas sistema atual'!V737)</f>
        <v/>
      </c>
    </row>
    <row r="739" spans="1:25" ht="47.25" customHeight="1" thickBot="1">
      <c r="A739" s="26" t="str">
        <f>' turmas sistema atual'!A738</f>
        <v>ENGENHARIAS</v>
      </c>
      <c r="B739" s="26" t="str">
        <f>' turmas sistema atual'!B738</f>
        <v>NC1ESTO006-17SB</v>
      </c>
      <c r="C739" s="35" t="s">
        <v>5121</v>
      </c>
      <c r="D739" s="26" t="str">
        <f>' turmas sistema atual'!C738</f>
        <v>Materiais e Suas Propriedades C1-noturno (São Bernardo do Campo)</v>
      </c>
      <c r="E739" s="26" t="str">
        <f>' turmas sistema atual'!E738</f>
        <v>Materiais e Suas Propriedades</v>
      </c>
      <c r="F739" s="26" t="str">
        <f>' turmas sistema atual'!G738</f>
        <v>ESTO006-17</v>
      </c>
      <c r="G739" s="26" t="str">
        <f>' turmas sistema atual'!H738</f>
        <v>C1</v>
      </c>
      <c r="H739" s="26" t="str">
        <f>' turmas sistema atual'!AB738</f>
        <v>terça das 21:00 às 23:00, semanal ; sexta das 19:00 às 21:00, quinzenal I</v>
      </c>
      <c r="I739" s="27" t="str">
        <f>' turmas sistema atual'!AC738</f>
        <v>sexta das 19:00 às 21:00, quinzenal II</v>
      </c>
      <c r="J739" s="27" t="str">
        <f>' turmas sistema atual'!I738</f>
        <v>terça das 21:00 às 23:00, sala A2-S203-SB, semanal , sexta das 19:00 às 21:00, sala A2-S307-SB, quinzenal I</v>
      </c>
      <c r="K739" s="27" t="str">
        <f>' turmas sistema atual'!J738</f>
        <v>sexta das 19:00 às 21:00, sala O-L03, quinzenal II</v>
      </c>
      <c r="L739" s="27" t="str">
        <f>' turmas sistema atual'!K738</f>
        <v>São Bernardo do Campo</v>
      </c>
      <c r="M739" s="27" t="str">
        <f>' turmas sistema atual'!L738</f>
        <v>noturno</v>
      </c>
      <c r="N739" s="27" t="str">
        <f>' turmas sistema atual'!M738</f>
        <v>3-1-5</v>
      </c>
      <c r="O739" s="27">
        <f>' turmas sistema atual'!N738</f>
        <v>30</v>
      </c>
      <c r="P739" s="27">
        <f>' turmas sistema atual'!O738</f>
        <v>0</v>
      </c>
      <c r="Q739" s="27">
        <f t="shared" si="12"/>
        <v>30</v>
      </c>
      <c r="R739" s="47" t="str">
        <f>VLOOKUP(B739,preenchimento!$A$2:$G$1067,7,FALSE)</f>
        <v>-</v>
      </c>
      <c r="S739" s="27">
        <f>' turmas sistema atual'!N738</f>
        <v>30</v>
      </c>
      <c r="T739" s="27">
        <f>' turmas sistema atual'!O738</f>
        <v>0</v>
      </c>
      <c r="U739" s="47">
        <f>VLOOKUP(B739,preenchimento!$A$2:$J$1067,10,FALSE)</f>
        <v>18</v>
      </c>
      <c r="V739" s="26" t="str">
        <f>UPPER(' turmas sistema atual'!P738)</f>
        <v>CHRISTIANE RIBEIRO</v>
      </c>
      <c r="W739" s="26" t="str">
        <f>UPPER(' turmas sistema atual'!R738)</f>
        <v/>
      </c>
      <c r="X739" s="26" t="str">
        <f>UPPER(' turmas sistema atual'!T738)</f>
        <v/>
      </c>
      <c r="Y739" s="26" t="str">
        <f>UPPER(' turmas sistema atual'!V738)</f>
        <v/>
      </c>
    </row>
    <row r="740" spans="1:25" ht="47.25" customHeight="1" thickBot="1">
      <c r="A740" s="26" t="str">
        <f>' turmas sistema atual'!A739</f>
        <v>ENGENHARIA DE MATERIAIS</v>
      </c>
      <c r="B740" s="26" t="str">
        <f>' turmas sistema atual'!B739</f>
        <v>DA1ESZM030-17SA</v>
      </c>
      <c r="C740" s="35" t="s">
        <v>5121</v>
      </c>
      <c r="D740" s="26" t="str">
        <f>' turmas sistema atual'!C739</f>
        <v>Materiais Nanoestruturados A1-diurno (Santo André)</v>
      </c>
      <c r="E740" s="26" t="str">
        <f>' turmas sistema atual'!E739</f>
        <v>Materiais Nanoestruturados</v>
      </c>
      <c r="F740" s="26" t="str">
        <f>' turmas sistema atual'!G739</f>
        <v>ESZM030-17</v>
      </c>
      <c r="G740" s="26" t="str">
        <f>' turmas sistema atual'!H739</f>
        <v>A1</v>
      </c>
      <c r="H740" s="26" t="str">
        <f>' turmas sistema atual'!AB739</f>
        <v xml:space="preserve">terça das 10:00 às 12:00, semanal ; quinta das 08:00 às 10:00, semanal </v>
      </c>
      <c r="I740" s="27" t="str">
        <f>' turmas sistema atual'!AC739</f>
        <v/>
      </c>
      <c r="J740" s="27" t="str">
        <f>' turmas sistema atual'!I739</f>
        <v xml:space="preserve">terça das 10:00 às 12:00, sala S-211-0, semanal , quinta das 08:00 às 10:00, sala S-211-0, semanal </v>
      </c>
      <c r="K740" s="27">
        <f>' turmas sistema atual'!J739</f>
        <v>0</v>
      </c>
      <c r="L740" s="27" t="str">
        <f>' turmas sistema atual'!K739</f>
        <v>Santo André</v>
      </c>
      <c r="M740" s="27" t="str">
        <f>' turmas sistema atual'!L739</f>
        <v>diurno</v>
      </c>
      <c r="N740" s="27" t="str">
        <f>' turmas sistema atual'!M739</f>
        <v>4-0-4</v>
      </c>
      <c r="O740" s="27">
        <f>' turmas sistema atual'!N739</f>
        <v>54</v>
      </c>
      <c r="P740" s="27">
        <f>' turmas sistema atual'!O739</f>
        <v>0</v>
      </c>
      <c r="Q740" s="27">
        <f t="shared" si="12"/>
        <v>54</v>
      </c>
      <c r="R740" s="47" t="str">
        <f>VLOOKUP(B740,preenchimento!$A$2:$G$1067,7,FALSE)</f>
        <v>-</v>
      </c>
      <c r="S740" s="27">
        <f>' turmas sistema atual'!N739</f>
        <v>54</v>
      </c>
      <c r="T740" s="27">
        <f>' turmas sistema atual'!O739</f>
        <v>0</v>
      </c>
      <c r="U740" s="47">
        <f>VLOOKUP(B740,preenchimento!$A$2:$J$1067,10,FALSE)</f>
        <v>47</v>
      </c>
      <c r="V740" s="26" t="str">
        <f>UPPER(' turmas sistema atual'!P739)</f>
        <v>CEDRIC ROCHA LEÃO</v>
      </c>
      <c r="W740" s="26" t="str">
        <f>UPPER(' turmas sistema atual'!R739)</f>
        <v/>
      </c>
      <c r="X740" s="26" t="str">
        <f>UPPER(' turmas sistema atual'!T739)</f>
        <v/>
      </c>
      <c r="Y740" s="26" t="str">
        <f>UPPER(' turmas sistema atual'!V739)</f>
        <v/>
      </c>
    </row>
    <row r="741" spans="1:25" ht="47.25" customHeight="1" thickBot="1">
      <c r="A741" s="26" t="str">
        <f>' turmas sistema atual'!A740</f>
        <v>ENGENHARIA DE MATERIAIS</v>
      </c>
      <c r="B741" s="26" t="str">
        <f>' turmas sistema atual'!B740</f>
        <v>NA1ESZM027-17SA</v>
      </c>
      <c r="C741" s="35" t="s">
        <v>5121</v>
      </c>
      <c r="D741" s="26" t="str">
        <f>' turmas sistema atual'!C740</f>
        <v>Materiais para Energia e Ambiente A1-noturno (Santo André)</v>
      </c>
      <c r="E741" s="26" t="str">
        <f>' turmas sistema atual'!E740</f>
        <v>Materiais para Energia e Ambiente</v>
      </c>
      <c r="F741" s="26" t="str">
        <f>' turmas sistema atual'!G740</f>
        <v>ESZM027-17</v>
      </c>
      <c r="G741" s="26" t="str">
        <f>' turmas sistema atual'!H740</f>
        <v>A1</v>
      </c>
      <c r="H741" s="26" t="str">
        <f>' turmas sistema atual'!AB740</f>
        <v xml:space="preserve">segunda das 19:00 às 21:00, semanal ; quarta das 21:00 às 23:00, semanal </v>
      </c>
      <c r="I741" s="27" t="str">
        <f>' turmas sistema atual'!AC740</f>
        <v/>
      </c>
      <c r="J741" s="27" t="str">
        <f>' turmas sistema atual'!I740</f>
        <v xml:space="preserve">segunda das 19:00 às 21:00, sala S-212-0, semanal , quarta das 21:00 às 23:00, sala S-212-0, semanal </v>
      </c>
      <c r="K741" s="27">
        <f>' turmas sistema atual'!J740</f>
        <v>0</v>
      </c>
      <c r="L741" s="27" t="str">
        <f>' turmas sistema atual'!K740</f>
        <v>Santo André</v>
      </c>
      <c r="M741" s="27" t="str">
        <f>' turmas sistema atual'!L740</f>
        <v>noturno</v>
      </c>
      <c r="N741" s="27" t="str">
        <f>' turmas sistema atual'!M740</f>
        <v>4-0-4</v>
      </c>
      <c r="O741" s="27">
        <f>' turmas sistema atual'!N740</f>
        <v>51</v>
      </c>
      <c r="P741" s="27">
        <f>' turmas sistema atual'!O740</f>
        <v>0</v>
      </c>
      <c r="Q741" s="27">
        <f t="shared" si="12"/>
        <v>51</v>
      </c>
      <c r="R741" s="47" t="str">
        <f>VLOOKUP(B741,preenchimento!$A$2:$G$1067,7,FALSE)</f>
        <v>-</v>
      </c>
      <c r="S741" s="27">
        <f>' turmas sistema atual'!N740</f>
        <v>51</v>
      </c>
      <c r="T741" s="27">
        <f>' turmas sistema atual'!O740</f>
        <v>0</v>
      </c>
      <c r="U741" s="47">
        <f>VLOOKUP(B741,preenchimento!$A$2:$J$1067,10,FALSE)</f>
        <v>11</v>
      </c>
      <c r="V741" s="26" t="str">
        <f>UPPER(' turmas sistema atual'!P740)</f>
        <v>JOSE FERNANDO QUEIRUGA REY</v>
      </c>
      <c r="W741" s="26" t="str">
        <f>UPPER(' turmas sistema atual'!R740)</f>
        <v/>
      </c>
      <c r="X741" s="26" t="str">
        <f>UPPER(' turmas sistema atual'!T740)</f>
        <v/>
      </c>
      <c r="Y741" s="26" t="str">
        <f>UPPER(' turmas sistema atual'!V740)</f>
        <v/>
      </c>
    </row>
    <row r="742" spans="1:25" ht="47.25" customHeight="1" thickBot="1">
      <c r="A742" s="26" t="str">
        <f>' turmas sistema atual'!A741</f>
        <v>ENGENHARIA DE MATERIAIS</v>
      </c>
      <c r="B742" s="26" t="str">
        <f>' turmas sistema atual'!B741</f>
        <v>DA1ESZM021-17SA</v>
      </c>
      <c r="C742" s="35" t="s">
        <v>5121</v>
      </c>
      <c r="D742" s="26" t="str">
        <f>' turmas sistema atual'!C741</f>
        <v>Matérias Primas Cerâmicas A1-diurno (Santo André)</v>
      </c>
      <c r="E742" s="26" t="str">
        <f>' turmas sistema atual'!E741</f>
        <v>Matérias Primas Cerâmicas</v>
      </c>
      <c r="F742" s="26" t="str">
        <f>' turmas sistema atual'!G741</f>
        <v>ESZM021-17</v>
      </c>
      <c r="G742" s="26" t="str">
        <f>' turmas sistema atual'!H741</f>
        <v>A1</v>
      </c>
      <c r="H742" s="26" t="str">
        <f>' turmas sistema atual'!AB741</f>
        <v xml:space="preserve">terça das 17:00 às 19:00, semanal ; sexta das 17:00 às 19:00, semanal </v>
      </c>
      <c r="I742" s="27" t="str">
        <f>' turmas sistema atual'!AC741</f>
        <v/>
      </c>
      <c r="J742" s="27" t="str">
        <f>' turmas sistema atual'!I741</f>
        <v xml:space="preserve">terça das 17:00 às 19:00, sala S-301-3, semanal , sexta das 17:00 às 19:00, sala S-301-3, semanal </v>
      </c>
      <c r="K742" s="27">
        <f>' turmas sistema atual'!J741</f>
        <v>0</v>
      </c>
      <c r="L742" s="27" t="str">
        <f>' turmas sistema atual'!K741</f>
        <v>Santo André</v>
      </c>
      <c r="M742" s="27" t="str">
        <f>' turmas sistema atual'!L741</f>
        <v>diurno</v>
      </c>
      <c r="N742" s="27" t="str">
        <f>' turmas sistema atual'!M741</f>
        <v>4-0-4</v>
      </c>
      <c r="O742" s="27">
        <f>' turmas sistema atual'!N741</f>
        <v>60</v>
      </c>
      <c r="P742" s="27">
        <f>' turmas sistema atual'!O741</f>
        <v>0</v>
      </c>
      <c r="Q742" s="27">
        <f t="shared" si="12"/>
        <v>60</v>
      </c>
      <c r="R742" s="47" t="str">
        <f>VLOOKUP(B742,preenchimento!$A$2:$G$1067,7,FALSE)</f>
        <v>-</v>
      </c>
      <c r="S742" s="27">
        <f>' turmas sistema atual'!N741</f>
        <v>60</v>
      </c>
      <c r="T742" s="27">
        <f>' turmas sistema atual'!O741</f>
        <v>0</v>
      </c>
      <c r="U742" s="47">
        <f>VLOOKUP(B742,preenchimento!$A$2:$J$1067,10,FALSE)</f>
        <v>30</v>
      </c>
      <c r="V742" s="26" t="str">
        <f>UPPER(' turmas sistema atual'!P741)</f>
        <v>RENATA AYRES ROCHA</v>
      </c>
      <c r="W742" s="26" t="str">
        <f>UPPER(' turmas sistema atual'!R741)</f>
        <v/>
      </c>
      <c r="X742" s="26" t="str">
        <f>UPPER(' turmas sistema atual'!T741)</f>
        <v/>
      </c>
      <c r="Y742" s="26" t="str">
        <f>UPPER(' turmas sistema atual'!V741)</f>
        <v/>
      </c>
    </row>
    <row r="743" spans="1:25" ht="47.25" customHeight="1" thickBot="1">
      <c r="A743" s="26" t="str">
        <f>' turmas sistema atual'!A742</f>
        <v>BACHARELADO EM FÍSICA</v>
      </c>
      <c r="B743" s="26" t="str">
        <f>' turmas sistema atual'!B742</f>
        <v>DA1NHT3069-15SA</v>
      </c>
      <c r="C743" s="35" t="s">
        <v>5121</v>
      </c>
      <c r="D743" s="26" t="str">
        <f>' turmas sistema atual'!C742</f>
        <v>Mecânica Clássica II A1-diurno (Santo André)</v>
      </c>
      <c r="E743" s="26" t="str">
        <f>' turmas sistema atual'!E742</f>
        <v>Mecânica Clássica II</v>
      </c>
      <c r="F743" s="26" t="str">
        <f>' turmas sistema atual'!G742</f>
        <v>NHT3069-15</v>
      </c>
      <c r="G743" s="26" t="str">
        <f>' turmas sistema atual'!H742</f>
        <v>A1</v>
      </c>
      <c r="H743" s="26" t="str">
        <f>' turmas sistema atual'!AB742</f>
        <v xml:space="preserve">terça das 14:00 às 16:00, semanal ; quinta das 16:00 às 18:00, semanal </v>
      </c>
      <c r="I743" s="27" t="str">
        <f>' turmas sistema atual'!AC742</f>
        <v/>
      </c>
      <c r="J743" s="27" t="str">
        <f>' turmas sistema atual'!I742</f>
        <v xml:space="preserve">terça das 14:00 às 16:00, sala S-310-2, semanal , quinta das 16:00 às 18:00, sala S-310-2, semanal </v>
      </c>
      <c r="K743" s="27">
        <f>' turmas sistema atual'!J742</f>
        <v>0</v>
      </c>
      <c r="L743" s="27" t="str">
        <f>' turmas sistema atual'!K742</f>
        <v>Santo André</v>
      </c>
      <c r="M743" s="27" t="str">
        <f>' turmas sistema atual'!L742</f>
        <v>diurno</v>
      </c>
      <c r="N743" s="27" t="str">
        <f>' turmas sistema atual'!M742</f>
        <v>4-0-4</v>
      </c>
      <c r="O743" s="27">
        <f>' turmas sistema atual'!N742</f>
        <v>30</v>
      </c>
      <c r="P743" s="27">
        <f>' turmas sistema atual'!O742</f>
        <v>0</v>
      </c>
      <c r="Q743" s="27">
        <f t="shared" si="12"/>
        <v>30</v>
      </c>
      <c r="R743" s="47" t="str">
        <f>VLOOKUP(B743,preenchimento!$A$2:$G$1067,7,FALSE)</f>
        <v>-</v>
      </c>
      <c r="S743" s="27">
        <f>' turmas sistema atual'!N742</f>
        <v>30</v>
      </c>
      <c r="T743" s="27">
        <f>' turmas sistema atual'!O742</f>
        <v>0</v>
      </c>
      <c r="U743" s="47">
        <f>VLOOKUP(B743,preenchimento!$A$2:$J$1067,10,FALSE)</f>
        <v>15</v>
      </c>
      <c r="V743" s="26" t="str">
        <f>UPPER(' turmas sistema atual'!P742)</f>
        <v>FERNANDO LUIS SEMIAO DA SILVA</v>
      </c>
      <c r="W743" s="26" t="str">
        <f>UPPER(' turmas sistema atual'!R742)</f>
        <v/>
      </c>
      <c r="X743" s="26" t="str">
        <f>UPPER(' turmas sistema atual'!T742)</f>
        <v/>
      </c>
      <c r="Y743" s="26" t="str">
        <f>UPPER(' turmas sistema atual'!V742)</f>
        <v/>
      </c>
    </row>
    <row r="744" spans="1:25" ht="47.25" customHeight="1" thickBot="1">
      <c r="A744" s="26" t="str">
        <f>' turmas sistema atual'!A743</f>
        <v>BACHARELADO EM FÍSICA</v>
      </c>
      <c r="B744" s="26" t="str">
        <f>' turmas sistema atual'!B743</f>
        <v>NB1NHT3069-15SA</v>
      </c>
      <c r="C744" s="35" t="s">
        <v>5121</v>
      </c>
      <c r="D744" s="26" t="str">
        <f>' turmas sistema atual'!C743</f>
        <v>Mecânica Clássica II B1-noturno (Santo André)</v>
      </c>
      <c r="E744" s="26" t="str">
        <f>' turmas sistema atual'!E743</f>
        <v>Mecânica Clássica II</v>
      </c>
      <c r="F744" s="26" t="str">
        <f>' turmas sistema atual'!G743</f>
        <v>NHT3069-15</v>
      </c>
      <c r="G744" s="26" t="str">
        <f>' turmas sistema atual'!H743</f>
        <v>B1</v>
      </c>
      <c r="H744" s="26" t="str">
        <f>' turmas sistema atual'!AB743</f>
        <v xml:space="preserve">terça das 19:00 às 21:00, semanal ; quinta das 19:00 às 21:00, semanal </v>
      </c>
      <c r="I744" s="27" t="str">
        <f>' turmas sistema atual'!AC743</f>
        <v/>
      </c>
      <c r="J744" s="27" t="str">
        <f>' turmas sistema atual'!I743</f>
        <v xml:space="preserve">terça das 19:00 às 21:00, sala S - 303-3, semanal , quinta das 19:00 às 21:00, sala S - 303-3, semanal </v>
      </c>
      <c r="K744" s="27">
        <f>' turmas sistema atual'!J743</f>
        <v>0</v>
      </c>
      <c r="L744" s="27" t="str">
        <f>' turmas sistema atual'!K743</f>
        <v>Santo André</v>
      </c>
      <c r="M744" s="27" t="str">
        <f>' turmas sistema atual'!L743</f>
        <v>noturno</v>
      </c>
      <c r="N744" s="27" t="str">
        <f>' turmas sistema atual'!M743</f>
        <v>4-0-4</v>
      </c>
      <c r="O744" s="27">
        <f>' turmas sistema atual'!N743</f>
        <v>30</v>
      </c>
      <c r="P744" s="27">
        <f>' turmas sistema atual'!O743</f>
        <v>0</v>
      </c>
      <c r="Q744" s="27">
        <f t="shared" si="12"/>
        <v>30</v>
      </c>
      <c r="R744" s="47" t="str">
        <f>VLOOKUP(B744,preenchimento!$A$2:$G$1067,7,FALSE)</f>
        <v>-</v>
      </c>
      <c r="S744" s="27">
        <f>' turmas sistema atual'!N743</f>
        <v>30</v>
      </c>
      <c r="T744" s="27">
        <f>' turmas sistema atual'!O743</f>
        <v>0</v>
      </c>
      <c r="U744" s="47">
        <f>VLOOKUP(B744,preenchimento!$A$2:$J$1067,10,FALSE)</f>
        <v>13</v>
      </c>
      <c r="V744" s="26" t="str">
        <f>UPPER(' turmas sistema atual'!P743)</f>
        <v>FERNANDO LUIS SEMIAO DA SILVA</v>
      </c>
      <c r="W744" s="26" t="str">
        <f>UPPER(' turmas sistema atual'!R743)</f>
        <v/>
      </c>
      <c r="X744" s="26" t="str">
        <f>UPPER(' turmas sistema atual'!T743)</f>
        <v/>
      </c>
      <c r="Y744" s="26" t="str">
        <f>UPPER(' turmas sistema atual'!V743)</f>
        <v/>
      </c>
    </row>
    <row r="745" spans="1:25" ht="47.25" customHeight="1" thickBot="1">
      <c r="A745" s="26" t="str">
        <f>' turmas sistema atual'!A744</f>
        <v>ENGENHARIAS</v>
      </c>
      <c r="B745" s="26" t="str">
        <f>' turmas sistema atual'!B744</f>
        <v>NA1ESTO015-17SA</v>
      </c>
      <c r="C745" s="35" t="s">
        <v>5121</v>
      </c>
      <c r="D745" s="26" t="str">
        <f>' turmas sistema atual'!C744</f>
        <v>Mecânica dos Fluidos I A1-noturno (Santo André)</v>
      </c>
      <c r="E745" s="26" t="str">
        <f>' turmas sistema atual'!E744</f>
        <v>Mecânica dos Fluidos I</v>
      </c>
      <c r="F745" s="26" t="str">
        <f>' turmas sistema atual'!G744</f>
        <v>ESTO015-17</v>
      </c>
      <c r="G745" s="26" t="str">
        <f>' turmas sistema atual'!H744</f>
        <v>A1</v>
      </c>
      <c r="H745" s="26" t="str">
        <f>' turmas sistema atual'!AB744</f>
        <v xml:space="preserve">segunda das 19:00 às 21:00, semanal ; quarta das 21:00 às 23:00, semanal </v>
      </c>
      <c r="I745" s="27" t="str">
        <f>' turmas sistema atual'!AC744</f>
        <v/>
      </c>
      <c r="J745" s="27" t="str">
        <f>' turmas sistema atual'!I744</f>
        <v xml:space="preserve">segunda das 19:00 às 21:00, sala A-104-0, semanal , quarta das 21:00 às 23:00, sala A-102-0, semanal </v>
      </c>
      <c r="K745" s="27">
        <f>' turmas sistema atual'!J744</f>
        <v>0</v>
      </c>
      <c r="L745" s="27" t="str">
        <f>' turmas sistema atual'!K744</f>
        <v>Santo André</v>
      </c>
      <c r="M745" s="27" t="str">
        <f>' turmas sistema atual'!L744</f>
        <v>noturno</v>
      </c>
      <c r="N745" s="27" t="str">
        <f>' turmas sistema atual'!M744</f>
        <v>4-0-5</v>
      </c>
      <c r="O745" s="27">
        <f>' turmas sistema atual'!N744</f>
        <v>76</v>
      </c>
      <c r="P745" s="27">
        <f>' turmas sistema atual'!O744</f>
        <v>0</v>
      </c>
      <c r="Q745" s="27">
        <f t="shared" si="12"/>
        <v>76</v>
      </c>
      <c r="R745" s="47" t="str">
        <f>VLOOKUP(B745,preenchimento!$A$2:$G$1067,7,FALSE)</f>
        <v>-</v>
      </c>
      <c r="S745" s="27">
        <f>' turmas sistema atual'!N744</f>
        <v>76</v>
      </c>
      <c r="T745" s="27">
        <f>' turmas sistema atual'!O744</f>
        <v>0</v>
      </c>
      <c r="U745" s="47">
        <f>VLOOKUP(B745,preenchimento!$A$2:$J$1067,10,FALSE)</f>
        <v>0</v>
      </c>
      <c r="V745" s="26" t="str">
        <f>UPPER(' turmas sistema atual'!P744)</f>
        <v>CRISTINA AUTUORI TOMAZETI</v>
      </c>
      <c r="W745" s="26" t="str">
        <f>UPPER(' turmas sistema atual'!R744)</f>
        <v/>
      </c>
      <c r="X745" s="26" t="str">
        <f>UPPER(' turmas sistema atual'!T744)</f>
        <v/>
      </c>
      <c r="Y745" s="26" t="str">
        <f>UPPER(' turmas sistema atual'!V744)</f>
        <v/>
      </c>
    </row>
    <row r="746" spans="1:25" ht="47.25" customHeight="1" thickBot="1">
      <c r="A746" s="26" t="str">
        <f>' turmas sistema atual'!A745</f>
        <v>ENGENHARIAS</v>
      </c>
      <c r="B746" s="26" t="str">
        <f>' turmas sistema atual'!B745</f>
        <v>DB1ESTO008-17SA</v>
      </c>
      <c r="C746" s="35" t="s">
        <v>5121</v>
      </c>
      <c r="D746" s="26" t="str">
        <f>' turmas sistema atual'!C745</f>
        <v>Mecânica dos Sólidos I B1-diurno (Santo André)</v>
      </c>
      <c r="E746" s="26" t="str">
        <f>' turmas sistema atual'!E745</f>
        <v>Mecânica dos Sólidos I</v>
      </c>
      <c r="F746" s="26" t="str">
        <f>' turmas sistema atual'!G745</f>
        <v>ESTO008-17</v>
      </c>
      <c r="G746" s="26" t="str">
        <f>' turmas sistema atual'!H745</f>
        <v>B1</v>
      </c>
      <c r="H746" s="26" t="str">
        <f>' turmas sistema atual'!AB745</f>
        <v xml:space="preserve">terça das 10:00 às 12:00, semanal ; quinta das 08:00 às 10:00, semanal </v>
      </c>
      <c r="I746" s="27" t="str">
        <f>' turmas sistema atual'!AC745</f>
        <v/>
      </c>
      <c r="J746" s="27" t="str">
        <f>' turmas sistema atual'!I745</f>
        <v xml:space="preserve">terça das 10:00 às 12:00, sala S-204-0, semanal , quinta das 08:00 às 10:00, sala A-108-0, semanal </v>
      </c>
      <c r="K746" s="27">
        <f>' turmas sistema atual'!J745</f>
        <v>0</v>
      </c>
      <c r="L746" s="27" t="str">
        <f>' turmas sistema atual'!K745</f>
        <v>Santo André</v>
      </c>
      <c r="M746" s="27" t="str">
        <f>' turmas sistema atual'!L745</f>
        <v>diurno</v>
      </c>
      <c r="N746" s="27" t="str">
        <f>' turmas sistema atual'!M745</f>
        <v>3-1-5</v>
      </c>
      <c r="O746" s="27">
        <f>' turmas sistema atual'!N745</f>
        <v>90</v>
      </c>
      <c r="P746" s="27">
        <f>' turmas sistema atual'!O745</f>
        <v>0</v>
      </c>
      <c r="Q746" s="27">
        <f t="shared" si="12"/>
        <v>90</v>
      </c>
      <c r="R746" s="47" t="str">
        <f>VLOOKUP(B746,preenchimento!$A$2:$G$1067,7,FALSE)</f>
        <v>-</v>
      </c>
      <c r="S746" s="27">
        <f>' turmas sistema atual'!N745</f>
        <v>90</v>
      </c>
      <c r="T746" s="27">
        <f>' turmas sistema atual'!O745</f>
        <v>0</v>
      </c>
      <c r="U746" s="47">
        <f>VLOOKUP(B746,preenchimento!$A$2:$J$1067,10,FALSE)</f>
        <v>52</v>
      </c>
      <c r="V746" s="26" t="str">
        <f>UPPER(' turmas sistema atual'!P745)</f>
        <v>RENATO ALTOBELLI ANTUNES</v>
      </c>
      <c r="W746" s="26" t="str">
        <f>UPPER(' turmas sistema atual'!R745)</f>
        <v/>
      </c>
      <c r="X746" s="26" t="str">
        <f>UPPER(' turmas sistema atual'!T745)</f>
        <v/>
      </c>
      <c r="Y746" s="26" t="str">
        <f>UPPER(' turmas sistema atual'!V745)</f>
        <v/>
      </c>
    </row>
    <row r="747" spans="1:25" ht="47.25" customHeight="1" thickBot="1">
      <c r="A747" s="26" t="str">
        <f>' turmas sistema atual'!A746</f>
        <v>ENGENHARIAS</v>
      </c>
      <c r="B747" s="26" t="str">
        <f>' turmas sistema atual'!B746</f>
        <v>NA1ESTO008-17SA</v>
      </c>
      <c r="C747" s="35" t="s">
        <v>5121</v>
      </c>
      <c r="D747" s="26" t="str">
        <f>' turmas sistema atual'!C746</f>
        <v>Mecânica dos Sólidos I A1-noturno (Santo André)</v>
      </c>
      <c r="E747" s="26" t="str">
        <f>' turmas sistema atual'!E746</f>
        <v>Mecânica dos Sólidos I</v>
      </c>
      <c r="F747" s="26" t="str">
        <f>' turmas sistema atual'!G746</f>
        <v>ESTO008-17</v>
      </c>
      <c r="G747" s="26" t="str">
        <f>' turmas sistema atual'!H746</f>
        <v>A1</v>
      </c>
      <c r="H747" s="26" t="str">
        <f>' turmas sistema atual'!AB746</f>
        <v xml:space="preserve">terça das 19:00 às 21:00, semanal ; quinta das 21:00 às 23:00, semanal </v>
      </c>
      <c r="I747" s="27" t="str">
        <f>' turmas sistema atual'!AC746</f>
        <v/>
      </c>
      <c r="J747" s="27" t="str">
        <f>' turmas sistema atual'!I746</f>
        <v xml:space="preserve">terça das 19:00 às 21:00, sala S - 311-1, semanal , quinta das 21:00 às 23:00, sala A-108-0, semanal </v>
      </c>
      <c r="K747" s="27">
        <f>' turmas sistema atual'!J746</f>
        <v>0</v>
      </c>
      <c r="L747" s="27" t="str">
        <f>' turmas sistema atual'!K746</f>
        <v>Santo André</v>
      </c>
      <c r="M747" s="27" t="str">
        <f>' turmas sistema atual'!L746</f>
        <v>noturno</v>
      </c>
      <c r="N747" s="27" t="str">
        <f>' turmas sistema atual'!M746</f>
        <v>3-1-5</v>
      </c>
      <c r="O747" s="27">
        <f>' turmas sistema atual'!N746</f>
        <v>71</v>
      </c>
      <c r="P747" s="27">
        <f>' turmas sistema atual'!O746</f>
        <v>0</v>
      </c>
      <c r="Q747" s="27">
        <f t="shared" si="12"/>
        <v>71</v>
      </c>
      <c r="R747" s="47" t="str">
        <f>VLOOKUP(B747,preenchimento!$A$2:$G$1067,7,FALSE)</f>
        <v>SIM</v>
      </c>
      <c r="S747" s="27">
        <f>' turmas sistema atual'!N746</f>
        <v>71</v>
      </c>
      <c r="T747" s="27">
        <f>' turmas sistema atual'!O746</f>
        <v>0</v>
      </c>
      <c r="U747" s="47">
        <f>VLOOKUP(B747,preenchimento!$A$2:$J$1067,10,FALSE)</f>
        <v>0</v>
      </c>
      <c r="V747" s="26" t="str">
        <f>UPPER(' turmas sistema atual'!P746)</f>
        <v>RICARDO GASPAR</v>
      </c>
      <c r="W747" s="26" t="str">
        <f>UPPER(' turmas sistema atual'!R746)</f>
        <v/>
      </c>
      <c r="X747" s="26" t="str">
        <f>UPPER(' turmas sistema atual'!T746)</f>
        <v/>
      </c>
      <c r="Y747" s="26" t="str">
        <f>UPPER(' turmas sistema atual'!V746)</f>
        <v/>
      </c>
    </row>
    <row r="748" spans="1:25" ht="47.25" customHeight="1" thickBot="1">
      <c r="A748" s="26" t="str">
        <f>' turmas sistema atual'!A747</f>
        <v>ENGENHARIAS</v>
      </c>
      <c r="B748" s="26" t="str">
        <f>' turmas sistema atual'!B747</f>
        <v>NB1ESTO008-17SA</v>
      </c>
      <c r="C748" s="35" t="s">
        <v>5121</v>
      </c>
      <c r="D748" s="26" t="str">
        <f>' turmas sistema atual'!C747</f>
        <v>Mecânica dos Sólidos I B1-noturno (Santo André)</v>
      </c>
      <c r="E748" s="26" t="str">
        <f>' turmas sistema atual'!E747</f>
        <v>Mecânica dos Sólidos I</v>
      </c>
      <c r="F748" s="26" t="str">
        <f>' turmas sistema atual'!G747</f>
        <v>ESTO008-17</v>
      </c>
      <c r="G748" s="26" t="str">
        <f>' turmas sistema atual'!H747</f>
        <v>B1</v>
      </c>
      <c r="H748" s="26" t="str">
        <f>' turmas sistema atual'!AB747</f>
        <v xml:space="preserve">terça das 21:00 às 23:00, semanal ; quinta das 19:00 às 21:00, semanal </v>
      </c>
      <c r="I748" s="27" t="str">
        <f>' turmas sistema atual'!AC747</f>
        <v/>
      </c>
      <c r="J748" s="27" t="str">
        <f>' turmas sistema atual'!I747</f>
        <v xml:space="preserve">terça das 21:00 às 23:00, sala S-204-0, semanal , quinta das 19:00 às 21:00, sala S-208-0, semanal </v>
      </c>
      <c r="K748" s="27">
        <f>' turmas sistema atual'!J747</f>
        <v>0</v>
      </c>
      <c r="L748" s="27" t="str">
        <f>' turmas sistema atual'!K747</f>
        <v>Santo André</v>
      </c>
      <c r="M748" s="27" t="str">
        <f>' turmas sistema atual'!L747</f>
        <v>noturno</v>
      </c>
      <c r="N748" s="27" t="str">
        <f>' turmas sistema atual'!M747</f>
        <v>3-1-5</v>
      </c>
      <c r="O748" s="27">
        <f>' turmas sistema atual'!N747</f>
        <v>90</v>
      </c>
      <c r="P748" s="27">
        <f>' turmas sistema atual'!O747</f>
        <v>0</v>
      </c>
      <c r="Q748" s="27">
        <f t="shared" si="12"/>
        <v>90</v>
      </c>
      <c r="R748" s="47" t="str">
        <f>VLOOKUP(B748,preenchimento!$A$2:$G$1067,7,FALSE)</f>
        <v>-</v>
      </c>
      <c r="S748" s="27">
        <f>' turmas sistema atual'!N747</f>
        <v>90</v>
      </c>
      <c r="T748" s="27">
        <f>' turmas sistema atual'!O747</f>
        <v>0</v>
      </c>
      <c r="U748" s="47">
        <f>VLOOKUP(B748,preenchimento!$A$2:$J$1067,10,FALSE)</f>
        <v>19</v>
      </c>
      <c r="V748" s="26" t="str">
        <f>UPPER(' turmas sistema atual'!P747)</f>
        <v>RENATO ALTOBELLI ANTUNES</v>
      </c>
      <c r="W748" s="26" t="str">
        <f>UPPER(' turmas sistema atual'!R747)</f>
        <v/>
      </c>
      <c r="X748" s="26" t="str">
        <f>UPPER(' turmas sistema atual'!T747)</f>
        <v/>
      </c>
      <c r="Y748" s="26" t="str">
        <f>UPPER(' turmas sistema atual'!V747)</f>
        <v/>
      </c>
    </row>
    <row r="749" spans="1:25" ht="47.25" customHeight="1" thickBot="1">
      <c r="A749" s="26" t="str">
        <f>' turmas sistema atual'!A748</f>
        <v>BACHARELADO EM NEUROCIÊNCIA</v>
      </c>
      <c r="B749" s="26" t="str">
        <f>' turmas sistema atual'!B748</f>
        <v>NAESTO008-17SB</v>
      </c>
      <c r="C749" s="35" t="s">
        <v>5121</v>
      </c>
      <c r="D749" s="26" t="str">
        <f>' turmas sistema atual'!C748</f>
        <v>Mecânica dos Sólidos I A-noturno (São Bernardo do Campo)</v>
      </c>
      <c r="E749" s="26" t="str">
        <f>' turmas sistema atual'!E748</f>
        <v>Mecânica dos Sólidos I</v>
      </c>
      <c r="F749" s="26" t="str">
        <f>' turmas sistema atual'!G748</f>
        <v>ESTO008-17</v>
      </c>
      <c r="G749" s="26" t="str">
        <f>' turmas sistema atual'!H748</f>
        <v>A</v>
      </c>
      <c r="H749" s="26" t="str">
        <f>' turmas sistema atual'!AB748</f>
        <v xml:space="preserve">terça das 19:00 às 21:00, semanal ; quinta das 21:00 às 23:00, semanal </v>
      </c>
      <c r="I749" s="27" t="str">
        <f>' turmas sistema atual'!AC748</f>
        <v/>
      </c>
      <c r="J749" s="27" t="str">
        <f>' turmas sistema atual'!I748</f>
        <v xml:space="preserve">terça das 19:00 às 21:00, sala A1-S102-SB, semanal , quinta das 21:00 às 23:00, sala A1-S105-SB, semanal </v>
      </c>
      <c r="K749" s="27">
        <f>' turmas sistema atual'!J748</f>
        <v>0</v>
      </c>
      <c r="L749" s="27" t="str">
        <f>' turmas sistema atual'!K748</f>
        <v>São Bernardo do Campo</v>
      </c>
      <c r="M749" s="27" t="str">
        <f>' turmas sistema atual'!L748</f>
        <v>noturno</v>
      </c>
      <c r="N749" s="27" t="str">
        <f>' turmas sistema atual'!M748</f>
        <v>3-1-5</v>
      </c>
      <c r="O749" s="27">
        <f>' turmas sistema atual'!N748</f>
        <v>40</v>
      </c>
      <c r="P749" s="27">
        <f>' turmas sistema atual'!O748</f>
        <v>0</v>
      </c>
      <c r="Q749" s="27">
        <f t="shared" si="12"/>
        <v>40</v>
      </c>
      <c r="R749" s="47" t="str">
        <f>VLOOKUP(B749,preenchimento!$A$2:$G$1067,7,FALSE)</f>
        <v>-</v>
      </c>
      <c r="S749" s="27">
        <f>' turmas sistema atual'!N748</f>
        <v>40</v>
      </c>
      <c r="T749" s="27">
        <f>' turmas sistema atual'!O748</f>
        <v>0</v>
      </c>
      <c r="U749" s="47">
        <f>VLOOKUP(B749,preenchimento!$A$2:$J$1067,10,FALSE)</f>
        <v>24</v>
      </c>
      <c r="V749" s="26" t="str">
        <f>UPPER(' turmas sistema atual'!P748)</f>
        <v>JUAN PABLO JULCA AVILA</v>
      </c>
      <c r="W749" s="26" t="str">
        <f>UPPER(' turmas sistema atual'!R748)</f>
        <v/>
      </c>
      <c r="X749" s="26" t="str">
        <f>UPPER(' turmas sistema atual'!T748)</f>
        <v/>
      </c>
      <c r="Y749" s="26" t="str">
        <f>UPPER(' turmas sistema atual'!V748)</f>
        <v/>
      </c>
    </row>
    <row r="750" spans="1:25" ht="47.25" customHeight="1" thickBot="1">
      <c r="A750" s="26" t="str">
        <f>' turmas sistema atual'!A749</f>
        <v>BACHARELADO EM NEUROCIÊNCIA</v>
      </c>
      <c r="B750" s="26" t="str">
        <f>' turmas sistema atual'!B749</f>
        <v>DAESTO008-17SB</v>
      </c>
      <c r="C750" s="35" t="s">
        <v>5121</v>
      </c>
      <c r="D750" s="26" t="str">
        <f>' turmas sistema atual'!C749</f>
        <v>Mecânica dos Sólidos I A-diurno (São Bernardo do Campo)</v>
      </c>
      <c r="E750" s="26" t="str">
        <f>' turmas sistema atual'!E749</f>
        <v>Mecânica dos Sólidos I</v>
      </c>
      <c r="F750" s="26" t="str">
        <f>' turmas sistema atual'!G749</f>
        <v>ESTO008-17</v>
      </c>
      <c r="G750" s="26" t="str">
        <f>' turmas sistema atual'!H749</f>
        <v>A</v>
      </c>
      <c r="H750" s="26" t="str">
        <f>' turmas sistema atual'!AB749</f>
        <v xml:space="preserve">terça das 08:00 às 10:00, semanal ; quinta das 10:00 às 12:00, semanal </v>
      </c>
      <c r="I750" s="27" t="str">
        <f>' turmas sistema atual'!AC749</f>
        <v/>
      </c>
      <c r="J750" s="27" t="str">
        <f>' turmas sistema atual'!I749</f>
        <v xml:space="preserve">terça das 08:00 às 10:00, sala A1-S102-SB, semanal , quinta das 10:00 às 12:00, sala A1-S102-SB, semanal </v>
      </c>
      <c r="K750" s="27">
        <f>' turmas sistema atual'!J749</f>
        <v>0</v>
      </c>
      <c r="L750" s="27" t="str">
        <f>' turmas sistema atual'!K749</f>
        <v>São Bernardo do Campo</v>
      </c>
      <c r="M750" s="27" t="str">
        <f>' turmas sistema atual'!L749</f>
        <v>diurno</v>
      </c>
      <c r="N750" s="27" t="str">
        <f>' turmas sistema atual'!M749</f>
        <v>3-1-5</v>
      </c>
      <c r="O750" s="27">
        <f>' turmas sistema atual'!N749</f>
        <v>40</v>
      </c>
      <c r="P750" s="27">
        <f>' turmas sistema atual'!O749</f>
        <v>0</v>
      </c>
      <c r="Q750" s="27">
        <f t="shared" si="12"/>
        <v>40</v>
      </c>
      <c r="R750" s="47" t="str">
        <f>VLOOKUP(B750,preenchimento!$A$2:$G$1067,7,FALSE)</f>
        <v>-</v>
      </c>
      <c r="S750" s="27">
        <f>' turmas sistema atual'!N749</f>
        <v>40</v>
      </c>
      <c r="T750" s="27">
        <f>' turmas sistema atual'!O749</f>
        <v>0</v>
      </c>
      <c r="U750" s="47">
        <f>VLOOKUP(B750,preenchimento!$A$2:$J$1067,10,FALSE)</f>
        <v>29</v>
      </c>
      <c r="V750" s="26" t="str">
        <f>UPPER(' turmas sistema atual'!P749)</f>
        <v>CICERO RIBEIRO DE LIMA</v>
      </c>
      <c r="W750" s="26" t="str">
        <f>UPPER(' turmas sistema atual'!R749)</f>
        <v/>
      </c>
      <c r="X750" s="26" t="str">
        <f>UPPER(' turmas sistema atual'!T749)</f>
        <v/>
      </c>
      <c r="Y750" s="26" t="str">
        <f>UPPER(' turmas sistema atual'!V749)</f>
        <v/>
      </c>
    </row>
    <row r="751" spans="1:25" ht="47.25" customHeight="1" thickBot="1">
      <c r="A751" s="26" t="str">
        <f>' turmas sistema atual'!A750</f>
        <v>BACHARELADO EM FÍSICA</v>
      </c>
      <c r="B751" s="26" t="str">
        <f>' turmas sistema atual'!B750</f>
        <v>DA1NHT3036-15SA</v>
      </c>
      <c r="C751" s="35" t="s">
        <v>5121</v>
      </c>
      <c r="D751" s="26" t="str">
        <f>' turmas sistema atual'!C750</f>
        <v>Mecânica Estatística A1-diurno (Santo André)</v>
      </c>
      <c r="E751" s="26" t="str">
        <f>' turmas sistema atual'!E750</f>
        <v>Mecânica Estatística</v>
      </c>
      <c r="F751" s="26" t="str">
        <f>' turmas sistema atual'!G750</f>
        <v>NHT3036-15</v>
      </c>
      <c r="G751" s="26" t="str">
        <f>' turmas sistema atual'!H750</f>
        <v>A1</v>
      </c>
      <c r="H751" s="26" t="str">
        <f>' turmas sistema atual'!AB750</f>
        <v xml:space="preserve">segunda das 08:00 às 10:00, semanal ; quarta das 10:00 às 12:00, semanal ; quinta das 08:00 às 10:00, semanal </v>
      </c>
      <c r="I751" s="27" t="str">
        <f>' turmas sistema atual'!AC750</f>
        <v/>
      </c>
      <c r="J751" s="27" t="str">
        <f>' turmas sistema atual'!I750</f>
        <v xml:space="preserve">segunda das 08:00 às 10:00, sala S - 303-3, semanal , quarta das 10:00 às 12:00, sala S - 303-3, semanal , quinta das 08:00 às 10:00, sala S - 303-3, semanal </v>
      </c>
      <c r="K751" s="27">
        <f>' turmas sistema atual'!J750</f>
        <v>0</v>
      </c>
      <c r="L751" s="27" t="str">
        <f>' turmas sistema atual'!K750</f>
        <v>Santo André</v>
      </c>
      <c r="M751" s="27" t="str">
        <f>' turmas sistema atual'!L750</f>
        <v>diurno</v>
      </c>
      <c r="N751" s="27" t="str">
        <f>' turmas sistema atual'!M750</f>
        <v>6-0-6</v>
      </c>
      <c r="O751" s="27">
        <f>' turmas sistema atual'!N750</f>
        <v>30</v>
      </c>
      <c r="P751" s="27">
        <f>' turmas sistema atual'!O750</f>
        <v>0</v>
      </c>
      <c r="Q751" s="27">
        <f t="shared" si="12"/>
        <v>30</v>
      </c>
      <c r="R751" s="47" t="str">
        <f>VLOOKUP(B751,preenchimento!$A$2:$G$1067,7,FALSE)</f>
        <v>-</v>
      </c>
      <c r="S751" s="27">
        <f>' turmas sistema atual'!N750</f>
        <v>30</v>
      </c>
      <c r="T751" s="27">
        <f>' turmas sistema atual'!O750</f>
        <v>0</v>
      </c>
      <c r="U751" s="47">
        <f>VLOOKUP(B751,preenchimento!$A$2:$J$1067,10,FALSE)</f>
        <v>24</v>
      </c>
      <c r="V751" s="26" t="str">
        <f>UPPER(' turmas sistema atual'!P750)</f>
        <v>MARCOS ROBERTO DA SILVA TAVARES</v>
      </c>
      <c r="W751" s="26" t="str">
        <f>UPPER(' turmas sistema atual'!R750)</f>
        <v/>
      </c>
      <c r="X751" s="26" t="str">
        <f>UPPER(' turmas sistema atual'!T750)</f>
        <v/>
      </c>
      <c r="Y751" s="26" t="str">
        <f>UPPER(' turmas sistema atual'!V750)</f>
        <v/>
      </c>
    </row>
    <row r="752" spans="1:25" ht="47.25" customHeight="1" thickBot="1">
      <c r="A752" s="26" t="str">
        <f>' turmas sistema atual'!A751</f>
        <v>BACHARELADO EM FÍSICA</v>
      </c>
      <c r="B752" s="26" t="str">
        <f>' turmas sistema atual'!B751</f>
        <v>NA1NHT3036-15SA</v>
      </c>
      <c r="C752" s="35" t="s">
        <v>5121</v>
      </c>
      <c r="D752" s="26" t="str">
        <f>' turmas sistema atual'!C751</f>
        <v>Mecânica Estatística A1-noturno (Santo André)</v>
      </c>
      <c r="E752" s="26" t="str">
        <f>' turmas sistema atual'!E751</f>
        <v>Mecânica Estatística</v>
      </c>
      <c r="F752" s="26" t="str">
        <f>' turmas sistema atual'!G751</f>
        <v>NHT3036-15</v>
      </c>
      <c r="G752" s="26" t="str">
        <f>' turmas sistema atual'!H751</f>
        <v>A1</v>
      </c>
      <c r="H752" s="26" t="str">
        <f>' turmas sistema atual'!AB751</f>
        <v xml:space="preserve">segunda das 19:00 às 21:00, semanal ; quarta das 21:00 às 23:00, semanal ; quinta das 19:00 às 21:00, semanal </v>
      </c>
      <c r="I752" s="27" t="str">
        <f>' turmas sistema atual'!AC751</f>
        <v/>
      </c>
      <c r="J752" s="27" t="str">
        <f>' turmas sistema atual'!I751</f>
        <v xml:space="preserve">segunda das 19:00 às 21:00, sala S - 309-2, semanal , quarta das 21:00 às 23:00, sala S - 309-2, semanal , quinta das 19:00 às 21:00, sala S - 309-2, semanal </v>
      </c>
      <c r="K752" s="27">
        <f>' turmas sistema atual'!J751</f>
        <v>0</v>
      </c>
      <c r="L752" s="27" t="str">
        <f>' turmas sistema atual'!K751</f>
        <v>Santo André</v>
      </c>
      <c r="M752" s="27" t="str">
        <f>' turmas sistema atual'!L751</f>
        <v>noturno</v>
      </c>
      <c r="N752" s="27" t="str">
        <f>' turmas sistema atual'!M751</f>
        <v>6-0-6</v>
      </c>
      <c r="O752" s="27">
        <f>' turmas sistema atual'!N751</f>
        <v>30</v>
      </c>
      <c r="P752" s="27">
        <f>' turmas sistema atual'!O751</f>
        <v>0</v>
      </c>
      <c r="Q752" s="27">
        <f t="shared" si="12"/>
        <v>30</v>
      </c>
      <c r="R752" s="47" t="str">
        <f>VLOOKUP(B752,preenchimento!$A$2:$G$1067,7,FALSE)</f>
        <v>-</v>
      </c>
      <c r="S752" s="27">
        <f>' turmas sistema atual'!N751</f>
        <v>30</v>
      </c>
      <c r="T752" s="27">
        <f>' turmas sistema atual'!O751</f>
        <v>0</v>
      </c>
      <c r="U752" s="47">
        <f>VLOOKUP(B752,preenchimento!$A$2:$J$1067,10,FALSE)</f>
        <v>22</v>
      </c>
      <c r="V752" s="26" t="str">
        <f>UPPER(' turmas sistema atual'!P751)</f>
        <v>GERMAN LUGONES</v>
      </c>
      <c r="W752" s="26" t="str">
        <f>UPPER(' turmas sistema atual'!R751)</f>
        <v/>
      </c>
      <c r="X752" s="26" t="str">
        <f>UPPER(' turmas sistema atual'!T751)</f>
        <v/>
      </c>
      <c r="Y752" s="26" t="str">
        <f>UPPER(' turmas sistema atual'!V751)</f>
        <v/>
      </c>
    </row>
    <row r="753" spans="1:25" ht="47.25" customHeight="1" thickBot="1">
      <c r="A753" s="26" t="str">
        <f>' turmas sistema atual'!A752</f>
        <v>BACHARELADO EM FÍSICA</v>
      </c>
      <c r="B753" s="26" t="str">
        <f>' turmas sistema atual'!B752</f>
        <v>DA1NHZ3077-15SA</v>
      </c>
      <c r="C753" s="35" t="s">
        <v>5121</v>
      </c>
      <c r="D753" s="26" t="str">
        <f>' turmas sistema atual'!C752</f>
        <v>Mecânica Quântica III A1-diurno (Santo André)</v>
      </c>
      <c r="E753" s="26" t="str">
        <f>' turmas sistema atual'!E752</f>
        <v>Mecânica Quântica III</v>
      </c>
      <c r="F753" s="26" t="str">
        <f>' turmas sistema atual'!G752</f>
        <v>NHZ3077-15</v>
      </c>
      <c r="G753" s="26" t="str">
        <f>' turmas sistema atual'!H752</f>
        <v>A1</v>
      </c>
      <c r="H753" s="26" t="str">
        <f>' turmas sistema atual'!AB752</f>
        <v xml:space="preserve">terça das 16:00 às 18:00, semanal ; quinta das 14:00 às 16:00, semanal </v>
      </c>
      <c r="I753" s="27" t="str">
        <f>' turmas sistema atual'!AC752</f>
        <v/>
      </c>
      <c r="J753" s="27" t="str">
        <f>' turmas sistema atual'!I752</f>
        <v xml:space="preserve">terça das 16:00 às 18:00, sala S - 303-1, semanal , quinta das 14:00 às 16:00, sala S - 303-1, semanal </v>
      </c>
      <c r="K753" s="27">
        <f>' turmas sistema atual'!J752</f>
        <v>0</v>
      </c>
      <c r="L753" s="27" t="str">
        <f>' turmas sistema atual'!K752</f>
        <v>Santo André</v>
      </c>
      <c r="M753" s="27" t="str">
        <f>' turmas sistema atual'!L752</f>
        <v>diurno</v>
      </c>
      <c r="N753" s="27" t="str">
        <f>' turmas sistema atual'!M752</f>
        <v>4-0-4</v>
      </c>
      <c r="O753" s="27">
        <f>' turmas sistema atual'!N752</f>
        <v>30</v>
      </c>
      <c r="P753" s="27">
        <f>' turmas sistema atual'!O752</f>
        <v>0</v>
      </c>
      <c r="Q753" s="27">
        <f t="shared" si="12"/>
        <v>30</v>
      </c>
      <c r="R753" s="47" t="str">
        <f>VLOOKUP(B753,preenchimento!$A$2:$G$1067,7,FALSE)</f>
        <v>-</v>
      </c>
      <c r="S753" s="27">
        <f>' turmas sistema atual'!N752</f>
        <v>30</v>
      </c>
      <c r="T753" s="27">
        <f>' turmas sistema atual'!O752</f>
        <v>0</v>
      </c>
      <c r="U753" s="47">
        <f>VLOOKUP(B753,preenchimento!$A$2:$J$1067,10,FALSE)</f>
        <v>22</v>
      </c>
      <c r="V753" s="26" t="str">
        <f>UPPER(' turmas sistema atual'!P752)</f>
        <v>EDUARDO PERES NOVAIS DE SA</v>
      </c>
      <c r="W753" s="26" t="str">
        <f>UPPER(' turmas sistema atual'!R752)</f>
        <v/>
      </c>
      <c r="X753" s="26" t="str">
        <f>UPPER(' turmas sistema atual'!T752)</f>
        <v/>
      </c>
      <c r="Y753" s="26" t="str">
        <f>UPPER(' turmas sistema atual'!V752)</f>
        <v/>
      </c>
    </row>
    <row r="754" spans="1:25" ht="47.25" customHeight="1" thickBot="1">
      <c r="A754" s="26" t="str">
        <f>' turmas sistema atual'!A753</f>
        <v>BACHARELADO EM FILOSOFIA</v>
      </c>
      <c r="B754" s="26" t="str">
        <f>' turmas sistema atual'!B753</f>
        <v>DA1NHZ2126-18SB</v>
      </c>
      <c r="C754" s="35" t="s">
        <v>5121</v>
      </c>
      <c r="D754" s="26" t="str">
        <f>' turmas sistema atual'!C753</f>
        <v>Metafísica Clássica A1-diurno (São Bernardo do Campo)</v>
      </c>
      <c r="E754" s="26" t="str">
        <f>' turmas sistema atual'!E753</f>
        <v>Metafísica Clássica</v>
      </c>
      <c r="F754" s="26" t="str">
        <f>' turmas sistema atual'!G753</f>
        <v>NHZ2126-18</v>
      </c>
      <c r="G754" s="26" t="str">
        <f>' turmas sistema atual'!H753</f>
        <v>A1</v>
      </c>
      <c r="H754" s="26" t="str">
        <f>' turmas sistema atual'!AB753</f>
        <v xml:space="preserve">quarta das 10:00 às 12:00, semanal ; sexta das 08:00 às 10:00, semanal </v>
      </c>
      <c r="I754" s="27" t="str">
        <f>' turmas sistema atual'!AC753</f>
        <v/>
      </c>
      <c r="J754" s="27" t="str">
        <f>' turmas sistema atual'!I753</f>
        <v xml:space="preserve">quarta das 10:00 às 12:00, sala A1-S106-SB, semanal , sexta das 08:00 às 10:00, sala A1-S106-SB, semanal </v>
      </c>
      <c r="K754" s="27">
        <f>' turmas sistema atual'!J753</f>
        <v>0</v>
      </c>
      <c r="L754" s="27" t="str">
        <f>' turmas sistema atual'!K753</f>
        <v>São Bernardo do Campo</v>
      </c>
      <c r="M754" s="27" t="str">
        <f>' turmas sistema atual'!L753</f>
        <v>diurno</v>
      </c>
      <c r="N754" s="27" t="str">
        <f>' turmas sistema atual'!M753</f>
        <v>4-0-4</v>
      </c>
      <c r="O754" s="27">
        <f>' turmas sistema atual'!N753</f>
        <v>40</v>
      </c>
      <c r="P754" s="27">
        <f>' turmas sistema atual'!O753</f>
        <v>0</v>
      </c>
      <c r="Q754" s="27">
        <f t="shared" si="12"/>
        <v>40</v>
      </c>
      <c r="R754" s="47" t="str">
        <f>VLOOKUP(B754,preenchimento!$A$2:$G$1067,7,FALSE)</f>
        <v>-</v>
      </c>
      <c r="S754" s="27">
        <f>' turmas sistema atual'!N753</f>
        <v>40</v>
      </c>
      <c r="T754" s="27">
        <f>' turmas sistema atual'!O753</f>
        <v>0</v>
      </c>
      <c r="U754" s="47">
        <f>VLOOKUP(B754,preenchimento!$A$2:$J$1067,10,FALSE)</f>
        <v>34</v>
      </c>
      <c r="V754" s="26" t="str">
        <f>UPPER(' turmas sistema atual'!P753)</f>
        <v>LUCA JEAN PITTELOUD</v>
      </c>
      <c r="W754" s="26" t="str">
        <f>UPPER(' turmas sistema atual'!R753)</f>
        <v/>
      </c>
      <c r="X754" s="26" t="str">
        <f>UPPER(' turmas sistema atual'!T753)</f>
        <v/>
      </c>
      <c r="Y754" s="26" t="str">
        <f>UPPER(' turmas sistema atual'!V753)</f>
        <v/>
      </c>
    </row>
    <row r="755" spans="1:25" ht="47.25" customHeight="1" thickBot="1">
      <c r="A755" s="26" t="str">
        <f>' turmas sistema atual'!A754</f>
        <v>LICENCIATURA EM CIÊNCIAS HUMANAS</v>
      </c>
      <c r="B755" s="26" t="str">
        <f>' turmas sistema atual'!B754</f>
        <v>NA1LHZ0023-19SB</v>
      </c>
      <c r="C755" s="35" t="s">
        <v>5121</v>
      </c>
      <c r="D755" s="26" t="str">
        <f>' turmas sistema atual'!C754</f>
        <v>Metodologia em História A1-noturno (São Bernardo do Campo)</v>
      </c>
      <c r="E755" s="26" t="str">
        <f>' turmas sistema atual'!E754</f>
        <v>Metodologia em História</v>
      </c>
      <c r="F755" s="26" t="str">
        <f>' turmas sistema atual'!G754</f>
        <v>LHZ0023-19</v>
      </c>
      <c r="G755" s="26" t="str">
        <f>' turmas sistema atual'!H754</f>
        <v>A1</v>
      </c>
      <c r="H755" s="26" t="str">
        <f>' turmas sistema atual'!AB754</f>
        <v xml:space="preserve">segunda das 19:00 às 21:00, semanal ; quarta das 21:00 às 23:00, semanal </v>
      </c>
      <c r="I755" s="27" t="str">
        <f>' turmas sistema atual'!AC754</f>
        <v/>
      </c>
      <c r="J755" s="27" t="str">
        <f>' turmas sistema atual'!I754</f>
        <v xml:space="preserve">segunda das 19:00 às 21:00, sala A1-S102-SB, semanal , quarta das 21:00 às 23:00, sala A1-S102-SB, semanal </v>
      </c>
      <c r="K755" s="27">
        <f>' turmas sistema atual'!J754</f>
        <v>0</v>
      </c>
      <c r="L755" s="27" t="str">
        <f>' turmas sistema atual'!K754</f>
        <v>São Bernardo do Campo</v>
      </c>
      <c r="M755" s="27" t="str">
        <f>' turmas sistema atual'!L754</f>
        <v>noturno</v>
      </c>
      <c r="N755" s="27" t="str">
        <f>' turmas sistema atual'!M754</f>
        <v>4-0-4</v>
      </c>
      <c r="O755" s="27">
        <f>' turmas sistema atual'!N754</f>
        <v>40</v>
      </c>
      <c r="P755" s="27">
        <f>' turmas sistema atual'!O754</f>
        <v>0</v>
      </c>
      <c r="Q755" s="27">
        <f t="shared" si="12"/>
        <v>40</v>
      </c>
      <c r="R755" s="47" t="str">
        <f>VLOOKUP(B755,preenchimento!$A$2:$G$1067,7,FALSE)</f>
        <v>-</v>
      </c>
      <c r="S755" s="27">
        <f>' turmas sistema atual'!N754</f>
        <v>40</v>
      </c>
      <c r="T755" s="27">
        <f>' turmas sistema atual'!O754</f>
        <v>0</v>
      </c>
      <c r="U755" s="47">
        <f>VLOOKUP(B755,preenchimento!$A$2:$J$1067,10,FALSE)</f>
        <v>23</v>
      </c>
      <c r="V755" s="26" t="str">
        <f>UPPER(' turmas sistema atual'!P754)</f>
        <v>SILENE FERREIRA CLARO</v>
      </c>
      <c r="W755" s="26" t="str">
        <f>UPPER(' turmas sistema atual'!R754)</f>
        <v/>
      </c>
      <c r="X755" s="26" t="str">
        <f>UPPER(' turmas sistema atual'!T754)</f>
        <v>SILENE FERREIRA CLARO</v>
      </c>
      <c r="Y755" s="26" t="str">
        <f>UPPER(' turmas sistema atual'!V754)</f>
        <v/>
      </c>
    </row>
    <row r="756" spans="1:25" ht="47.25" customHeight="1" thickBot="1">
      <c r="A756" s="26" t="str">
        <f>' turmas sistema atual'!A755</f>
        <v>ENGENHARIA AEROESPACIAL</v>
      </c>
      <c r="B756" s="26" t="str">
        <f>' turmas sistema atual'!B755</f>
        <v>NA1ESTS011-17SB</v>
      </c>
      <c r="C756" s="35" t="s">
        <v>5121</v>
      </c>
      <c r="D756" s="26" t="str">
        <f>' turmas sistema atual'!C755</f>
        <v>Métodos Computacionais para Análise Estrutural A1-noturno (São Bernardo do Campo)</v>
      </c>
      <c r="E756" s="26" t="str">
        <f>' turmas sistema atual'!E755</f>
        <v>Métodos Computacionais para Análise Estrutural</v>
      </c>
      <c r="F756" s="26" t="str">
        <f>' turmas sistema atual'!G755</f>
        <v>ESTS011-17</v>
      </c>
      <c r="G756" s="26" t="str">
        <f>' turmas sistema atual'!H755</f>
        <v>A1</v>
      </c>
      <c r="H756" s="26" t="str">
        <f>' turmas sistema atual'!AB755</f>
        <v>segunda das 19:00 às 21:00, semanal ; quarta das 21:00 às 23:00, quinzenal I; quarta das 21:00 às 23:00, quinzenal II</v>
      </c>
      <c r="I756" s="27" t="str">
        <f>' turmas sistema atual'!AC755</f>
        <v/>
      </c>
      <c r="J756" s="27" t="str">
        <f>' turmas sistema atual'!I755</f>
        <v>segunda das 19:00 às 21:00, sala A2-S309-SB, semanal , quarta das 21:00 às 23:00, sala A2-S309-SB, quinzenal I, quarta das 21:00 às 23:00, sala A2-S309-SB, quinzenal II</v>
      </c>
      <c r="K756" s="27">
        <f>' turmas sistema atual'!J755</f>
        <v>0</v>
      </c>
      <c r="L756" s="27" t="str">
        <f>' turmas sistema atual'!K755</f>
        <v>São Bernardo do Campo</v>
      </c>
      <c r="M756" s="27" t="str">
        <f>' turmas sistema atual'!L755</f>
        <v>noturno</v>
      </c>
      <c r="N756" s="27" t="str">
        <f>' turmas sistema atual'!M755</f>
        <v>3-1-4</v>
      </c>
      <c r="O756" s="27">
        <f>' turmas sistema atual'!N755</f>
        <v>40</v>
      </c>
      <c r="P756" s="27">
        <f>' turmas sistema atual'!O755</f>
        <v>0</v>
      </c>
      <c r="Q756" s="27">
        <f t="shared" si="12"/>
        <v>40</v>
      </c>
      <c r="R756" s="47" t="str">
        <f>VLOOKUP(B756,preenchimento!$A$2:$G$1067,7,FALSE)</f>
        <v>-</v>
      </c>
      <c r="S756" s="27">
        <f>' turmas sistema atual'!N755</f>
        <v>40</v>
      </c>
      <c r="T756" s="27">
        <f>' turmas sistema atual'!O755</f>
        <v>0</v>
      </c>
      <c r="U756" s="47">
        <f>VLOOKUP(B756,preenchimento!$A$2:$J$1067,10,FALSE)</f>
        <v>15</v>
      </c>
      <c r="V756" s="26" t="str">
        <f>UPPER(' turmas sistema atual'!P755)</f>
        <v>JOAO BATISTA DE AGUIAR</v>
      </c>
      <c r="W756" s="26" t="str">
        <f>UPPER(' turmas sistema atual'!R755)</f>
        <v/>
      </c>
      <c r="X756" s="26" t="str">
        <f>UPPER(' turmas sistema atual'!T755)</f>
        <v>JOAO BATISTA DE AGUIAR</v>
      </c>
      <c r="Y756" s="26" t="str">
        <f>UPPER(' turmas sistema atual'!V755)</f>
        <v/>
      </c>
    </row>
    <row r="757" spans="1:25" ht="47.25" customHeight="1" thickBot="1">
      <c r="A757" s="26" t="str">
        <f>' turmas sistema atual'!A756</f>
        <v>BACHARELADO EM PLANEJAMENTO TERRITORIAL</v>
      </c>
      <c r="B757" s="26" t="str">
        <f>' turmas sistema atual'!B756</f>
        <v>DA1ESHT010-17SB</v>
      </c>
      <c r="C757" s="35" t="s">
        <v>5121</v>
      </c>
      <c r="D757" s="26" t="str">
        <f>' turmas sistema atual'!C756</f>
        <v>Métodos de Planejamento A1-diurno (São Bernardo do Campo)</v>
      </c>
      <c r="E757" s="26" t="str">
        <f>' turmas sistema atual'!E756</f>
        <v>Métodos de Planejamento</v>
      </c>
      <c r="F757" s="26" t="str">
        <f>' turmas sistema atual'!G756</f>
        <v>ESHT010-17</v>
      </c>
      <c r="G757" s="26" t="str">
        <f>' turmas sistema atual'!H756</f>
        <v>A1</v>
      </c>
      <c r="H757" s="26" t="str">
        <f>' turmas sistema atual'!AB756</f>
        <v xml:space="preserve">terça das 08:00 às 10:00, semanal ; quinta das 10:00 às 12:00, semanal </v>
      </c>
      <c r="I757" s="27" t="str">
        <f>' turmas sistema atual'!AC756</f>
        <v/>
      </c>
      <c r="J757" s="27" t="str">
        <f>' turmas sistema atual'!I756</f>
        <v xml:space="preserve">terça das 08:00 às 10:00, sala A2-S309-SB, semanal , quinta das 10:00 às 12:00, sala A2-S309-SB, semanal </v>
      </c>
      <c r="K757" s="27">
        <f>' turmas sistema atual'!J756</f>
        <v>0</v>
      </c>
      <c r="L757" s="27" t="str">
        <f>' turmas sistema atual'!K756</f>
        <v>São Bernardo do Campo</v>
      </c>
      <c r="M757" s="27" t="str">
        <f>' turmas sistema atual'!L756</f>
        <v>diurno</v>
      </c>
      <c r="N757" s="27" t="str">
        <f>' turmas sistema atual'!M756</f>
        <v>3-1-4</v>
      </c>
      <c r="O757" s="27">
        <f>' turmas sistema atual'!N756</f>
        <v>40</v>
      </c>
      <c r="P757" s="27">
        <f>' turmas sistema atual'!O756</f>
        <v>0</v>
      </c>
      <c r="Q757" s="27">
        <f t="shared" si="12"/>
        <v>40</v>
      </c>
      <c r="R757" s="47" t="str">
        <f>VLOOKUP(B757,preenchimento!$A$2:$G$1067,7,FALSE)</f>
        <v>-</v>
      </c>
      <c r="S757" s="27">
        <f>' turmas sistema atual'!N756</f>
        <v>40</v>
      </c>
      <c r="T757" s="27">
        <f>' turmas sistema atual'!O756</f>
        <v>0</v>
      </c>
      <c r="U757" s="47">
        <f>VLOOKUP(B757,preenchimento!$A$2:$J$1067,10,FALSE)</f>
        <v>12</v>
      </c>
      <c r="V757" s="26" t="str">
        <f>UPPER(' turmas sistema atual'!P756)</f>
        <v>CAROLINA SIMÕES GALVANESE</v>
      </c>
      <c r="W757" s="26" t="str">
        <f>UPPER(' turmas sistema atual'!R756)</f>
        <v/>
      </c>
      <c r="X757" s="26" t="str">
        <f>UPPER(' turmas sistema atual'!T756)</f>
        <v/>
      </c>
      <c r="Y757" s="26" t="str">
        <f>UPPER(' turmas sistema atual'!V756)</f>
        <v/>
      </c>
    </row>
    <row r="758" spans="1:25" ht="47.25" customHeight="1" thickBot="1">
      <c r="A758" s="26" t="str">
        <f>' turmas sistema atual'!A757</f>
        <v>BACHARELADO EM PLANEJAMENTO TERRITORIAL</v>
      </c>
      <c r="B758" s="26" t="str">
        <f>' turmas sistema atual'!B757</f>
        <v>NA1ESHT010-17SB</v>
      </c>
      <c r="C758" s="35" t="s">
        <v>5121</v>
      </c>
      <c r="D758" s="26" t="str">
        <f>' turmas sistema atual'!C757</f>
        <v>Métodos de Planejamento A1-noturno (São Bernardo do Campo)</v>
      </c>
      <c r="E758" s="26" t="str">
        <f>' turmas sistema atual'!E757</f>
        <v>Métodos de Planejamento</v>
      </c>
      <c r="F758" s="26" t="str">
        <f>' turmas sistema atual'!G757</f>
        <v>ESHT010-17</v>
      </c>
      <c r="G758" s="26" t="str">
        <f>' turmas sistema atual'!H757</f>
        <v>A1</v>
      </c>
      <c r="H758" s="26" t="str">
        <f>' turmas sistema atual'!AB757</f>
        <v xml:space="preserve">terça das 19:00 às 21:00, semanal ; quinta das 21:00 às 23:00, semanal </v>
      </c>
      <c r="I758" s="27" t="str">
        <f>' turmas sistema atual'!AC757</f>
        <v/>
      </c>
      <c r="J758" s="27" t="str">
        <f>' turmas sistema atual'!I757</f>
        <v xml:space="preserve">terça das 19:00 às 21:00, sala A2-S309-SB, semanal , quinta das 21:00 às 23:00, sala A2-S309-SB, semanal </v>
      </c>
      <c r="K758" s="27">
        <f>' turmas sistema atual'!J757</f>
        <v>0</v>
      </c>
      <c r="L758" s="27" t="str">
        <f>' turmas sistema atual'!K757</f>
        <v>São Bernardo do Campo</v>
      </c>
      <c r="M758" s="27" t="str">
        <f>' turmas sistema atual'!L757</f>
        <v>noturno</v>
      </c>
      <c r="N758" s="27" t="str">
        <f>' turmas sistema atual'!M757</f>
        <v>3-1-4</v>
      </c>
      <c r="O758" s="27">
        <f>' turmas sistema atual'!N757</f>
        <v>40</v>
      </c>
      <c r="P758" s="27">
        <f>' turmas sistema atual'!O757</f>
        <v>0</v>
      </c>
      <c r="Q758" s="27">
        <f t="shared" si="12"/>
        <v>40</v>
      </c>
      <c r="R758" s="47" t="str">
        <f>VLOOKUP(B758,preenchimento!$A$2:$G$1067,7,FALSE)</f>
        <v>SIM</v>
      </c>
      <c r="S758" s="27">
        <f>' turmas sistema atual'!N757</f>
        <v>40</v>
      </c>
      <c r="T758" s="27">
        <f>' turmas sistema atual'!O757</f>
        <v>0</v>
      </c>
      <c r="U758" s="47">
        <f>VLOOKUP(B758,preenchimento!$A$2:$J$1067,10,FALSE)</f>
        <v>0</v>
      </c>
      <c r="V758" s="26" t="str">
        <f>UPPER(' turmas sistema atual'!P757)</f>
        <v>SANDRA IRENE MOMM SCHULT</v>
      </c>
      <c r="W758" s="26" t="str">
        <f>UPPER(' turmas sistema atual'!R757)</f>
        <v/>
      </c>
      <c r="X758" s="26" t="str">
        <f>UPPER(' turmas sistema atual'!T757)</f>
        <v/>
      </c>
      <c r="Y758" s="26" t="str">
        <f>UPPER(' turmas sistema atual'!V757)</f>
        <v/>
      </c>
    </row>
    <row r="759" spans="1:25" ht="47.25" customHeight="1" thickBot="1">
      <c r="A759" s="26" t="str">
        <f>' turmas sistema atual'!A758</f>
        <v>ENGENHARIAS</v>
      </c>
      <c r="B759" s="26" t="str">
        <f>' turmas sistema atual'!B758</f>
        <v>DA1ESTO017-17SA</v>
      </c>
      <c r="C759" s="35" t="s">
        <v>5121</v>
      </c>
      <c r="D759" s="26" t="str">
        <f>' turmas sistema atual'!C758</f>
        <v>Métodos Experimentais em Engenharia A1-diurno (Santo André)</v>
      </c>
      <c r="E759" s="26" t="str">
        <f>' turmas sistema atual'!E758</f>
        <v>Métodos Experimentais em Engenharia</v>
      </c>
      <c r="F759" s="26" t="str">
        <f>' turmas sistema atual'!G758</f>
        <v>ESTO017-17</v>
      </c>
      <c r="G759" s="26" t="str">
        <f>' turmas sistema atual'!H758</f>
        <v>A1</v>
      </c>
      <c r="H759" s="26" t="str">
        <f>' turmas sistema atual'!AB758</f>
        <v xml:space="preserve">quarta das 08:00 às 10:00, semanal </v>
      </c>
      <c r="I759" s="27" t="str">
        <f>' turmas sistema atual'!AC758</f>
        <v xml:space="preserve">sexta das 10:00 às 12:00, semanal </v>
      </c>
      <c r="J759" s="27" t="str">
        <f>' turmas sistema atual'!I758</f>
        <v xml:space="preserve">quarta das 08:00 às 10:00, sala S - 304-1, semanal </v>
      </c>
      <c r="K759" s="27" t="str">
        <f>' turmas sistema atual'!J758</f>
        <v xml:space="preserve">sexta das 10:00 às 12:00, sala 406-2, semanal </v>
      </c>
      <c r="L759" s="27" t="str">
        <f>' turmas sistema atual'!K758</f>
        <v>Santo André</v>
      </c>
      <c r="M759" s="27" t="str">
        <f>' turmas sistema atual'!L758</f>
        <v>diurno</v>
      </c>
      <c r="N759" s="27" t="str">
        <f>' turmas sistema atual'!M758</f>
        <v>2-2-4</v>
      </c>
      <c r="O759" s="27">
        <f>' turmas sistema atual'!N758</f>
        <v>30</v>
      </c>
      <c r="P759" s="27">
        <f>' turmas sistema atual'!O758</f>
        <v>0</v>
      </c>
      <c r="Q759" s="27">
        <f t="shared" si="12"/>
        <v>30</v>
      </c>
      <c r="R759" s="47" t="str">
        <f>VLOOKUP(B759,preenchimento!$A$2:$G$1067,7,FALSE)</f>
        <v>-</v>
      </c>
      <c r="S759" s="27">
        <f>' turmas sistema atual'!N758</f>
        <v>30</v>
      </c>
      <c r="T759" s="27">
        <f>' turmas sistema atual'!O758</f>
        <v>0</v>
      </c>
      <c r="U759" s="47">
        <f>VLOOKUP(B759,preenchimento!$A$2:$J$1067,10,FALSE)</f>
        <v>3</v>
      </c>
      <c r="V759" s="26" t="str">
        <f>UPPER(' turmas sistema atual'!P758)</f>
        <v>JULIO CARLOS TEIXEIRA</v>
      </c>
      <c r="W759" s="26" t="str">
        <f>UPPER(' turmas sistema atual'!R758)</f>
        <v/>
      </c>
      <c r="X759" s="26" t="str">
        <f>UPPER(' turmas sistema atual'!T758)</f>
        <v/>
      </c>
      <c r="Y759" s="26" t="str">
        <f>UPPER(' turmas sistema atual'!V758)</f>
        <v/>
      </c>
    </row>
    <row r="760" spans="1:25" ht="47.25" customHeight="1" thickBot="1">
      <c r="A760" s="26" t="str">
        <f>' turmas sistema atual'!A759</f>
        <v>ENGENHARIAS</v>
      </c>
      <c r="B760" s="26" t="str">
        <f>' turmas sistema atual'!B759</f>
        <v>DB1ESTO017-17SA</v>
      </c>
      <c r="C760" s="35" t="s">
        <v>5121</v>
      </c>
      <c r="D760" s="26" t="str">
        <f>' turmas sistema atual'!C759</f>
        <v>Métodos Experimentais em Engenharia B1-diurno (Santo André)</v>
      </c>
      <c r="E760" s="26" t="str">
        <f>' turmas sistema atual'!E759</f>
        <v>Métodos Experimentais em Engenharia</v>
      </c>
      <c r="F760" s="26" t="str">
        <f>' turmas sistema atual'!G759</f>
        <v>ESTO017-17</v>
      </c>
      <c r="G760" s="26" t="str">
        <f>' turmas sistema atual'!H759</f>
        <v>B1</v>
      </c>
      <c r="H760" s="26" t="str">
        <f>' turmas sistema atual'!AB759</f>
        <v xml:space="preserve">quarta das 10:00 às 12:00, semanal </v>
      </c>
      <c r="I760" s="27" t="str">
        <f>' turmas sistema atual'!AC759</f>
        <v xml:space="preserve">sexta das 08:00 às 10:00, semanal </v>
      </c>
      <c r="J760" s="27" t="str">
        <f>' turmas sistema atual'!I759</f>
        <v xml:space="preserve">quarta das 10:00 às 12:00, sala S-310-3, semanal </v>
      </c>
      <c r="K760" s="27" t="str">
        <f>' turmas sistema atual'!J759</f>
        <v xml:space="preserve">sexta das 08:00 às 10:00, sala 406-2, semanal </v>
      </c>
      <c r="L760" s="27" t="str">
        <f>' turmas sistema atual'!K759</f>
        <v>Santo André</v>
      </c>
      <c r="M760" s="27" t="str">
        <f>' turmas sistema atual'!L759</f>
        <v>diurno</v>
      </c>
      <c r="N760" s="27" t="str">
        <f>' turmas sistema atual'!M759</f>
        <v>2-2-4</v>
      </c>
      <c r="O760" s="27">
        <f>' turmas sistema atual'!N759</f>
        <v>30</v>
      </c>
      <c r="P760" s="27">
        <f>' turmas sistema atual'!O759</f>
        <v>0</v>
      </c>
      <c r="Q760" s="27">
        <f t="shared" si="12"/>
        <v>30</v>
      </c>
      <c r="R760" s="47" t="str">
        <f>VLOOKUP(B760,preenchimento!$A$2:$G$1067,7,FALSE)</f>
        <v>-</v>
      </c>
      <c r="S760" s="27">
        <f>' turmas sistema atual'!N759</f>
        <v>30</v>
      </c>
      <c r="T760" s="27">
        <f>' turmas sistema atual'!O759</f>
        <v>0</v>
      </c>
      <c r="U760" s="47">
        <f>VLOOKUP(B760,preenchimento!$A$2:$J$1067,10,FALSE)</f>
        <v>5</v>
      </c>
      <c r="V760" s="26" t="str">
        <f>UPPER(' turmas sistema atual'!P759)</f>
        <v>SANDRO LOMBARDO</v>
      </c>
      <c r="W760" s="26" t="str">
        <f>UPPER(' turmas sistema atual'!R759)</f>
        <v/>
      </c>
      <c r="X760" s="26" t="str">
        <f>UPPER(' turmas sistema atual'!T759)</f>
        <v/>
      </c>
      <c r="Y760" s="26" t="str">
        <f>UPPER(' turmas sistema atual'!V759)</f>
        <v/>
      </c>
    </row>
    <row r="761" spans="1:25" ht="47.25" customHeight="1" thickBot="1">
      <c r="A761" s="26" t="str">
        <f>' turmas sistema atual'!A760</f>
        <v>ENGENHARIAS</v>
      </c>
      <c r="B761" s="26" t="str">
        <f>' turmas sistema atual'!B760</f>
        <v>NA1ESTO017-17SA</v>
      </c>
      <c r="C761" s="35" t="s">
        <v>5121</v>
      </c>
      <c r="D761" s="26" t="str">
        <f>' turmas sistema atual'!C760</f>
        <v>Métodos Experimentais em Engenharia A1-noturno (Santo André)</v>
      </c>
      <c r="E761" s="26" t="str">
        <f>' turmas sistema atual'!E760</f>
        <v>Métodos Experimentais em Engenharia</v>
      </c>
      <c r="F761" s="26" t="str">
        <f>' turmas sistema atual'!G760</f>
        <v>ESTO017-17</v>
      </c>
      <c r="G761" s="26" t="str">
        <f>' turmas sistema atual'!H760</f>
        <v>A1</v>
      </c>
      <c r="H761" s="26" t="str">
        <f>' turmas sistema atual'!AB760</f>
        <v xml:space="preserve">quarta das 19:00 às 21:00, semanal </v>
      </c>
      <c r="I761" s="27" t="str">
        <f>' turmas sistema atual'!AC760</f>
        <v xml:space="preserve">sexta das 21:00 às 23:00, semanal </v>
      </c>
      <c r="J761" s="27" t="str">
        <f>' turmas sistema atual'!I760</f>
        <v xml:space="preserve">quarta das 19:00 às 21:00, sala S-310-3, semanal </v>
      </c>
      <c r="K761" s="27" t="str">
        <f>' turmas sistema atual'!J760</f>
        <v xml:space="preserve">sexta das 21:00 às 23:00, sala 406-2, semanal </v>
      </c>
      <c r="L761" s="27" t="str">
        <f>' turmas sistema atual'!K760</f>
        <v>Santo André</v>
      </c>
      <c r="M761" s="27" t="str">
        <f>' turmas sistema atual'!L760</f>
        <v>noturno</v>
      </c>
      <c r="N761" s="27" t="str">
        <f>' turmas sistema atual'!M760</f>
        <v>2-2-4</v>
      </c>
      <c r="O761" s="27">
        <f>' turmas sistema atual'!N760</f>
        <v>30</v>
      </c>
      <c r="P761" s="27">
        <f>' turmas sistema atual'!O760</f>
        <v>0</v>
      </c>
      <c r="Q761" s="27">
        <f t="shared" si="12"/>
        <v>30</v>
      </c>
      <c r="R761" s="47" t="str">
        <f>VLOOKUP(B761,preenchimento!$A$2:$G$1067,7,FALSE)</f>
        <v>SIM</v>
      </c>
      <c r="S761" s="27">
        <f>' turmas sistema atual'!N760</f>
        <v>30</v>
      </c>
      <c r="T761" s="27">
        <f>' turmas sistema atual'!O760</f>
        <v>0</v>
      </c>
      <c r="U761" s="47">
        <f>VLOOKUP(B761,preenchimento!$A$2:$J$1067,10,FALSE)</f>
        <v>0</v>
      </c>
      <c r="V761" s="26" t="str">
        <f>UPPER(' turmas sistema atual'!P760)</f>
        <v>SEGUNDO NILO MESTANZA MUNOZ</v>
      </c>
      <c r="W761" s="26" t="str">
        <f>UPPER(' turmas sistema atual'!R760)</f>
        <v/>
      </c>
      <c r="X761" s="26" t="str">
        <f>UPPER(' turmas sistema atual'!T760)</f>
        <v/>
      </c>
      <c r="Y761" s="26" t="str">
        <f>UPPER(' turmas sistema atual'!V760)</f>
        <v/>
      </c>
    </row>
    <row r="762" spans="1:25" ht="47.25" customHeight="1" thickBot="1">
      <c r="A762" s="26" t="str">
        <f>' turmas sistema atual'!A761</f>
        <v>ENGENHARIAS</v>
      </c>
      <c r="B762" s="26" t="str">
        <f>' turmas sistema atual'!B761</f>
        <v>NB1ESTO017-17SA</v>
      </c>
      <c r="C762" s="35" t="s">
        <v>5121</v>
      </c>
      <c r="D762" s="26" t="str">
        <f>' turmas sistema atual'!C761</f>
        <v>Métodos Experimentais em Engenharia B1-noturno (Santo André)</v>
      </c>
      <c r="E762" s="26" t="str">
        <f>' turmas sistema atual'!E761</f>
        <v>Métodos Experimentais em Engenharia</v>
      </c>
      <c r="F762" s="26" t="str">
        <f>' turmas sistema atual'!G761</f>
        <v>ESTO017-17</v>
      </c>
      <c r="G762" s="26" t="str">
        <f>' turmas sistema atual'!H761</f>
        <v>B1</v>
      </c>
      <c r="H762" s="26" t="str">
        <f>' turmas sistema atual'!AB761</f>
        <v xml:space="preserve">quarta das 21:00 às 23:00, semanal </v>
      </c>
      <c r="I762" s="27" t="str">
        <f>' turmas sistema atual'!AC761</f>
        <v xml:space="preserve">sexta das 19:00 às 21:00, semanal </v>
      </c>
      <c r="J762" s="27" t="str">
        <f>' turmas sistema atual'!I761</f>
        <v xml:space="preserve">quarta das 21:00 às 23:00, sala S-214-0, semanal </v>
      </c>
      <c r="K762" s="27" t="str">
        <f>' turmas sistema atual'!J761</f>
        <v xml:space="preserve">sexta das 19:00 às 21:00, sala 406-2, semanal </v>
      </c>
      <c r="L762" s="27" t="str">
        <f>' turmas sistema atual'!K761</f>
        <v>Santo André</v>
      </c>
      <c r="M762" s="27" t="str">
        <f>' turmas sistema atual'!L761</f>
        <v>noturno</v>
      </c>
      <c r="N762" s="27" t="str">
        <f>' turmas sistema atual'!M761</f>
        <v>2-2-4</v>
      </c>
      <c r="O762" s="27">
        <f>' turmas sistema atual'!N761</f>
        <v>30</v>
      </c>
      <c r="P762" s="27">
        <f>' turmas sistema atual'!O761</f>
        <v>0</v>
      </c>
      <c r="Q762" s="27">
        <f t="shared" si="12"/>
        <v>30</v>
      </c>
      <c r="R762" s="47" t="str">
        <f>VLOOKUP(B762,preenchimento!$A$2:$G$1067,7,FALSE)</f>
        <v>SIM</v>
      </c>
      <c r="S762" s="27">
        <f>' turmas sistema atual'!N761</f>
        <v>30</v>
      </c>
      <c r="T762" s="27">
        <f>' turmas sistema atual'!O761</f>
        <v>0</v>
      </c>
      <c r="U762" s="47">
        <f>VLOOKUP(B762,preenchimento!$A$2:$J$1067,10,FALSE)</f>
        <v>0</v>
      </c>
      <c r="V762" s="26" t="str">
        <f>UPPER(' turmas sistema atual'!P761)</f>
        <v>SANDRO LOMBARDO</v>
      </c>
      <c r="W762" s="26" t="str">
        <f>UPPER(' turmas sistema atual'!R761)</f>
        <v/>
      </c>
      <c r="X762" s="26" t="str">
        <f>UPPER(' turmas sistema atual'!T761)</f>
        <v/>
      </c>
      <c r="Y762" s="26" t="str">
        <f>UPPER(' turmas sistema atual'!V761)</f>
        <v/>
      </c>
    </row>
    <row r="763" spans="1:25" ht="47.25" customHeight="1" thickBot="1">
      <c r="A763" s="26" t="str">
        <f>' turmas sistema atual'!A762</f>
        <v>BACHARELADO EM CIÊNCIAS BIOLÓGICAS</v>
      </c>
      <c r="B763" s="26" t="str">
        <f>' turmas sistema atual'!B762</f>
        <v>DA1NHT1056-15SA</v>
      </c>
      <c r="C763" s="35" t="s">
        <v>5121</v>
      </c>
      <c r="D763" s="26" t="str">
        <f>' turmas sistema atual'!C762</f>
        <v>Microbiologia A1-diurno (Santo André)</v>
      </c>
      <c r="E763" s="26" t="str">
        <f>' turmas sistema atual'!E762</f>
        <v>Microbiologia</v>
      </c>
      <c r="F763" s="26" t="str">
        <f>' turmas sistema atual'!G762</f>
        <v>NHT1056-15</v>
      </c>
      <c r="G763" s="26" t="str">
        <f>' turmas sistema atual'!H762</f>
        <v>A1</v>
      </c>
      <c r="H763" s="26" t="str">
        <f>' turmas sistema atual'!AB762</f>
        <v xml:space="preserve">segunda das 08:00 às 10:00, semanal ; quinta das 10:00 às 12:00, semanal </v>
      </c>
      <c r="I763" s="27" t="str">
        <f>' turmas sistema atual'!AC762</f>
        <v xml:space="preserve">quinta das 08:00 às 10:00, semanal </v>
      </c>
      <c r="J763" s="27" t="str">
        <f>' turmas sistema atual'!I762</f>
        <v xml:space="preserve">segunda das 08:00 às 10:00, sala S-304-2, semanal , quinta das 10:00 às 12:00, sala S-309-1, semanal </v>
      </c>
      <c r="K763" s="27" t="str">
        <f>' turmas sistema atual'!J762</f>
        <v xml:space="preserve">quinta das 08:00 às 10:00, sala 404-3, semanal </v>
      </c>
      <c r="L763" s="27" t="str">
        <f>' turmas sistema atual'!K762</f>
        <v>Santo André</v>
      </c>
      <c r="M763" s="27" t="str">
        <f>' turmas sistema atual'!L762</f>
        <v>diurno</v>
      </c>
      <c r="N763" s="27" t="str">
        <f>' turmas sistema atual'!M762</f>
        <v>4-2-4</v>
      </c>
      <c r="O763" s="27">
        <f>' turmas sistema atual'!N762</f>
        <v>30</v>
      </c>
      <c r="P763" s="27">
        <f>' turmas sistema atual'!O762</f>
        <v>0</v>
      </c>
      <c r="Q763" s="27">
        <f t="shared" si="12"/>
        <v>30</v>
      </c>
      <c r="R763" s="47" t="str">
        <f>VLOOKUP(B763,preenchimento!$A$2:$G$1067,7,FALSE)</f>
        <v>-</v>
      </c>
      <c r="S763" s="27">
        <f>' turmas sistema atual'!N762</f>
        <v>30</v>
      </c>
      <c r="T763" s="27">
        <f>' turmas sistema atual'!O762</f>
        <v>0</v>
      </c>
      <c r="U763" s="47">
        <f>VLOOKUP(B763,preenchimento!$A$2:$J$1067,10,FALSE)</f>
        <v>6</v>
      </c>
      <c r="V763" s="26" t="str">
        <f>UPPER(' turmas sistema atual'!P762)</f>
        <v>FERNANDA DIAS DA SILVA</v>
      </c>
      <c r="W763" s="26" t="str">
        <f>UPPER(' turmas sistema atual'!R762)</f>
        <v/>
      </c>
      <c r="X763" s="26" t="str">
        <f>UPPER(' turmas sistema atual'!T762)</f>
        <v>FERNANDA DIAS DA SILVA</v>
      </c>
      <c r="Y763" s="26" t="str">
        <f>UPPER(' turmas sistema atual'!V762)</f>
        <v/>
      </c>
    </row>
    <row r="764" spans="1:25" ht="47.25" customHeight="1" thickBot="1">
      <c r="A764" s="26" t="str">
        <f>' turmas sistema atual'!A763</f>
        <v>BACHARELADO EM CIÊNCIAS BIOLÓGICAS</v>
      </c>
      <c r="B764" s="26" t="str">
        <f>' turmas sistema atual'!B763</f>
        <v>NA1NHT1056-15SA</v>
      </c>
      <c r="C764" s="35" t="s">
        <v>5121</v>
      </c>
      <c r="D764" s="26" t="str">
        <f>' turmas sistema atual'!C763</f>
        <v>Microbiologia A1-noturno (Santo André)</v>
      </c>
      <c r="E764" s="26" t="str">
        <f>' turmas sistema atual'!E763</f>
        <v>Microbiologia</v>
      </c>
      <c r="F764" s="26" t="str">
        <f>' turmas sistema atual'!G763</f>
        <v>NHT1056-15</v>
      </c>
      <c r="G764" s="26" t="str">
        <f>' turmas sistema atual'!H763</f>
        <v>A1</v>
      </c>
      <c r="H764" s="26" t="str">
        <f>' turmas sistema atual'!AB763</f>
        <v xml:space="preserve">segunda das 19:00 às 21:00, semanal ; quinta das 21:00 às 23:00, semanal </v>
      </c>
      <c r="I764" s="27" t="str">
        <f>' turmas sistema atual'!AC763</f>
        <v xml:space="preserve">quinta das 19:00 às 21:00, semanal </v>
      </c>
      <c r="J764" s="27" t="str">
        <f>' turmas sistema atual'!I763</f>
        <v xml:space="preserve">segunda das 19:00 às 21:00, sala S-306-3, semanal , quinta das 21:00 às 23:00, sala S-306-3, semanal </v>
      </c>
      <c r="K764" s="27" t="str">
        <f>' turmas sistema atual'!J763</f>
        <v xml:space="preserve">quinta das 19:00 às 21:00, sala 404-3, semanal </v>
      </c>
      <c r="L764" s="27" t="str">
        <f>' turmas sistema atual'!K763</f>
        <v>Santo André</v>
      </c>
      <c r="M764" s="27" t="str">
        <f>' turmas sistema atual'!L763</f>
        <v>noturno</v>
      </c>
      <c r="N764" s="27" t="str">
        <f>' turmas sistema atual'!M763</f>
        <v>4-2-4</v>
      </c>
      <c r="O764" s="27">
        <f>' turmas sistema atual'!N763</f>
        <v>30</v>
      </c>
      <c r="P764" s="27">
        <f>' turmas sistema atual'!O763</f>
        <v>0</v>
      </c>
      <c r="Q764" s="27">
        <f t="shared" si="12"/>
        <v>30</v>
      </c>
      <c r="R764" s="47" t="str">
        <f>VLOOKUP(B764,preenchimento!$A$2:$G$1067,7,FALSE)</f>
        <v>SIM</v>
      </c>
      <c r="S764" s="27">
        <f>' turmas sistema atual'!N763</f>
        <v>30</v>
      </c>
      <c r="T764" s="27">
        <f>' turmas sistema atual'!O763</f>
        <v>0</v>
      </c>
      <c r="U764" s="47">
        <f>VLOOKUP(B764,preenchimento!$A$2:$J$1067,10,FALSE)</f>
        <v>0</v>
      </c>
      <c r="V764" s="26" t="str">
        <f>UPPER(' turmas sistema atual'!P763)</f>
        <v>LIVIA SENO FERREIRA CAMARGO</v>
      </c>
      <c r="W764" s="26" t="str">
        <f>UPPER(' turmas sistema atual'!R763)</f>
        <v/>
      </c>
      <c r="X764" s="26" t="str">
        <f>UPPER(' turmas sistema atual'!T763)</f>
        <v>LIVIA SENO FERREIRA CAMARGO</v>
      </c>
      <c r="Y764" s="26" t="str">
        <f>UPPER(' turmas sistema atual'!V763)</f>
        <v/>
      </c>
    </row>
    <row r="765" spans="1:25" ht="47.25" customHeight="1" thickBot="1">
      <c r="A765" s="26" t="str">
        <f>' turmas sistema atual'!A764</f>
        <v>BACHARELADO EM CIÊNCIAS ECONÔMICAS</v>
      </c>
      <c r="B765" s="26" t="str">
        <f>' turmas sistema atual'!B764</f>
        <v>DA1ESZC037-21SB</v>
      </c>
      <c r="C765" s="35" t="s">
        <v>5121</v>
      </c>
      <c r="D765" s="26" t="str">
        <f>' turmas sistema atual'!C764</f>
        <v>Microeconomia do Desenvolvimento A1-diurno (São Bernardo do Campo)</v>
      </c>
      <c r="E765" s="26" t="str">
        <f>' turmas sistema atual'!E764</f>
        <v>Microeconomia do Desenvolvimento</v>
      </c>
      <c r="F765" s="26" t="str">
        <f>' turmas sistema atual'!G764</f>
        <v>ESZC037-21</v>
      </c>
      <c r="G765" s="26" t="str">
        <f>' turmas sistema atual'!H764</f>
        <v>A1</v>
      </c>
      <c r="H765" s="26" t="str">
        <f>' turmas sistema atual'!AB764</f>
        <v xml:space="preserve">quarta das 17:00 às 19:00, semanal ; quinta das 17:00 às 19:00, semanal </v>
      </c>
      <c r="I765" s="27" t="str">
        <f>' turmas sistema atual'!AC764</f>
        <v/>
      </c>
      <c r="J765" s="27" t="str">
        <f>' turmas sistema atual'!I764</f>
        <v xml:space="preserve">quarta das 17:00 às 19:00, sala A1-S201-SB, semanal , quinta das 17:00 às 19:00, sala A1-S201-SB, semanal </v>
      </c>
      <c r="K765" s="27">
        <f>' turmas sistema atual'!J764</f>
        <v>0</v>
      </c>
      <c r="L765" s="27" t="str">
        <f>' turmas sistema atual'!K764</f>
        <v>São Bernardo do Campo</v>
      </c>
      <c r="M765" s="27" t="str">
        <f>' turmas sistema atual'!L764</f>
        <v>diurno</v>
      </c>
      <c r="N765" s="27" t="str">
        <f>' turmas sistema atual'!M764</f>
        <v>4-0-3</v>
      </c>
      <c r="O765" s="27">
        <f>' turmas sistema atual'!N764</f>
        <v>40</v>
      </c>
      <c r="P765" s="27">
        <f>' turmas sistema atual'!O764</f>
        <v>0</v>
      </c>
      <c r="Q765" s="27">
        <f t="shared" si="12"/>
        <v>40</v>
      </c>
      <c r="R765" s="47" t="str">
        <f>VLOOKUP(B765,preenchimento!$A$2:$G$1067,7,FALSE)</f>
        <v>-</v>
      </c>
      <c r="S765" s="27">
        <f>' turmas sistema atual'!N764</f>
        <v>40</v>
      </c>
      <c r="T765" s="27">
        <f>' turmas sistema atual'!O764</f>
        <v>0</v>
      </c>
      <c r="U765" s="47">
        <f>VLOOKUP(B765,preenchimento!$A$2:$J$1067,10,FALSE)</f>
        <v>21</v>
      </c>
      <c r="V765" s="26" t="str">
        <f>UPPER(' turmas sistema atual'!P764)</f>
        <v>ANA CLAUDIA POLATO E FAVA</v>
      </c>
      <c r="W765" s="26" t="str">
        <f>UPPER(' turmas sistema atual'!R764)</f>
        <v>MONICA YUKIE KUWAHARA</v>
      </c>
      <c r="X765" s="26" t="str">
        <f>UPPER(' turmas sistema atual'!T764)</f>
        <v/>
      </c>
      <c r="Y765" s="26" t="str">
        <f>UPPER(' turmas sistema atual'!V764)</f>
        <v/>
      </c>
    </row>
    <row r="766" spans="1:25" ht="47.25" customHeight="1" thickBot="1">
      <c r="A766" s="26" t="str">
        <f>' turmas sistema atual'!A765</f>
        <v>BACHARELADO EM CIÊNCIAS ECONÔMICAS</v>
      </c>
      <c r="B766" s="26" t="str">
        <f>' turmas sistema atual'!B765</f>
        <v>Na1ESHC026-17SB</v>
      </c>
      <c r="C766" s="35" t="s">
        <v>5121</v>
      </c>
      <c r="D766" s="26" t="str">
        <f>' turmas sistema atual'!C765</f>
        <v>Microeconomia II a1-noturno (São Bernardo do Campo)</v>
      </c>
      <c r="E766" s="26" t="str">
        <f>' turmas sistema atual'!E765</f>
        <v>Microeconomia II</v>
      </c>
      <c r="F766" s="26" t="str">
        <f>' turmas sistema atual'!G765</f>
        <v>ESHC026-21</v>
      </c>
      <c r="G766" s="26" t="str">
        <f>' turmas sistema atual'!H765</f>
        <v>a1</v>
      </c>
      <c r="H766" s="26" t="str">
        <f>' turmas sistema atual'!AB765</f>
        <v xml:space="preserve">quarta das 19:00 às 21:00, semanal ; sexta das 21:00 às 23:00, semanal </v>
      </c>
      <c r="I766" s="27" t="str">
        <f>' turmas sistema atual'!AC765</f>
        <v/>
      </c>
      <c r="J766" s="27" t="str">
        <f>' turmas sistema atual'!I765</f>
        <v xml:space="preserve">quarta das 19:00 às 21:00, sala A2-S202-SB, semanal , sexta das 21:00 às 23:00, sala A2-S202-SB, semanal </v>
      </c>
      <c r="K766" s="27">
        <f>' turmas sistema atual'!J765</f>
        <v>0</v>
      </c>
      <c r="L766" s="27" t="str">
        <f>' turmas sistema atual'!K765</f>
        <v>São Bernardo do Campo</v>
      </c>
      <c r="M766" s="27" t="str">
        <f>' turmas sistema atual'!L765</f>
        <v>noturno</v>
      </c>
      <c r="N766" s="27" t="str">
        <f>' turmas sistema atual'!M765</f>
        <v>4-0-4</v>
      </c>
      <c r="O766" s="27">
        <f>' turmas sistema atual'!N765</f>
        <v>90</v>
      </c>
      <c r="P766" s="27">
        <f>' turmas sistema atual'!O765</f>
        <v>0</v>
      </c>
      <c r="Q766" s="27">
        <f t="shared" si="12"/>
        <v>90</v>
      </c>
      <c r="R766" s="47" t="str">
        <f>VLOOKUP(B766,preenchimento!$A$2:$G$1067,7,FALSE)</f>
        <v>-</v>
      </c>
      <c r="S766" s="27">
        <f>' turmas sistema atual'!N765</f>
        <v>90</v>
      </c>
      <c r="T766" s="27">
        <f>' turmas sistema atual'!O765</f>
        <v>0</v>
      </c>
      <c r="U766" s="47">
        <f>VLOOKUP(B766,preenchimento!$A$2:$J$1067,10,FALSE)</f>
        <v>0</v>
      </c>
      <c r="V766" s="26" t="str">
        <f>UPPER(' turmas sistema atual'!P765)</f>
        <v>ANA CLAUDIA POLATO E FAVA</v>
      </c>
      <c r="W766" s="26" t="str">
        <f>UPPER(' turmas sistema atual'!R765)</f>
        <v/>
      </c>
      <c r="X766" s="26" t="str">
        <f>UPPER(' turmas sistema atual'!T765)</f>
        <v/>
      </c>
      <c r="Y766" s="26" t="str">
        <f>UPPER(' turmas sistema atual'!V765)</f>
        <v/>
      </c>
    </row>
    <row r="767" spans="1:25" ht="47.25" customHeight="1" thickBot="1">
      <c r="A767" s="26" t="str">
        <f>' turmas sistema atual'!A766</f>
        <v>BACHARELADO EM CIÊNCIAS ECONÔMICAS</v>
      </c>
      <c r="B767" s="26" t="str">
        <f>' turmas sistema atual'!B766</f>
        <v>Da1ESHC026-17SB</v>
      </c>
      <c r="C767" s="35" t="s">
        <v>5121</v>
      </c>
      <c r="D767" s="26" t="str">
        <f>' turmas sistema atual'!C766</f>
        <v>Microeconomia II a1-diurno (São Bernardo do Campo)</v>
      </c>
      <c r="E767" s="26" t="str">
        <f>' turmas sistema atual'!E766</f>
        <v>Microeconomia II</v>
      </c>
      <c r="F767" s="26" t="str">
        <f>' turmas sistema atual'!G766</f>
        <v>ESHC026-21</v>
      </c>
      <c r="G767" s="26" t="str">
        <f>' turmas sistema atual'!H766</f>
        <v>a1</v>
      </c>
      <c r="H767" s="26" t="str">
        <f>' turmas sistema atual'!AB766</f>
        <v xml:space="preserve">quarta das 08:00 às 10:00, semanal ; sexta das 10:00 às 12:00, semanal </v>
      </c>
      <c r="I767" s="27" t="str">
        <f>' turmas sistema atual'!AC766</f>
        <v/>
      </c>
      <c r="J767" s="27" t="str">
        <f>' turmas sistema atual'!I766</f>
        <v xml:space="preserve">quarta das 08:00 às 10:00, sala A2-S202-SB, semanal , sexta das 10:00 às 12:00, sala A2-S202-SB, semanal </v>
      </c>
      <c r="K767" s="27">
        <f>' turmas sistema atual'!J766</f>
        <v>0</v>
      </c>
      <c r="L767" s="27" t="str">
        <f>' turmas sistema atual'!K766</f>
        <v>São Bernardo do Campo</v>
      </c>
      <c r="M767" s="27" t="str">
        <f>' turmas sistema atual'!L766</f>
        <v>diurno</v>
      </c>
      <c r="N767" s="27" t="str">
        <f>' turmas sistema atual'!M766</f>
        <v>4-0-4</v>
      </c>
      <c r="O767" s="27">
        <f>' turmas sistema atual'!N766</f>
        <v>70</v>
      </c>
      <c r="P767" s="27">
        <f>' turmas sistema atual'!O766</f>
        <v>0</v>
      </c>
      <c r="Q767" s="27">
        <f t="shared" si="12"/>
        <v>70</v>
      </c>
      <c r="R767" s="47" t="str">
        <f>VLOOKUP(B767,preenchimento!$A$2:$G$1067,7,FALSE)</f>
        <v>-</v>
      </c>
      <c r="S767" s="27">
        <f>' turmas sistema atual'!N766</f>
        <v>70</v>
      </c>
      <c r="T767" s="27">
        <f>' turmas sistema atual'!O766</f>
        <v>0</v>
      </c>
      <c r="U767" s="47">
        <f>VLOOKUP(B767,preenchimento!$A$2:$J$1067,10,FALSE)</f>
        <v>28</v>
      </c>
      <c r="V767" s="26" t="str">
        <f>UPPER(' turmas sistema atual'!P766)</f>
        <v>ANA CLAUDIA POLATO E FAVA</v>
      </c>
      <c r="W767" s="26" t="str">
        <f>UPPER(' turmas sistema atual'!R766)</f>
        <v/>
      </c>
      <c r="X767" s="26" t="str">
        <f>UPPER(' turmas sistema atual'!T766)</f>
        <v/>
      </c>
      <c r="Y767" s="26" t="str">
        <f>UPPER(' turmas sistema atual'!V766)</f>
        <v/>
      </c>
    </row>
    <row r="768" spans="1:25" ht="47.25" customHeight="1" thickBot="1">
      <c r="A768" s="26" t="str">
        <f>' turmas sistema atual'!A767</f>
        <v>ENGENHARIA DE INSTRUMENTAÇÃO, AUTOMAÇÃO E ROBÓTICA</v>
      </c>
      <c r="B768" s="26" t="str">
        <f>' turmas sistema atual'!B767</f>
        <v>DA1ESTA020-17SA</v>
      </c>
      <c r="C768" s="35" t="s">
        <v>5121</v>
      </c>
      <c r="D768" s="26" t="str">
        <f>' turmas sistema atual'!C767</f>
        <v>Modelagem e Controle A1-diurno (Santo André)</v>
      </c>
      <c r="E768" s="26" t="str">
        <f>' turmas sistema atual'!E767</f>
        <v>Modelagem e Controle</v>
      </c>
      <c r="F768" s="26" t="str">
        <f>' turmas sistema atual'!G767</f>
        <v>ESTA020-17</v>
      </c>
      <c r="G768" s="26" t="str">
        <f>' turmas sistema atual'!H767</f>
        <v>A1</v>
      </c>
      <c r="H768" s="26" t="str">
        <f>' turmas sistema atual'!AB767</f>
        <v xml:space="preserve">segunda das 10:00 às 12:00, semanal </v>
      </c>
      <c r="I768" s="27" t="str">
        <f>' turmas sistema atual'!AC767</f>
        <v/>
      </c>
      <c r="J768" s="27" t="str">
        <f>' turmas sistema atual'!I767</f>
        <v xml:space="preserve">segunda das 10:00 às 12:00, sala S - 306-1, semanal </v>
      </c>
      <c r="K768" s="27">
        <f>' turmas sistema atual'!J767</f>
        <v>0</v>
      </c>
      <c r="L768" s="27" t="str">
        <f>' turmas sistema atual'!K767</f>
        <v>Santo André</v>
      </c>
      <c r="M768" s="27" t="str">
        <f>' turmas sistema atual'!L767</f>
        <v>diurno</v>
      </c>
      <c r="N768" s="27" t="str">
        <f>' turmas sistema atual'!M767</f>
        <v>2-0-5</v>
      </c>
      <c r="O768" s="27">
        <f>' turmas sistema atual'!N767</f>
        <v>45</v>
      </c>
      <c r="P768" s="27">
        <f>' turmas sistema atual'!O767</f>
        <v>0</v>
      </c>
      <c r="Q768" s="27">
        <f t="shared" si="12"/>
        <v>45</v>
      </c>
      <c r="R768" s="47" t="str">
        <f>VLOOKUP(B768,preenchimento!$A$2:$G$1067,7,FALSE)</f>
        <v>-</v>
      </c>
      <c r="S768" s="27">
        <f>' turmas sistema atual'!N767</f>
        <v>45</v>
      </c>
      <c r="T768" s="27">
        <f>' turmas sistema atual'!O767</f>
        <v>0</v>
      </c>
      <c r="U768" s="47">
        <f>VLOOKUP(B768,preenchimento!$A$2:$J$1067,10,FALSE)</f>
        <v>7</v>
      </c>
      <c r="V768" s="26" t="str">
        <f>UPPER(' turmas sistema atual'!P767)</f>
        <v>ROBERTO LUIZ DA CUNHA BARROSO RAMOS</v>
      </c>
      <c r="W768" s="26" t="str">
        <f>UPPER(' turmas sistema atual'!R767)</f>
        <v/>
      </c>
      <c r="X768" s="26" t="str">
        <f>UPPER(' turmas sistema atual'!T767)</f>
        <v/>
      </c>
      <c r="Y768" s="26" t="str">
        <f>UPPER(' turmas sistema atual'!V767)</f>
        <v/>
      </c>
    </row>
    <row r="769" spans="1:25" ht="47.25" customHeight="1" thickBot="1">
      <c r="A769" s="26" t="str">
        <f>' turmas sistema atual'!A768</f>
        <v>ENGENHARIA DE INSTRUMENTAÇÃO, AUTOMAÇÃO E ROBÓTICA</v>
      </c>
      <c r="B769" s="26" t="str">
        <f>' turmas sistema atual'!B768</f>
        <v>NA1ESTA020-17SA</v>
      </c>
      <c r="C769" s="35" t="s">
        <v>5121</v>
      </c>
      <c r="D769" s="26" t="str">
        <f>' turmas sistema atual'!C768</f>
        <v>Modelagem e Controle A1-noturno (Santo André)</v>
      </c>
      <c r="E769" s="26" t="str">
        <f>' turmas sistema atual'!E768</f>
        <v>Modelagem e Controle</v>
      </c>
      <c r="F769" s="26" t="str">
        <f>' turmas sistema atual'!G768</f>
        <v>ESTA020-17</v>
      </c>
      <c r="G769" s="26" t="str">
        <f>' turmas sistema atual'!H768</f>
        <v>A1</v>
      </c>
      <c r="H769" s="26" t="str">
        <f>' turmas sistema atual'!AB768</f>
        <v xml:space="preserve">segunda das 21:00 às 23:00, semanal </v>
      </c>
      <c r="I769" s="27" t="str">
        <f>' turmas sistema atual'!AC768</f>
        <v/>
      </c>
      <c r="J769" s="27" t="str">
        <f>' turmas sistema atual'!I768</f>
        <v xml:space="preserve">segunda das 21:00 às 23:00, sala S - 306-1, semanal </v>
      </c>
      <c r="K769" s="27">
        <f>' turmas sistema atual'!J768</f>
        <v>0</v>
      </c>
      <c r="L769" s="27" t="str">
        <f>' turmas sistema atual'!K768</f>
        <v>Santo André</v>
      </c>
      <c r="M769" s="27" t="str">
        <f>' turmas sistema atual'!L768</f>
        <v>noturno</v>
      </c>
      <c r="N769" s="27" t="str">
        <f>' turmas sistema atual'!M768</f>
        <v>2-0-5</v>
      </c>
      <c r="O769" s="27">
        <f>' turmas sistema atual'!N768</f>
        <v>45</v>
      </c>
      <c r="P769" s="27">
        <f>' turmas sistema atual'!O768</f>
        <v>0</v>
      </c>
      <c r="Q769" s="27">
        <f t="shared" si="12"/>
        <v>45</v>
      </c>
      <c r="R769" s="47" t="str">
        <f>VLOOKUP(B769,preenchimento!$A$2:$G$1067,7,FALSE)</f>
        <v>-</v>
      </c>
      <c r="S769" s="27">
        <f>' turmas sistema atual'!N768</f>
        <v>45</v>
      </c>
      <c r="T769" s="27">
        <f>' turmas sistema atual'!O768</f>
        <v>0</v>
      </c>
      <c r="U769" s="47">
        <f>VLOOKUP(B769,preenchimento!$A$2:$J$1067,10,FALSE)</f>
        <v>0</v>
      </c>
      <c r="V769" s="26" t="str">
        <f>UPPER(' turmas sistema atual'!P768)</f>
        <v>ALAIN SEGUNDO POTTS</v>
      </c>
      <c r="W769" s="26" t="str">
        <f>UPPER(' turmas sistema atual'!R768)</f>
        <v/>
      </c>
      <c r="X769" s="26" t="str">
        <f>UPPER(' turmas sistema atual'!T768)</f>
        <v/>
      </c>
      <c r="Y769" s="26" t="str">
        <f>UPPER(' turmas sistema atual'!V768)</f>
        <v/>
      </c>
    </row>
    <row r="770" spans="1:25" ht="47.25" customHeight="1" thickBot="1">
      <c r="A770" s="26" t="str">
        <f>' turmas sistema atual'!A769</f>
        <v>ENGENHARIA DE GESTÃO</v>
      </c>
      <c r="B770" s="26" t="str">
        <f>' turmas sistema atual'!B769</f>
        <v>NA1ESZG020-17SB</v>
      </c>
      <c r="C770" s="35" t="s">
        <v>5121</v>
      </c>
      <c r="D770" s="26" t="str">
        <f>' turmas sistema atual'!C769</f>
        <v>Modelos de Comunicação nas Organizações A1-noturno (São Bernardo do Campo)</v>
      </c>
      <c r="E770" s="26" t="str">
        <f>' turmas sistema atual'!E769</f>
        <v>Modelos de Comunicação nas Organizações</v>
      </c>
      <c r="F770" s="26" t="str">
        <f>' turmas sistema atual'!G769</f>
        <v>ESZG020-17</v>
      </c>
      <c r="G770" s="26" t="str">
        <f>' turmas sistema atual'!H769</f>
        <v>A1</v>
      </c>
      <c r="H770" s="26" t="str">
        <f>' turmas sistema atual'!AB769</f>
        <v xml:space="preserve">terça das 21:00 às 23:00, semanal </v>
      </c>
      <c r="I770" s="27" t="str">
        <f>' turmas sistema atual'!AC769</f>
        <v/>
      </c>
      <c r="J770" s="27" t="str">
        <f>' turmas sistema atual'!I769</f>
        <v xml:space="preserve">terça das 21:00 às 23:00, sala A2-S205-SB, semanal </v>
      </c>
      <c r="K770" s="27">
        <f>' turmas sistema atual'!J769</f>
        <v>0</v>
      </c>
      <c r="L770" s="27" t="str">
        <f>' turmas sistema atual'!K769</f>
        <v>São Bernardo do Campo</v>
      </c>
      <c r="M770" s="27" t="str">
        <f>' turmas sistema atual'!L769</f>
        <v>noturno</v>
      </c>
      <c r="N770" s="27" t="str">
        <f>' turmas sistema atual'!M769</f>
        <v>2-0-4</v>
      </c>
      <c r="O770" s="27">
        <f>' turmas sistema atual'!N769</f>
        <v>60</v>
      </c>
      <c r="P770" s="27">
        <f>' turmas sistema atual'!O769</f>
        <v>0</v>
      </c>
      <c r="Q770" s="27">
        <f t="shared" si="12"/>
        <v>60</v>
      </c>
      <c r="R770" s="47" t="str">
        <f>VLOOKUP(B770,preenchimento!$A$2:$G$1067,7,FALSE)</f>
        <v>SIM</v>
      </c>
      <c r="S770" s="27">
        <f>' turmas sistema atual'!N769</f>
        <v>60</v>
      </c>
      <c r="T770" s="27">
        <f>' turmas sistema atual'!O769</f>
        <v>0</v>
      </c>
      <c r="U770" s="47">
        <f>VLOOKUP(B770,preenchimento!$A$2:$J$1067,10,FALSE)</f>
        <v>0</v>
      </c>
      <c r="V770" s="26" t="str">
        <f>UPPER(' turmas sistema atual'!P769)</f>
        <v>MARA MARLY GOMES BARRETO</v>
      </c>
      <c r="W770" s="26" t="str">
        <f>UPPER(' turmas sistema atual'!R769)</f>
        <v/>
      </c>
      <c r="X770" s="26" t="str">
        <f>UPPER(' turmas sistema atual'!T769)</f>
        <v/>
      </c>
      <c r="Y770" s="26" t="str">
        <f>UPPER(' turmas sistema atual'!V769)</f>
        <v/>
      </c>
    </row>
    <row r="771" spans="1:25" ht="47.25" customHeight="1" thickBot="1">
      <c r="A771" s="26" t="str">
        <f>' turmas sistema atual'!A770</f>
        <v>BACHARELADO EM NEUROCIÊNCIA</v>
      </c>
      <c r="B771" s="26" t="str">
        <f>' turmas sistema atual'!B770</f>
        <v>DA1NHT1058-15SB</v>
      </c>
      <c r="C771" s="35" t="s">
        <v>5121</v>
      </c>
      <c r="D771" s="26" t="str">
        <f>' turmas sistema atual'!C770</f>
        <v>Morfofisiologia Humana I A1-diurno (São Bernardo do Campo)</v>
      </c>
      <c r="E771" s="26" t="str">
        <f>' turmas sistema atual'!E770</f>
        <v>Morfofisiologia Humana I</v>
      </c>
      <c r="F771" s="26" t="str">
        <f>' turmas sistema atual'!G770</f>
        <v>NHT1058-15</v>
      </c>
      <c r="G771" s="26" t="str">
        <f>' turmas sistema atual'!H770</f>
        <v>A1</v>
      </c>
      <c r="H771" s="26" t="str">
        <f>' turmas sistema atual'!AB770</f>
        <v xml:space="preserve">terça das 08:00 às 10:00, semanal ; quinta das 10:00 às 12:00, semanal </v>
      </c>
      <c r="I771" s="27" t="str">
        <f>' turmas sistema atual'!AC770</f>
        <v xml:space="preserve">terça das 10:00 às 12:00, semanal </v>
      </c>
      <c r="J771" s="27" t="str">
        <f>' turmas sistema atual'!I770</f>
        <v xml:space="preserve">terça das 08:00 às 10:00, sala A1-S106-SB, semanal , quinta das 10:00 às 12:00, sala A1-S105-SB, semanal </v>
      </c>
      <c r="K771" s="27" t="str">
        <f>' turmas sistema atual'!J770</f>
        <v xml:space="preserve">terça das 10:00 às 12:00, sala A1-L305-SB, semanal </v>
      </c>
      <c r="L771" s="27" t="str">
        <f>' turmas sistema atual'!K770</f>
        <v>São Bernardo do Campo</v>
      </c>
      <c r="M771" s="27" t="str">
        <f>' turmas sistema atual'!L770</f>
        <v>diurno</v>
      </c>
      <c r="N771" s="27" t="str">
        <f>' turmas sistema atual'!M770</f>
        <v>4-2-4</v>
      </c>
      <c r="O771" s="27">
        <f>' turmas sistema atual'!N770</f>
        <v>30</v>
      </c>
      <c r="P771" s="27">
        <f>' turmas sistema atual'!O770</f>
        <v>0</v>
      </c>
      <c r="Q771" s="27">
        <f t="shared" si="12"/>
        <v>30</v>
      </c>
      <c r="R771" s="47" t="str">
        <f>VLOOKUP(B771,preenchimento!$A$2:$G$1067,7,FALSE)</f>
        <v>-</v>
      </c>
      <c r="S771" s="27">
        <f>' turmas sistema atual'!N770</f>
        <v>30</v>
      </c>
      <c r="T771" s="27">
        <f>' turmas sistema atual'!O770</f>
        <v>0</v>
      </c>
      <c r="U771" s="47">
        <f>VLOOKUP(B771,preenchimento!$A$2:$J$1067,10,FALSE)</f>
        <v>20</v>
      </c>
      <c r="V771" s="26" t="str">
        <f>UPPER(' turmas sistema atual'!P770)</f>
        <v>JULLIANE VASCONCELOS JOVIANO DOS SANTOS</v>
      </c>
      <c r="W771" s="26" t="str">
        <f>UPPER(' turmas sistema atual'!R770)</f>
        <v/>
      </c>
      <c r="X771" s="26" t="str">
        <f>UPPER(' turmas sistema atual'!T770)</f>
        <v/>
      </c>
      <c r="Y771" s="26" t="str">
        <f>UPPER(' turmas sistema atual'!V770)</f>
        <v/>
      </c>
    </row>
    <row r="772" spans="1:25" ht="47.25" customHeight="1" thickBot="1">
      <c r="A772" s="26" t="str">
        <f>' turmas sistema atual'!A771</f>
        <v>BACHARELADO EM NEUROCIÊNCIA</v>
      </c>
      <c r="B772" s="26" t="str">
        <f>' turmas sistema atual'!B771</f>
        <v>NA1NHT1058-15SB</v>
      </c>
      <c r="C772" s="35" t="s">
        <v>5121</v>
      </c>
      <c r="D772" s="26" t="str">
        <f>' turmas sistema atual'!C771</f>
        <v>Morfofisiologia Humana I A1-noturno (São Bernardo do Campo)</v>
      </c>
      <c r="E772" s="26" t="str">
        <f>' turmas sistema atual'!E771</f>
        <v>Morfofisiologia Humana I</v>
      </c>
      <c r="F772" s="26" t="str">
        <f>' turmas sistema atual'!G771</f>
        <v>NHT1058-15</v>
      </c>
      <c r="G772" s="26" t="str">
        <f>' turmas sistema atual'!H771</f>
        <v>A1</v>
      </c>
      <c r="H772" s="26" t="str">
        <f>' turmas sistema atual'!AB771</f>
        <v xml:space="preserve">terça das 19:00 às 21:00, semanal ; quinta das 21:00 às 23:00, semanal </v>
      </c>
      <c r="I772" s="27" t="str">
        <f>' turmas sistema atual'!AC771</f>
        <v xml:space="preserve">terça das 21:00 às 23:00, semanal </v>
      </c>
      <c r="J772" s="27" t="str">
        <f>' turmas sistema atual'!I771</f>
        <v xml:space="preserve">terça das 19:00 às 21:00, sala A1-S106-SB, semanal , quinta das 21:00 às 23:00, sala A2-S204-SB, semanal </v>
      </c>
      <c r="K772" s="27" t="str">
        <f>' turmas sistema atual'!J771</f>
        <v xml:space="preserve">terça das 21:00 às 23:00, sala A1-L305-SB, semanal </v>
      </c>
      <c r="L772" s="27" t="str">
        <f>' turmas sistema atual'!K771</f>
        <v>São Bernardo do Campo</v>
      </c>
      <c r="M772" s="27" t="str">
        <f>' turmas sistema atual'!L771</f>
        <v>noturno</v>
      </c>
      <c r="N772" s="27" t="str">
        <f>' turmas sistema atual'!M771</f>
        <v>4-2-4</v>
      </c>
      <c r="O772" s="27">
        <f>' turmas sistema atual'!N771</f>
        <v>30</v>
      </c>
      <c r="P772" s="27">
        <f>' turmas sistema atual'!O771</f>
        <v>0</v>
      </c>
      <c r="Q772" s="27">
        <f t="shared" si="12"/>
        <v>30</v>
      </c>
      <c r="R772" s="47" t="str">
        <f>VLOOKUP(B772,preenchimento!$A$2:$G$1067,7,FALSE)</f>
        <v>-</v>
      </c>
      <c r="S772" s="27">
        <f>' turmas sistema atual'!N771</f>
        <v>30</v>
      </c>
      <c r="T772" s="27">
        <f>' turmas sistema atual'!O771</f>
        <v>0</v>
      </c>
      <c r="U772" s="47">
        <f>VLOOKUP(B772,preenchimento!$A$2:$J$1067,10,FALSE)</f>
        <v>0</v>
      </c>
      <c r="V772" s="26" t="str">
        <f>UPPER(' turmas sistema atual'!P771)</f>
        <v>JULLIANE VASCONCELOS JOVIANO DOS SANTOS</v>
      </c>
      <c r="W772" s="26" t="str">
        <f>UPPER(' turmas sistema atual'!R771)</f>
        <v/>
      </c>
      <c r="X772" s="26" t="str">
        <f>UPPER(' turmas sistema atual'!T771)</f>
        <v/>
      </c>
      <c r="Y772" s="26" t="str">
        <f>UPPER(' turmas sistema atual'!V771)</f>
        <v/>
      </c>
    </row>
    <row r="773" spans="1:25" ht="47.25" customHeight="1" thickBot="1">
      <c r="A773" s="26" t="str">
        <f>' turmas sistema atual'!A772</f>
        <v>BACHARELADO EM POLÍTICAS PÚBLICAS</v>
      </c>
      <c r="B773" s="26" t="str">
        <f>' turmas sistema atual'!B772</f>
        <v>DA1ESZC013-17SB</v>
      </c>
      <c r="C773" s="35" t="s">
        <v>5121</v>
      </c>
      <c r="D773" s="26" t="str">
        <f>' turmas sistema atual'!C772</f>
        <v>Mudança Tecnológica e Dinâmica Capitalista na Economia Contemporânea A1-diurno (São Bernardo do Campo)</v>
      </c>
      <c r="E773" s="26" t="str">
        <f>' turmas sistema atual'!E772</f>
        <v>Mudança Tecnológica e Dinâmica Capitalista na Economia Contemporânea</v>
      </c>
      <c r="F773" s="26" t="str">
        <f>' turmas sistema atual'!G772</f>
        <v>ESZC013-17</v>
      </c>
      <c r="G773" s="26" t="str">
        <f>' turmas sistema atual'!H772</f>
        <v>A1</v>
      </c>
      <c r="H773" s="26" t="str">
        <f>' turmas sistema atual'!AB772</f>
        <v xml:space="preserve">terça das 08:00 às 10:00, semanal ; quinta das 10:00 às 12:00, semanal </v>
      </c>
      <c r="I773" s="27" t="str">
        <f>' turmas sistema atual'!AC772</f>
        <v/>
      </c>
      <c r="J773" s="27" t="str">
        <f>' turmas sistema atual'!I772</f>
        <v xml:space="preserve">terça das 08:00 às 10:00, sala A2-S206-SB, semanal , quinta das 10:00 às 12:00, sala A2-S206-SB, semanal </v>
      </c>
      <c r="K773" s="27">
        <f>' turmas sistema atual'!J772</f>
        <v>0</v>
      </c>
      <c r="L773" s="27" t="str">
        <f>' turmas sistema atual'!K772</f>
        <v>São Bernardo do Campo</v>
      </c>
      <c r="M773" s="27" t="str">
        <f>' turmas sistema atual'!L772</f>
        <v>diurno</v>
      </c>
      <c r="N773" s="27" t="str">
        <f>' turmas sistema atual'!M772</f>
        <v>4-0-4</v>
      </c>
      <c r="O773" s="27">
        <f>' turmas sistema atual'!N772</f>
        <v>40</v>
      </c>
      <c r="P773" s="27">
        <f>' turmas sistema atual'!O772</f>
        <v>0</v>
      </c>
      <c r="Q773" s="27">
        <f t="shared" si="12"/>
        <v>40</v>
      </c>
      <c r="R773" s="47" t="str">
        <f>VLOOKUP(B773,preenchimento!$A$2:$G$1067,7,FALSE)</f>
        <v>-</v>
      </c>
      <c r="S773" s="27">
        <f>' turmas sistema atual'!N772</f>
        <v>40</v>
      </c>
      <c r="T773" s="27">
        <f>' turmas sistema atual'!O772</f>
        <v>0</v>
      </c>
      <c r="U773" s="47">
        <f>VLOOKUP(B773,preenchimento!$A$2:$J$1067,10,FALSE)</f>
        <v>19</v>
      </c>
      <c r="V773" s="26" t="str">
        <f>UPPER(' turmas sistema atual'!P772)</f>
        <v>SERGIO AMADEU DA SILVEIRA</v>
      </c>
      <c r="W773" s="26" t="str">
        <f>UPPER(' turmas sistema atual'!R772)</f>
        <v/>
      </c>
      <c r="X773" s="26" t="str">
        <f>UPPER(' turmas sistema atual'!T772)</f>
        <v/>
      </c>
      <c r="Y773" s="26" t="str">
        <f>UPPER(' turmas sistema atual'!V772)</f>
        <v/>
      </c>
    </row>
    <row r="774" spans="1:25" ht="47.25" customHeight="1" thickBot="1">
      <c r="A774" s="26" t="str">
        <f>' turmas sistema atual'!A773</f>
        <v>BACHARELADO EM POLÍTICAS PÚBLICAS</v>
      </c>
      <c r="B774" s="26" t="str">
        <f>' turmas sistema atual'!B773</f>
        <v>NA1ESZC013-17SB</v>
      </c>
      <c r="C774" s="35" t="s">
        <v>5121</v>
      </c>
      <c r="D774" s="26" t="str">
        <f>' turmas sistema atual'!C773</f>
        <v>Mudança Tecnológica e Dinâmica Capitalista na Economia Contemporânea A1-noturno (São Bernardo do Campo)</v>
      </c>
      <c r="E774" s="26" t="str">
        <f>' turmas sistema atual'!E773</f>
        <v>Mudança Tecnológica e Dinâmica Capitalista na Economia Contemporânea</v>
      </c>
      <c r="F774" s="26" t="str">
        <f>' turmas sistema atual'!G773</f>
        <v>ESZC013-17</v>
      </c>
      <c r="G774" s="26" t="str">
        <f>' turmas sistema atual'!H773</f>
        <v>A1</v>
      </c>
      <c r="H774" s="26" t="str">
        <f>' turmas sistema atual'!AB773</f>
        <v xml:space="preserve">terça das 19:00 às 21:00, semanal ; quinta das 21:00 às 23:00, semanal </v>
      </c>
      <c r="I774" s="27" t="str">
        <f>' turmas sistema atual'!AC773</f>
        <v/>
      </c>
      <c r="J774" s="27" t="str">
        <f>' turmas sistema atual'!I773</f>
        <v xml:space="preserve">terça das 19:00 às 21:00, sala A2-S305-SB, semanal , quinta das 21:00 às 23:00, sala A2-S305-SB, semanal </v>
      </c>
      <c r="K774" s="27">
        <f>' turmas sistema atual'!J773</f>
        <v>0</v>
      </c>
      <c r="L774" s="27" t="str">
        <f>' turmas sistema atual'!K773</f>
        <v>São Bernardo do Campo</v>
      </c>
      <c r="M774" s="27" t="str">
        <f>' turmas sistema atual'!L773</f>
        <v>noturno</v>
      </c>
      <c r="N774" s="27" t="str">
        <f>' turmas sistema atual'!M773</f>
        <v>4-0-4</v>
      </c>
      <c r="O774" s="27">
        <f>' turmas sistema atual'!N773</f>
        <v>60</v>
      </c>
      <c r="P774" s="27">
        <f>' turmas sistema atual'!O773</f>
        <v>0</v>
      </c>
      <c r="Q774" s="27">
        <f t="shared" si="12"/>
        <v>60</v>
      </c>
      <c r="R774" s="47" t="str">
        <f>VLOOKUP(B774,preenchimento!$A$2:$G$1067,7,FALSE)</f>
        <v>-</v>
      </c>
      <c r="S774" s="27">
        <f>' turmas sistema atual'!N773</f>
        <v>60</v>
      </c>
      <c r="T774" s="27">
        <f>' turmas sistema atual'!O773</f>
        <v>0</v>
      </c>
      <c r="U774" s="47">
        <f>VLOOKUP(B774,preenchimento!$A$2:$J$1067,10,FALSE)</f>
        <v>0</v>
      </c>
      <c r="V774" s="26" t="str">
        <f>UPPER(' turmas sistema atual'!P773)</f>
        <v>SERGIO AMADEU DA SILVEIRA</v>
      </c>
      <c r="W774" s="26" t="str">
        <f>UPPER(' turmas sistema atual'!R773)</f>
        <v/>
      </c>
      <c r="X774" s="26" t="str">
        <f>UPPER(' turmas sistema atual'!T773)</f>
        <v/>
      </c>
      <c r="Y774" s="26" t="str">
        <f>UPPER(' turmas sistema atual'!V773)</f>
        <v/>
      </c>
    </row>
    <row r="775" spans="1:25" ht="47.25" customHeight="1" thickBot="1">
      <c r="A775" s="26" t="str">
        <f>' turmas sistema atual'!A774</f>
        <v>ENGENHARIA DE MATERIAIS</v>
      </c>
      <c r="B775" s="26" t="str">
        <f>' turmas sistema atual'!B774</f>
        <v>NA1ESZM031-17SA</v>
      </c>
      <c r="C775" s="35" t="s">
        <v>5121</v>
      </c>
      <c r="D775" s="26" t="str">
        <f>' turmas sistema atual'!C774</f>
        <v>Nanocompósitos A1-noturno (Santo André)</v>
      </c>
      <c r="E775" s="26" t="str">
        <f>' turmas sistema atual'!E774</f>
        <v>Nanocompósitos</v>
      </c>
      <c r="F775" s="26" t="str">
        <f>' turmas sistema atual'!G774</f>
        <v>ESZM031-17</v>
      </c>
      <c r="G775" s="26" t="str">
        <f>' turmas sistema atual'!H774</f>
        <v>A1</v>
      </c>
      <c r="H775" s="26" t="str">
        <f>' turmas sistema atual'!AB774</f>
        <v xml:space="preserve">terça das 19:00 às 21:00, semanal ; quinta das 21:00 às 23:00, semanal </v>
      </c>
      <c r="I775" s="27" t="str">
        <f>' turmas sistema atual'!AC774</f>
        <v/>
      </c>
      <c r="J775" s="27" t="str">
        <f>' turmas sistema atual'!I774</f>
        <v xml:space="preserve">terça das 19:00 às 21:00, sala S-301-1, semanal , quinta das 21:00 às 23:00, sala S-311-3, semanal </v>
      </c>
      <c r="K775" s="27">
        <f>' turmas sistema atual'!J774</f>
        <v>0</v>
      </c>
      <c r="L775" s="27" t="str">
        <f>' turmas sistema atual'!K774</f>
        <v>Santo André</v>
      </c>
      <c r="M775" s="27" t="str">
        <f>' turmas sistema atual'!L774</f>
        <v>noturno</v>
      </c>
      <c r="N775" s="27" t="str">
        <f>' turmas sistema atual'!M774</f>
        <v>4-0-4</v>
      </c>
      <c r="O775" s="27">
        <f>' turmas sistema atual'!N774</f>
        <v>60</v>
      </c>
      <c r="P775" s="27">
        <f>' turmas sistema atual'!O774</f>
        <v>0</v>
      </c>
      <c r="Q775" s="27">
        <f t="shared" si="12"/>
        <v>60</v>
      </c>
      <c r="R775" s="47" t="str">
        <f>VLOOKUP(B775,preenchimento!$A$2:$G$1067,7,FALSE)</f>
        <v>-</v>
      </c>
      <c r="S775" s="27">
        <f>' turmas sistema atual'!N774</f>
        <v>60</v>
      </c>
      <c r="T775" s="27">
        <f>' turmas sistema atual'!O774</f>
        <v>0</v>
      </c>
      <c r="U775" s="47">
        <f>VLOOKUP(B775,preenchimento!$A$2:$J$1067,10,FALSE)</f>
        <v>60</v>
      </c>
      <c r="V775" s="26" t="str">
        <f>UPPER(' turmas sistema atual'!P774)</f>
        <v>RAFAEL APARECIDO CIOLA AMORESI</v>
      </c>
      <c r="W775" s="26" t="str">
        <f>UPPER(' turmas sistema atual'!R774)</f>
        <v/>
      </c>
      <c r="X775" s="26" t="str">
        <f>UPPER(' turmas sistema atual'!T774)</f>
        <v/>
      </c>
      <c r="Y775" s="26" t="str">
        <f>UPPER(' turmas sistema atual'!V774)</f>
        <v/>
      </c>
    </row>
    <row r="776" spans="1:25" ht="47.25" customHeight="1" thickBot="1">
      <c r="A776" s="26" t="str">
        <f>' turmas sistema atual'!A775</f>
        <v>ENGENHARIA DE GESTÃO</v>
      </c>
      <c r="B776" s="26" t="str">
        <f>' turmas sistema atual'!B775</f>
        <v>NA1ESZG021-17SB</v>
      </c>
      <c r="C776" s="35" t="s">
        <v>5121</v>
      </c>
      <c r="D776" s="26" t="str">
        <f>' turmas sistema atual'!C775</f>
        <v>Negociação e Solução de Conflitos Organizacionais A1-noturno (São Bernardo do Campo)</v>
      </c>
      <c r="E776" s="26" t="str">
        <f>' turmas sistema atual'!E775</f>
        <v>Negociação e Solução de Conflitos Organizacionais</v>
      </c>
      <c r="F776" s="26" t="str">
        <f>' turmas sistema atual'!G775</f>
        <v>ESZG021-17</v>
      </c>
      <c r="G776" s="26" t="str">
        <f>' turmas sistema atual'!H775</f>
        <v>A1</v>
      </c>
      <c r="H776" s="26" t="str">
        <f>' turmas sistema atual'!AB775</f>
        <v xml:space="preserve">sexta das 19:00 às 23:00, semanal </v>
      </c>
      <c r="I776" s="27" t="str">
        <f>' turmas sistema atual'!AC775</f>
        <v/>
      </c>
      <c r="J776" s="27" t="str">
        <f>' turmas sistema atual'!I775</f>
        <v xml:space="preserve">sexta das 19:00 às 23:00, sala A2-S306-SB, semanal </v>
      </c>
      <c r="K776" s="27">
        <f>' turmas sistema atual'!J775</f>
        <v>0</v>
      </c>
      <c r="L776" s="27" t="str">
        <f>' turmas sistema atual'!K775</f>
        <v>São Bernardo do Campo</v>
      </c>
      <c r="M776" s="27" t="str">
        <f>' turmas sistema atual'!L775</f>
        <v>noturno</v>
      </c>
      <c r="N776" s="27" t="str">
        <f>' turmas sistema atual'!M775</f>
        <v>4-0-2</v>
      </c>
      <c r="O776" s="27">
        <f>' turmas sistema atual'!N775</f>
        <v>60</v>
      </c>
      <c r="P776" s="27">
        <f>' turmas sistema atual'!O775</f>
        <v>0</v>
      </c>
      <c r="Q776" s="27">
        <f t="shared" si="12"/>
        <v>60</v>
      </c>
      <c r="R776" s="47" t="str">
        <f>VLOOKUP(B776,preenchimento!$A$2:$G$1067,7,FALSE)</f>
        <v>SIM</v>
      </c>
      <c r="S776" s="27">
        <f>' turmas sistema atual'!N775</f>
        <v>60</v>
      </c>
      <c r="T776" s="27">
        <f>' turmas sistema atual'!O775</f>
        <v>0</v>
      </c>
      <c r="U776" s="47">
        <f>VLOOKUP(B776,preenchimento!$A$2:$J$1067,10,FALSE)</f>
        <v>0</v>
      </c>
      <c r="V776" s="26" t="str">
        <f>UPPER(' turmas sistema atual'!P775)</f>
        <v>MARA MARLY GOMES BARRETO</v>
      </c>
      <c r="W776" s="26" t="str">
        <f>UPPER(' turmas sistema atual'!R775)</f>
        <v/>
      </c>
      <c r="X776" s="26" t="str">
        <f>UPPER(' turmas sistema atual'!T775)</f>
        <v/>
      </c>
      <c r="Y776" s="26" t="str">
        <f>UPPER(' turmas sistema atual'!V775)</f>
        <v/>
      </c>
    </row>
    <row r="777" spans="1:25" ht="47.25" customHeight="1" thickBot="1">
      <c r="A777" s="26" t="str">
        <f>' turmas sistema atual'!A776</f>
        <v>BACHARELADO EM NEUROCIÊNCIA</v>
      </c>
      <c r="B777" s="26" t="str">
        <f>' turmas sistema atual'!B776</f>
        <v>DA1MCTC023-15SB</v>
      </c>
      <c r="C777" s="35" t="s">
        <v>5121</v>
      </c>
      <c r="D777" s="26" t="str">
        <f>' turmas sistema atual'!C776</f>
        <v>Neuroanatomia A1-diurno (São Bernardo do Campo)</v>
      </c>
      <c r="E777" s="26" t="str">
        <f>' turmas sistema atual'!E776</f>
        <v>Neuroanatomia</v>
      </c>
      <c r="F777" s="26" t="str">
        <f>' turmas sistema atual'!G776</f>
        <v>MCTC023-15</v>
      </c>
      <c r="G777" s="26" t="str">
        <f>' turmas sistema atual'!H776</f>
        <v>A1</v>
      </c>
      <c r="H777" s="26" t="str">
        <f>' turmas sistema atual'!AB776</f>
        <v>sábado das 08:00 às 10:00, semanal ; sábado das 10:00 às 12:00, quinzenal I</v>
      </c>
      <c r="I777" s="27" t="str">
        <f>' turmas sistema atual'!AC776</f>
        <v>sábado das 10:00 às 12:00, quinzenal II</v>
      </c>
      <c r="J777" s="27" t="str">
        <f>' turmas sistema atual'!I776</f>
        <v>sábado das 08:00 às 10:00, sala A2-S205-SB, semanal , sábado das 10:00 às 12:00, sala A2-S205-SB, quinzenal I</v>
      </c>
      <c r="K777" s="27" t="str">
        <f>' turmas sistema atual'!J776</f>
        <v>sábado das 10:00 às 12:00, sala A1-L301-SB, quinzenal II</v>
      </c>
      <c r="L777" s="27" t="str">
        <f>' turmas sistema atual'!K776</f>
        <v>São Bernardo do Campo</v>
      </c>
      <c r="M777" s="27" t="str">
        <f>' turmas sistema atual'!L776</f>
        <v>diurno</v>
      </c>
      <c r="N777" s="27" t="str">
        <f>' turmas sistema atual'!M776</f>
        <v>3-1-4</v>
      </c>
      <c r="O777" s="27">
        <f>' turmas sistema atual'!N776</f>
        <v>30</v>
      </c>
      <c r="P777" s="27">
        <f>' turmas sistema atual'!O776</f>
        <v>0</v>
      </c>
      <c r="Q777" s="27">
        <f t="shared" si="12"/>
        <v>30</v>
      </c>
      <c r="R777" s="47" t="str">
        <f>VLOOKUP(B777,preenchimento!$A$2:$G$1067,7,FALSE)</f>
        <v>SIM</v>
      </c>
      <c r="S777" s="27">
        <f>' turmas sistema atual'!N776</f>
        <v>30</v>
      </c>
      <c r="T777" s="27">
        <f>' turmas sistema atual'!O776</f>
        <v>0</v>
      </c>
      <c r="U777" s="47">
        <f>VLOOKUP(B777,preenchimento!$A$2:$J$1067,10,FALSE)</f>
        <v>0</v>
      </c>
      <c r="V777" s="26" t="str">
        <f>UPPER(' turmas sistema atual'!P776)</f>
        <v>MARCELA BERMUDEZ ECHEVERRY</v>
      </c>
      <c r="W777" s="26" t="str">
        <f>UPPER(' turmas sistema atual'!R776)</f>
        <v/>
      </c>
      <c r="X777" s="26" t="str">
        <f>UPPER(' turmas sistema atual'!T776)</f>
        <v>SILVIA HONDA TAKADA</v>
      </c>
      <c r="Y777" s="26" t="str">
        <f>UPPER(' turmas sistema atual'!V776)</f>
        <v/>
      </c>
    </row>
    <row r="778" spans="1:25" ht="47.25" customHeight="1" thickBot="1">
      <c r="A778" s="26" t="str">
        <f>' turmas sistema atual'!A777</f>
        <v>BACHARELADO EM NEUROCIÊNCIA</v>
      </c>
      <c r="B778" s="26" t="str">
        <f>' turmas sistema atual'!B777</f>
        <v>DA2MCTC023-15SB</v>
      </c>
      <c r="C778" s="35" t="s">
        <v>5121</v>
      </c>
      <c r="D778" s="26" t="str">
        <f>' turmas sistema atual'!C777</f>
        <v>Neuroanatomia A2-diurno (São Bernardo do Campo)</v>
      </c>
      <c r="E778" s="26" t="str">
        <f>' turmas sistema atual'!E777</f>
        <v>Neuroanatomia</v>
      </c>
      <c r="F778" s="26" t="str">
        <f>' turmas sistema atual'!G777</f>
        <v>MCTC023-15</v>
      </c>
      <c r="G778" s="26" t="str">
        <f>' turmas sistema atual'!H777</f>
        <v>A2</v>
      </c>
      <c r="H778" s="26" t="str">
        <f>' turmas sistema atual'!AB777</f>
        <v>sábado das 08:00 às 10:00, semanal ; sábado das 10:00 às 12:00, quinzenal I</v>
      </c>
      <c r="I778" s="27" t="str">
        <f>' turmas sistema atual'!AC777</f>
        <v>sábado das 10:00 às 12:00, quinzenal II</v>
      </c>
      <c r="J778" s="27" t="str">
        <f>' turmas sistema atual'!I777</f>
        <v>sábado das 08:00 às 10:00, sala A2-S205-SB, semanal , sábado das 10:00 às 12:00, sala A2-S205-SB, quinzenal I</v>
      </c>
      <c r="K778" s="27" t="str">
        <f>' turmas sistema atual'!J777</f>
        <v>sábado das 10:00 às 12:00, sala A1-L302-SB, quinzenal II</v>
      </c>
      <c r="L778" s="27" t="str">
        <f>' turmas sistema atual'!K777</f>
        <v>São Bernardo do Campo</v>
      </c>
      <c r="M778" s="27" t="str">
        <f>' turmas sistema atual'!L777</f>
        <v>diurno</v>
      </c>
      <c r="N778" s="27" t="str">
        <f>' turmas sistema atual'!M777</f>
        <v>3-1-4</v>
      </c>
      <c r="O778" s="27">
        <f>' turmas sistema atual'!N777</f>
        <v>30</v>
      </c>
      <c r="P778" s="27">
        <f>' turmas sistema atual'!O777</f>
        <v>0</v>
      </c>
      <c r="Q778" s="27">
        <f t="shared" si="12"/>
        <v>30</v>
      </c>
      <c r="R778" s="47" t="str">
        <f>VLOOKUP(B778,preenchimento!$A$2:$G$1067,7,FALSE)</f>
        <v>SIM</v>
      </c>
      <c r="S778" s="27">
        <f>' turmas sistema atual'!N777</f>
        <v>30</v>
      </c>
      <c r="T778" s="27">
        <f>' turmas sistema atual'!O777</f>
        <v>0</v>
      </c>
      <c r="U778" s="47">
        <f>VLOOKUP(B778,preenchimento!$A$2:$J$1067,10,FALSE)</f>
        <v>0</v>
      </c>
      <c r="V778" s="26" t="str">
        <f>UPPER(' turmas sistema atual'!P777)</f>
        <v>SILVIA HONDA TAKADA</v>
      </c>
      <c r="W778" s="26" t="str">
        <f>UPPER(' turmas sistema atual'!R777)</f>
        <v/>
      </c>
      <c r="X778" s="26" t="str">
        <f>UPPER(' turmas sistema atual'!T777)</f>
        <v>MARCELA BERMUDEZ ECHEVERRY</v>
      </c>
      <c r="Y778" s="26" t="str">
        <f>UPPER(' turmas sistema atual'!V777)</f>
        <v/>
      </c>
    </row>
    <row r="779" spans="1:25" ht="47.25" customHeight="1" thickBot="1">
      <c r="A779" s="26" t="str">
        <f>' turmas sistema atual'!A778</f>
        <v>BACHARELADO EM NEUROCIÊNCIA</v>
      </c>
      <c r="B779" s="26" t="str">
        <f>' turmas sistema atual'!B778</f>
        <v>Na1MCZC008-13SB</v>
      </c>
      <c r="C779" s="35" t="s">
        <v>5121</v>
      </c>
      <c r="D779" s="26" t="str">
        <f>' turmas sistema atual'!C778</f>
        <v>Neuroarte a1-noturno (São Bernardo do Campo)</v>
      </c>
      <c r="E779" s="26" t="str">
        <f>' turmas sistema atual'!E778</f>
        <v>Neuroarte</v>
      </c>
      <c r="F779" s="26" t="str">
        <f>' turmas sistema atual'!G778</f>
        <v>MCZC008-13</v>
      </c>
      <c r="G779" s="26" t="str">
        <f>' turmas sistema atual'!H778</f>
        <v>a1</v>
      </c>
      <c r="H779" s="26" t="str">
        <f>' turmas sistema atual'!AB778</f>
        <v xml:space="preserve">segunda das 19:00 às 21:00, semanal </v>
      </c>
      <c r="I779" s="27" t="str">
        <f>' turmas sistema atual'!AC778</f>
        <v/>
      </c>
      <c r="J779" s="27" t="str">
        <f>' turmas sistema atual'!I778</f>
        <v xml:space="preserve">segunda das 19:00 às 21:00, sala A2-S205-SB, semanal </v>
      </c>
      <c r="K779" s="27">
        <f>' turmas sistema atual'!J778</f>
        <v>0</v>
      </c>
      <c r="L779" s="27" t="str">
        <f>' turmas sistema atual'!K778</f>
        <v>São Bernardo do Campo</v>
      </c>
      <c r="M779" s="27" t="str">
        <f>' turmas sistema atual'!L778</f>
        <v>noturno</v>
      </c>
      <c r="N779" s="27" t="str">
        <f>' turmas sistema atual'!M778</f>
        <v>2-0-2</v>
      </c>
      <c r="O779" s="27">
        <f>' turmas sistema atual'!N778</f>
        <v>60</v>
      </c>
      <c r="P779" s="27">
        <f>' turmas sistema atual'!O778</f>
        <v>0</v>
      </c>
      <c r="Q779" s="27">
        <f t="shared" si="12"/>
        <v>60</v>
      </c>
      <c r="R779" s="47" t="str">
        <f>VLOOKUP(B779,preenchimento!$A$2:$G$1067,7,FALSE)</f>
        <v>SIM</v>
      </c>
      <c r="S779" s="27">
        <f>' turmas sistema atual'!N778</f>
        <v>60</v>
      </c>
      <c r="T779" s="27">
        <f>' turmas sistema atual'!O778</f>
        <v>0</v>
      </c>
      <c r="U779" s="47">
        <f>VLOOKUP(B779,preenchimento!$A$2:$J$1067,10,FALSE)</f>
        <v>0</v>
      </c>
      <c r="V779" s="26" t="str">
        <f>UPPER(' turmas sistema atual'!P778)</f>
        <v>PATRÍCIA MARIA VANZELLA</v>
      </c>
      <c r="W779" s="26" t="str">
        <f>UPPER(' turmas sistema atual'!R778)</f>
        <v>THENILLE BRAUN JANZEN</v>
      </c>
      <c r="X779" s="26" t="str">
        <f>UPPER(' turmas sistema atual'!T778)</f>
        <v/>
      </c>
      <c r="Y779" s="26" t="str">
        <f>UPPER(' turmas sistema atual'!V778)</f>
        <v/>
      </c>
    </row>
    <row r="780" spans="1:25" ht="47.25" customHeight="1" thickBot="1">
      <c r="A780" s="26" t="str">
        <f>' turmas sistema atual'!A779</f>
        <v>BACHARELADO EM NEUROCIÊNCIA</v>
      </c>
      <c r="B780" s="26" t="str">
        <f>' turmas sistema atual'!B779</f>
        <v>DA1MCZC008-13SB</v>
      </c>
      <c r="C780" s="35" t="s">
        <v>5121</v>
      </c>
      <c r="D780" s="26" t="str">
        <f>' turmas sistema atual'!C779</f>
        <v>Neuroarte A1-diurno (São Bernardo do Campo)</v>
      </c>
      <c r="E780" s="26" t="str">
        <f>' turmas sistema atual'!E779</f>
        <v>Neuroarte</v>
      </c>
      <c r="F780" s="26" t="str">
        <f>' turmas sistema atual'!G779</f>
        <v>MCZC008-13</v>
      </c>
      <c r="G780" s="26" t="str">
        <f>' turmas sistema atual'!H779</f>
        <v>A1</v>
      </c>
      <c r="H780" s="26" t="str">
        <f>' turmas sistema atual'!AB779</f>
        <v xml:space="preserve">segunda das 08:00 às 10:00, semanal </v>
      </c>
      <c r="I780" s="27" t="str">
        <f>' turmas sistema atual'!AC779</f>
        <v/>
      </c>
      <c r="J780" s="27" t="str">
        <f>' turmas sistema atual'!I779</f>
        <v xml:space="preserve">segunda das 08:00 às 10:00, sala A2-S208-SB, semanal </v>
      </c>
      <c r="K780" s="27">
        <f>' turmas sistema atual'!J779</f>
        <v>0</v>
      </c>
      <c r="L780" s="27" t="str">
        <f>' turmas sistema atual'!K779</f>
        <v>São Bernardo do Campo</v>
      </c>
      <c r="M780" s="27" t="str">
        <f>' turmas sistema atual'!L779</f>
        <v>diurno</v>
      </c>
      <c r="N780" s="27" t="str">
        <f>' turmas sistema atual'!M779</f>
        <v>2-0-2</v>
      </c>
      <c r="O780" s="27">
        <f>' turmas sistema atual'!N779</f>
        <v>60</v>
      </c>
      <c r="P780" s="27">
        <f>' turmas sistema atual'!O779</f>
        <v>0</v>
      </c>
      <c r="Q780" s="27">
        <f t="shared" si="12"/>
        <v>60</v>
      </c>
      <c r="R780" s="47" t="str">
        <f>VLOOKUP(B780,preenchimento!$A$2:$G$1067,7,FALSE)</f>
        <v>-</v>
      </c>
      <c r="S780" s="27">
        <f>' turmas sistema atual'!N779</f>
        <v>60</v>
      </c>
      <c r="T780" s="27">
        <f>' turmas sistema atual'!O779</f>
        <v>0</v>
      </c>
      <c r="U780" s="47">
        <f>VLOOKUP(B780,preenchimento!$A$2:$J$1067,10,FALSE)</f>
        <v>11</v>
      </c>
      <c r="V780" s="26" t="str">
        <f>UPPER(' turmas sistema atual'!P779)</f>
        <v>PATRÍCIA MARIA VANZELLA</v>
      </c>
      <c r="W780" s="26" t="str">
        <f>UPPER(' turmas sistema atual'!R779)</f>
        <v>THENILLE BRAUN JANZEN</v>
      </c>
      <c r="X780" s="26" t="str">
        <f>UPPER(' turmas sistema atual'!T779)</f>
        <v/>
      </c>
      <c r="Y780" s="26" t="str">
        <f>UPPER(' turmas sistema atual'!V779)</f>
        <v/>
      </c>
    </row>
    <row r="781" spans="1:25" ht="47.25" customHeight="1" thickBot="1">
      <c r="A781" s="26" t="str">
        <f>' turmas sistema atual'!A780</f>
        <v>BACHARELADO EM NEUROCIÊNCIA</v>
      </c>
      <c r="B781" s="26" t="str">
        <f>' turmas sistema atual'!B780</f>
        <v>DA1MCTC019-20SB</v>
      </c>
      <c r="C781" s="35" t="s">
        <v>5121</v>
      </c>
      <c r="D781" s="26" t="str">
        <f>' turmas sistema atual'!C780</f>
        <v>Neurobiologia Molecular e Celular A1-diurno (São Bernardo do Campo)</v>
      </c>
      <c r="E781" s="26" t="str">
        <f>' turmas sistema atual'!E780</f>
        <v>Neurobiologia Molecular e Celular</v>
      </c>
      <c r="F781" s="26" t="str">
        <f>' turmas sistema atual'!G780</f>
        <v>MCTC019-20</v>
      </c>
      <c r="G781" s="26" t="str">
        <f>' turmas sistema atual'!H780</f>
        <v>A1</v>
      </c>
      <c r="H781" s="26" t="str">
        <f>' turmas sistema atual'!AB780</f>
        <v xml:space="preserve">segunda das 08:00 às 10:00, semanal ; quarta das 10:00 às 12:00, semanal </v>
      </c>
      <c r="I781" s="27" t="str">
        <f>' turmas sistema atual'!AC780</f>
        <v/>
      </c>
      <c r="J781" s="27" t="str">
        <f>' turmas sistema atual'!I780</f>
        <v xml:space="preserve">segunda das 08:00 às 10:00, sala A2-S205-SB, semanal , quarta das 10:00 às 12:00, sala A2-S306-SB, semanal </v>
      </c>
      <c r="K781" s="27">
        <f>' turmas sistema atual'!J780</f>
        <v>0</v>
      </c>
      <c r="L781" s="27" t="str">
        <f>' turmas sistema atual'!K780</f>
        <v>São Bernardo do Campo</v>
      </c>
      <c r="M781" s="27" t="str">
        <f>' turmas sistema atual'!L780</f>
        <v>diurno</v>
      </c>
      <c r="N781" s="27" t="str">
        <f>' turmas sistema atual'!M780</f>
        <v>4-0-4</v>
      </c>
      <c r="O781" s="27">
        <f>' turmas sistema atual'!N780</f>
        <v>60</v>
      </c>
      <c r="P781" s="27">
        <f>' turmas sistema atual'!O780</f>
        <v>0</v>
      </c>
      <c r="Q781" s="27">
        <f t="shared" si="12"/>
        <v>60</v>
      </c>
      <c r="R781" s="47" t="str">
        <f>VLOOKUP(B781,preenchimento!$A$2:$G$1067,7,FALSE)</f>
        <v>-</v>
      </c>
      <c r="S781" s="27">
        <f>' turmas sistema atual'!N780</f>
        <v>60</v>
      </c>
      <c r="T781" s="27">
        <f>' turmas sistema atual'!O780</f>
        <v>0</v>
      </c>
      <c r="U781" s="47">
        <f>VLOOKUP(B781,preenchimento!$A$2:$J$1067,10,FALSE)</f>
        <v>39</v>
      </c>
      <c r="V781" s="26" t="str">
        <f>UPPER(' turmas sistema atual'!P780)</f>
        <v>MARCELA BERMUDEZ ECHEVERRY</v>
      </c>
      <c r="W781" s="26" t="str">
        <f>UPPER(' turmas sistema atual'!R780)</f>
        <v>ALEXANDRE HIROAKI KIHARA</v>
      </c>
      <c r="X781" s="26" t="str">
        <f>UPPER(' turmas sistema atual'!T780)</f>
        <v>FERNANDO AUGUSTO DE OLIVEIRA RIBEIRO</v>
      </c>
      <c r="Y781" s="26" t="str">
        <f>UPPER(' turmas sistema atual'!V780)</f>
        <v/>
      </c>
    </row>
    <row r="782" spans="1:25" ht="47.25" customHeight="1" thickBot="1">
      <c r="A782" s="26" t="str">
        <f>' turmas sistema atual'!A781</f>
        <v>BACHARELADO EM NEUROCIÊNCIA</v>
      </c>
      <c r="B782" s="26" t="str">
        <f>' turmas sistema atual'!B781</f>
        <v>NA1MCTC019-20SB</v>
      </c>
      <c r="C782" s="35" t="s">
        <v>5121</v>
      </c>
      <c r="D782" s="26" t="str">
        <f>' turmas sistema atual'!C781</f>
        <v>Neurobiologia Molecular e Celular A1-noturno (São Bernardo do Campo)</v>
      </c>
      <c r="E782" s="26" t="str">
        <f>' turmas sistema atual'!E781</f>
        <v>Neurobiologia Molecular e Celular</v>
      </c>
      <c r="F782" s="26" t="str">
        <f>' turmas sistema atual'!G781</f>
        <v>MCTC019-20</v>
      </c>
      <c r="G782" s="26" t="str">
        <f>' turmas sistema atual'!H781</f>
        <v>A1</v>
      </c>
      <c r="H782" s="26" t="str">
        <f>' turmas sistema atual'!AB781</f>
        <v xml:space="preserve">segunda das 19:00 às 21:00, semanal ; quarta das 21:00 às 23:00, semanal </v>
      </c>
      <c r="I782" s="27" t="str">
        <f>' turmas sistema atual'!AC781</f>
        <v/>
      </c>
      <c r="J782" s="27" t="str">
        <f>' turmas sistema atual'!I781</f>
        <v xml:space="preserve">segunda das 19:00 às 21:00, sala A2-S308-SB, semanal , quarta das 21:00 às 23:00, sala A2-S308-SB, semanal </v>
      </c>
      <c r="K782" s="27">
        <f>' turmas sistema atual'!J781</f>
        <v>0</v>
      </c>
      <c r="L782" s="27" t="str">
        <f>' turmas sistema atual'!K781</f>
        <v>São Bernardo do Campo</v>
      </c>
      <c r="M782" s="27" t="str">
        <f>' turmas sistema atual'!L781</f>
        <v>noturno</v>
      </c>
      <c r="N782" s="27" t="str">
        <f>' turmas sistema atual'!M781</f>
        <v>4-0-4</v>
      </c>
      <c r="O782" s="27">
        <f>' turmas sistema atual'!N781</f>
        <v>60</v>
      </c>
      <c r="P782" s="27">
        <f>' turmas sistema atual'!O781</f>
        <v>0</v>
      </c>
      <c r="Q782" s="27">
        <f t="shared" si="12"/>
        <v>60</v>
      </c>
      <c r="R782" s="47" t="str">
        <f>VLOOKUP(B782,preenchimento!$A$2:$G$1067,7,FALSE)</f>
        <v>-</v>
      </c>
      <c r="S782" s="27">
        <f>' turmas sistema atual'!N781</f>
        <v>60</v>
      </c>
      <c r="T782" s="27">
        <f>' turmas sistema atual'!O781</f>
        <v>0</v>
      </c>
      <c r="U782" s="47">
        <f>VLOOKUP(B782,preenchimento!$A$2:$J$1067,10,FALSE)</f>
        <v>31</v>
      </c>
      <c r="V782" s="26" t="str">
        <f>UPPER(' turmas sistema atual'!P781)</f>
        <v>MARCELA BERMUDEZ ECHEVERRY</v>
      </c>
      <c r="W782" s="26" t="str">
        <f>UPPER(' turmas sistema atual'!R781)</f>
        <v>ALEXANDRE HIROAKI KIHARA</v>
      </c>
      <c r="X782" s="26" t="str">
        <f>UPPER(' turmas sistema atual'!T781)</f>
        <v>FERNANDO AUGUSTO DE OLIVEIRA RIBEIRO</v>
      </c>
      <c r="Y782" s="26" t="str">
        <f>UPPER(' turmas sistema atual'!V781)</f>
        <v/>
      </c>
    </row>
    <row r="783" spans="1:25" ht="47.25" customHeight="1" thickBot="1">
      <c r="A783" s="26" t="str">
        <f>' turmas sistema atual'!A782</f>
        <v>BACHARELADO EM NEUROCIÊNCIA</v>
      </c>
      <c r="B783" s="26" t="str">
        <f>' turmas sistema atual'!B782</f>
        <v>DA1MCTC024-15SB</v>
      </c>
      <c r="C783" s="35" t="s">
        <v>5121</v>
      </c>
      <c r="D783" s="26" t="str">
        <f>' turmas sistema atual'!C782</f>
        <v>Neuroetologia A1-diurno (São Bernardo do Campo)</v>
      </c>
      <c r="E783" s="26" t="str">
        <f>' turmas sistema atual'!E782</f>
        <v>Neuroetologia</v>
      </c>
      <c r="F783" s="26" t="str">
        <f>' turmas sistema atual'!G782</f>
        <v>MCTC024-15</v>
      </c>
      <c r="G783" s="26" t="str">
        <f>' turmas sistema atual'!H782</f>
        <v>A1</v>
      </c>
      <c r="H783" s="26" t="str">
        <f>' turmas sistema atual'!AB782</f>
        <v xml:space="preserve">quarta das 08:00 às 10:00, semanal ; sexta das 10:00 às 12:00, semanal </v>
      </c>
      <c r="I783" s="27" t="str">
        <f>' turmas sistema atual'!AC782</f>
        <v/>
      </c>
      <c r="J783" s="27" t="str">
        <f>' turmas sistema atual'!I782</f>
        <v xml:space="preserve">quarta das 08:00 às 10:00, sala A2-S305-SB, semanal , sexta das 10:00 às 12:00, sala A2-S305-SB, semanal </v>
      </c>
      <c r="K783" s="27">
        <f>' turmas sistema atual'!J782</f>
        <v>0</v>
      </c>
      <c r="L783" s="27" t="str">
        <f>' turmas sistema atual'!K782</f>
        <v>São Bernardo do Campo</v>
      </c>
      <c r="M783" s="27" t="str">
        <f>' turmas sistema atual'!L782</f>
        <v>diurno</v>
      </c>
      <c r="N783" s="27" t="str">
        <f>' turmas sistema atual'!M782</f>
        <v>4-0-4</v>
      </c>
      <c r="O783" s="27">
        <f>' turmas sistema atual'!N782</f>
        <v>60</v>
      </c>
      <c r="P783" s="27">
        <f>' turmas sistema atual'!O782</f>
        <v>0</v>
      </c>
      <c r="Q783" s="27">
        <f t="shared" si="12"/>
        <v>60</v>
      </c>
      <c r="R783" s="47" t="str">
        <f>VLOOKUP(B783,preenchimento!$A$2:$G$1067,7,FALSE)</f>
        <v>-</v>
      </c>
      <c r="S783" s="27">
        <f>' turmas sistema atual'!N782</f>
        <v>60</v>
      </c>
      <c r="T783" s="27">
        <f>' turmas sistema atual'!O782</f>
        <v>0</v>
      </c>
      <c r="U783" s="47">
        <f>VLOOKUP(B783,preenchimento!$A$2:$J$1067,10,FALSE)</f>
        <v>45</v>
      </c>
      <c r="V783" s="26" t="str">
        <f>UPPER(' turmas sistema atual'!P782)</f>
        <v>RODRIGO PAVAO</v>
      </c>
      <c r="W783" s="26" t="str">
        <f>UPPER(' turmas sistema atual'!R782)</f>
        <v/>
      </c>
      <c r="X783" s="26" t="str">
        <f>UPPER(' turmas sistema atual'!T782)</f>
        <v/>
      </c>
      <c r="Y783" s="26" t="str">
        <f>UPPER(' turmas sistema atual'!V782)</f>
        <v/>
      </c>
    </row>
    <row r="784" spans="1:25" ht="47.25" customHeight="1" thickBot="1">
      <c r="A784" s="26" t="str">
        <f>' turmas sistema atual'!A783</f>
        <v>BACHARELADO EM NEUROCIÊNCIA</v>
      </c>
      <c r="B784" s="26" t="str">
        <f>' turmas sistema atual'!B783</f>
        <v>NA1MCTC024-15SB</v>
      </c>
      <c r="C784" s="35" t="s">
        <v>5121</v>
      </c>
      <c r="D784" s="26" t="str">
        <f>' turmas sistema atual'!C783</f>
        <v>Neuroetologia A1-noturno (São Bernardo do Campo)</v>
      </c>
      <c r="E784" s="26" t="str">
        <f>' turmas sistema atual'!E783</f>
        <v>Neuroetologia</v>
      </c>
      <c r="F784" s="26" t="str">
        <f>' turmas sistema atual'!G783</f>
        <v>MCTC024-15</v>
      </c>
      <c r="G784" s="26" t="str">
        <f>' turmas sistema atual'!H783</f>
        <v>A1</v>
      </c>
      <c r="H784" s="26" t="str">
        <f>' turmas sistema atual'!AB783</f>
        <v xml:space="preserve">quarta das 19:00 às 21:00, semanal ; sexta das 21:00 às 23:00, semanal </v>
      </c>
      <c r="I784" s="27" t="str">
        <f>' turmas sistema atual'!AC783</f>
        <v/>
      </c>
      <c r="J784" s="27" t="str">
        <f>' turmas sistema atual'!I783</f>
        <v xml:space="preserve">quarta das 19:00 às 21:00, sala A2-S206-SB, semanal , sexta das 21:00 às 23:00, sala A2-S201-SB, semanal </v>
      </c>
      <c r="K784" s="27">
        <f>' turmas sistema atual'!J783</f>
        <v>0</v>
      </c>
      <c r="L784" s="27" t="str">
        <f>' turmas sistema atual'!K783</f>
        <v>São Bernardo do Campo</v>
      </c>
      <c r="M784" s="27" t="str">
        <f>' turmas sistema atual'!L783</f>
        <v>noturno</v>
      </c>
      <c r="N784" s="27" t="str">
        <f>' turmas sistema atual'!M783</f>
        <v>4-0-4</v>
      </c>
      <c r="O784" s="27">
        <f>' turmas sistema atual'!N783</f>
        <v>60</v>
      </c>
      <c r="P784" s="27">
        <f>' turmas sistema atual'!O783</f>
        <v>0</v>
      </c>
      <c r="Q784" s="27">
        <f t="shared" si="12"/>
        <v>60</v>
      </c>
      <c r="R784" s="47" t="str">
        <f>VLOOKUP(B784,preenchimento!$A$2:$G$1067,7,FALSE)</f>
        <v>-</v>
      </c>
      <c r="S784" s="27">
        <f>' turmas sistema atual'!N783</f>
        <v>60</v>
      </c>
      <c r="T784" s="27">
        <f>' turmas sistema atual'!O783</f>
        <v>0</v>
      </c>
      <c r="U784" s="47">
        <f>VLOOKUP(B784,preenchimento!$A$2:$J$1067,10,FALSE)</f>
        <v>29</v>
      </c>
      <c r="V784" s="26" t="str">
        <f>UPPER(' turmas sistema atual'!P783)</f>
        <v>RODRIGO PAVAO</v>
      </c>
      <c r="W784" s="26" t="str">
        <f>UPPER(' turmas sistema atual'!R783)</f>
        <v/>
      </c>
      <c r="X784" s="26" t="str">
        <f>UPPER(' turmas sistema atual'!T783)</f>
        <v/>
      </c>
      <c r="Y784" s="26" t="str">
        <f>UPPER(' turmas sistema atual'!V783)</f>
        <v/>
      </c>
    </row>
    <row r="785" spans="1:25" ht="47.25" customHeight="1" thickBot="1">
      <c r="A785" s="26" t="str">
        <f>' turmas sistema atual'!A784</f>
        <v>BACHARELADO EM NEUROCIÊNCIA</v>
      </c>
      <c r="B785" s="26" t="str">
        <f>' turmas sistema atual'!B784</f>
        <v>DA1MCZC021-20SB</v>
      </c>
      <c r="C785" s="35" t="s">
        <v>5121</v>
      </c>
      <c r="D785" s="26" t="str">
        <f>' turmas sistema atual'!C784</f>
        <v>Neuropsicologia A1-diurno (São Bernardo do Campo)</v>
      </c>
      <c r="E785" s="26" t="str">
        <f>' turmas sistema atual'!E784</f>
        <v>Neuropsicologia</v>
      </c>
      <c r="F785" s="26" t="str">
        <f>' turmas sistema atual'!G784</f>
        <v>MCZC021-20</v>
      </c>
      <c r="G785" s="26" t="str">
        <f>' turmas sistema atual'!H784</f>
        <v>A1</v>
      </c>
      <c r="H785" s="26" t="str">
        <f>' turmas sistema atual'!AB784</f>
        <v xml:space="preserve">terça das 08:00 às 10:00, semanal ; quinta das 10:00 às 12:00, semanal </v>
      </c>
      <c r="I785" s="27" t="str">
        <f>' turmas sistema atual'!AC784</f>
        <v/>
      </c>
      <c r="J785" s="27" t="str">
        <f>' turmas sistema atual'!I784</f>
        <v xml:space="preserve">terça das 08:00 às 10:00, sala A2-S205-SB, semanal , quinta das 10:00 às 12:00, sala A2-S205-SB, semanal </v>
      </c>
      <c r="K785" s="27">
        <f>' turmas sistema atual'!J784</f>
        <v>0</v>
      </c>
      <c r="L785" s="27" t="str">
        <f>' turmas sistema atual'!K784</f>
        <v>São Bernardo do Campo</v>
      </c>
      <c r="M785" s="27" t="str">
        <f>' turmas sistema atual'!L784</f>
        <v>diurno</v>
      </c>
      <c r="N785" s="27" t="str">
        <f>' turmas sistema atual'!M784</f>
        <v>3-1-4</v>
      </c>
      <c r="O785" s="27">
        <f>' turmas sistema atual'!N784</f>
        <v>60</v>
      </c>
      <c r="P785" s="27">
        <f>' turmas sistema atual'!O784</f>
        <v>0</v>
      </c>
      <c r="Q785" s="27">
        <f t="shared" si="12"/>
        <v>60</v>
      </c>
      <c r="R785" s="47" t="str">
        <f>VLOOKUP(B785,preenchimento!$A$2:$G$1067,7,FALSE)</f>
        <v>-</v>
      </c>
      <c r="S785" s="27">
        <f>' turmas sistema atual'!N784</f>
        <v>60</v>
      </c>
      <c r="T785" s="27">
        <f>' turmas sistema atual'!O784</f>
        <v>0</v>
      </c>
      <c r="U785" s="47">
        <f>VLOOKUP(B785,preenchimento!$A$2:$J$1067,10,FALSE)</f>
        <v>14</v>
      </c>
      <c r="V785" s="26" t="str">
        <f>UPPER(' turmas sistema atual'!P784)</f>
        <v>KATERINA LUKASOVA</v>
      </c>
      <c r="W785" s="26" t="str">
        <f>UPPER(' turmas sistema atual'!R784)</f>
        <v/>
      </c>
      <c r="X785" s="26" t="str">
        <f>UPPER(' turmas sistema atual'!T784)</f>
        <v>KATERINA LUKASOVA</v>
      </c>
      <c r="Y785" s="26" t="str">
        <f>UPPER(' turmas sistema atual'!V784)</f>
        <v/>
      </c>
    </row>
    <row r="786" spans="1:25" ht="47.25" customHeight="1" thickBot="1">
      <c r="A786" s="26" t="str">
        <f>' turmas sistema atual'!A785</f>
        <v>BACHARELADO EM NEUROCIÊNCIA</v>
      </c>
      <c r="B786" s="26" t="str">
        <f>' turmas sistema atual'!B785</f>
        <v>NA1MCZC021-20SB</v>
      </c>
      <c r="C786" s="35" t="s">
        <v>5121</v>
      </c>
      <c r="D786" s="26" t="str">
        <f>' turmas sistema atual'!C785</f>
        <v>Neuropsicologia A1-noturno (São Bernardo do Campo)</v>
      </c>
      <c r="E786" s="26" t="str">
        <f>' turmas sistema atual'!E785</f>
        <v>Neuropsicologia</v>
      </c>
      <c r="F786" s="26" t="str">
        <f>' turmas sistema atual'!G785</f>
        <v>MCZC021-20</v>
      </c>
      <c r="G786" s="26" t="str">
        <f>' turmas sistema atual'!H785</f>
        <v>A1</v>
      </c>
      <c r="H786" s="26" t="str">
        <f>' turmas sistema atual'!AB785</f>
        <v xml:space="preserve">terça das 19:00 às 21:00, semanal ; quinta das 21:00 às 23:00, semanal </v>
      </c>
      <c r="I786" s="27" t="str">
        <f>' turmas sistema atual'!AC785</f>
        <v/>
      </c>
      <c r="J786" s="27" t="str">
        <f>' turmas sistema atual'!I785</f>
        <v xml:space="preserve">terça das 19:00 às 21:00, sala A2-S205-SB, semanal , quinta das 21:00 às 23:00, sala A2-S205-SB, semanal </v>
      </c>
      <c r="K786" s="27">
        <f>' turmas sistema atual'!J785</f>
        <v>0</v>
      </c>
      <c r="L786" s="27" t="str">
        <f>' turmas sistema atual'!K785</f>
        <v>São Bernardo do Campo</v>
      </c>
      <c r="M786" s="27" t="str">
        <f>' turmas sistema atual'!L785</f>
        <v>noturno</v>
      </c>
      <c r="N786" s="27" t="str">
        <f>' turmas sistema atual'!M785</f>
        <v>3-1-4</v>
      </c>
      <c r="O786" s="27">
        <f>' turmas sistema atual'!N785</f>
        <v>60</v>
      </c>
      <c r="P786" s="27">
        <f>' turmas sistema atual'!O785</f>
        <v>0</v>
      </c>
      <c r="Q786" s="27">
        <f t="shared" si="12"/>
        <v>60</v>
      </c>
      <c r="R786" s="47" t="str">
        <f>VLOOKUP(B786,preenchimento!$A$2:$G$1067,7,FALSE)</f>
        <v>SIM</v>
      </c>
      <c r="S786" s="27">
        <f>' turmas sistema atual'!N785</f>
        <v>60</v>
      </c>
      <c r="T786" s="27">
        <f>' turmas sistema atual'!O785</f>
        <v>0</v>
      </c>
      <c r="U786" s="47">
        <f>VLOOKUP(B786,preenchimento!$A$2:$J$1067,10,FALSE)</f>
        <v>0</v>
      </c>
      <c r="V786" s="26" t="str">
        <f>UPPER(' turmas sistema atual'!P785)</f>
        <v>KATERINA LUKASOVA</v>
      </c>
      <c r="W786" s="26" t="str">
        <f>UPPER(' turmas sistema atual'!R785)</f>
        <v/>
      </c>
      <c r="X786" s="26" t="str">
        <f>UPPER(' turmas sistema atual'!T785)</f>
        <v>KATERINA LUKASOVA</v>
      </c>
      <c r="Y786" s="26" t="str">
        <f>UPPER(' turmas sistema atual'!V785)</f>
        <v/>
      </c>
    </row>
    <row r="787" spans="1:25" ht="47.25" customHeight="1" thickBot="1">
      <c r="A787" s="26" t="str">
        <f>' turmas sistema atual'!A786</f>
        <v>BACHARELADO EM PLANEJAMENTO TERRITORIAL</v>
      </c>
      <c r="B787" s="26" t="str">
        <f>' turmas sistema atual'!B786</f>
        <v>NA1ESHT016-17SB</v>
      </c>
      <c r="C787" s="35" t="s">
        <v>5121</v>
      </c>
      <c r="D787" s="26" t="str">
        <f>' turmas sistema atual'!C786</f>
        <v>Oficina de Planejamento e Governança Metropolitana A1-noturno (São Bernardo do Campo)</v>
      </c>
      <c r="E787" s="26" t="str">
        <f>' turmas sistema atual'!E786</f>
        <v>Oficina de Planejamento e Governança Metropolitana</v>
      </c>
      <c r="F787" s="26" t="str">
        <f>' turmas sistema atual'!G786</f>
        <v>ESHT016-17</v>
      </c>
      <c r="G787" s="26" t="str">
        <f>' turmas sistema atual'!H786</f>
        <v>A1</v>
      </c>
      <c r="H787" s="26" t="str">
        <f>' turmas sistema atual'!AB786</f>
        <v xml:space="preserve">segunda das 21:00 às 23:00, semanal ; quinta das 19:00 às 21:00, semanal </v>
      </c>
      <c r="I787" s="27" t="str">
        <f>' turmas sistema atual'!AC786</f>
        <v/>
      </c>
      <c r="J787" s="27" t="str">
        <f>' turmas sistema atual'!I786</f>
        <v xml:space="preserve">segunda das 21:00 às 23:00, sala A2-S311-SB, semanal , quinta das 19:00 às 21:00, sala A2-S311-SB, semanal </v>
      </c>
      <c r="K787" s="27">
        <f>' turmas sistema atual'!J786</f>
        <v>0</v>
      </c>
      <c r="L787" s="27" t="str">
        <f>' turmas sistema atual'!K786</f>
        <v>São Bernardo do Campo</v>
      </c>
      <c r="M787" s="27" t="str">
        <f>' turmas sistema atual'!L786</f>
        <v>noturno</v>
      </c>
      <c r="N787" s="27" t="str">
        <f>' turmas sistema atual'!M786</f>
        <v>0-4-4</v>
      </c>
      <c r="O787" s="27">
        <f>' turmas sistema atual'!N786</f>
        <v>30</v>
      </c>
      <c r="P787" s="27">
        <f>' turmas sistema atual'!O786</f>
        <v>0</v>
      </c>
      <c r="Q787" s="27">
        <f t="shared" si="12"/>
        <v>30</v>
      </c>
      <c r="R787" s="47" t="str">
        <f>VLOOKUP(B787,preenchimento!$A$2:$G$1067,7,FALSE)</f>
        <v>-</v>
      </c>
      <c r="S787" s="27">
        <f>' turmas sistema atual'!N786</f>
        <v>30</v>
      </c>
      <c r="T787" s="27">
        <f>' turmas sistema atual'!O786</f>
        <v>0</v>
      </c>
      <c r="U787" s="47">
        <f>VLOOKUP(B787,preenchimento!$A$2:$J$1067,10,FALSE)</f>
        <v>17</v>
      </c>
      <c r="V787" s="26" t="str">
        <f>UPPER(' turmas sistema atual'!P786)</f>
        <v>SILVANA MARIA ZIONI</v>
      </c>
      <c r="W787" s="26" t="str">
        <f>UPPER(' turmas sistema atual'!R786)</f>
        <v/>
      </c>
      <c r="X787" s="26" t="str">
        <f>UPPER(' turmas sistema atual'!T786)</f>
        <v>JEROEN JOHANNES KLINK</v>
      </c>
      <c r="Y787" s="26" t="str">
        <f>UPPER(' turmas sistema atual'!V786)</f>
        <v/>
      </c>
    </row>
    <row r="788" spans="1:25" ht="47.25" customHeight="1" thickBot="1">
      <c r="A788" s="26" t="str">
        <f>' turmas sistema atual'!A787</f>
        <v>BACHARELADO EM PLANEJAMENTO TERRITORIAL</v>
      </c>
      <c r="B788" s="26" t="str">
        <f>' turmas sistema atual'!B787</f>
        <v>DA1ESHT013-17SB</v>
      </c>
      <c r="C788" s="35" t="s">
        <v>5121</v>
      </c>
      <c r="D788" s="26" t="str">
        <f>' turmas sistema atual'!C787</f>
        <v>Oficina de Planejamento Macro e Meso Regional A1-diurno (São Bernardo do Campo)</v>
      </c>
      <c r="E788" s="26" t="str">
        <f>' turmas sistema atual'!E787</f>
        <v>Oficina de Planejamento Macro e Meso Regional</v>
      </c>
      <c r="F788" s="26" t="str">
        <f>' turmas sistema atual'!G787</f>
        <v>ESHT013-17</v>
      </c>
      <c r="G788" s="26" t="str">
        <f>' turmas sistema atual'!H787</f>
        <v>A1</v>
      </c>
      <c r="H788" s="26" t="str">
        <f>' turmas sistema atual'!AB787</f>
        <v xml:space="preserve">segunda das 10:00 às 12:00, semanal ; quinta das 08:00 às 10:00, semanal </v>
      </c>
      <c r="I788" s="27" t="str">
        <f>' turmas sistema atual'!AC787</f>
        <v/>
      </c>
      <c r="J788" s="27" t="str">
        <f>' turmas sistema atual'!I787</f>
        <v xml:space="preserve">segunda das 10:00 às 12:00, sala A2-S309-SB, semanal , quinta das 08:00 às 10:00, sala A2-S309-SB, semanal </v>
      </c>
      <c r="K788" s="27">
        <f>' turmas sistema atual'!J787</f>
        <v>0</v>
      </c>
      <c r="L788" s="27" t="str">
        <f>' turmas sistema atual'!K787</f>
        <v>São Bernardo do Campo</v>
      </c>
      <c r="M788" s="27" t="str">
        <f>' turmas sistema atual'!L787</f>
        <v>diurno</v>
      </c>
      <c r="N788" s="27" t="str">
        <f>' turmas sistema atual'!M787</f>
        <v>0-4-4</v>
      </c>
      <c r="O788" s="27">
        <f>' turmas sistema atual'!N787</f>
        <v>30</v>
      </c>
      <c r="P788" s="27">
        <f>' turmas sistema atual'!O787</f>
        <v>0</v>
      </c>
      <c r="Q788" s="27">
        <f t="shared" si="12"/>
        <v>30</v>
      </c>
      <c r="R788" s="47" t="str">
        <f>VLOOKUP(B788,preenchimento!$A$2:$G$1067,7,FALSE)</f>
        <v>-</v>
      </c>
      <c r="S788" s="27">
        <f>' turmas sistema atual'!N787</f>
        <v>30</v>
      </c>
      <c r="T788" s="27">
        <f>' turmas sistema atual'!O787</f>
        <v>0</v>
      </c>
      <c r="U788" s="47">
        <f>VLOOKUP(B788,preenchimento!$A$2:$J$1067,10,FALSE)</f>
        <v>25</v>
      </c>
      <c r="V788" s="26" t="str">
        <f>UPPER(' turmas sistema atual'!P787)</f>
        <v/>
      </c>
      <c r="W788" s="26" t="str">
        <f>UPPER(' turmas sistema atual'!R787)</f>
        <v/>
      </c>
      <c r="X788" s="26" t="str">
        <f>UPPER(' turmas sistema atual'!T787)</f>
        <v>LUCIANA RODRIGUES FAGNONI COSTA TRAVASSOS</v>
      </c>
      <c r="Y788" s="26" t="str">
        <f>UPPER(' turmas sistema atual'!V787)</f>
        <v/>
      </c>
    </row>
    <row r="789" spans="1:25" ht="47.25" customHeight="1" thickBot="1">
      <c r="A789" s="26" t="str">
        <f>' turmas sistema atual'!A788</f>
        <v>BACHARELADO EM PLANEJAMENTO TERRITORIAL</v>
      </c>
      <c r="B789" s="26" t="str">
        <f>' turmas sistema atual'!B788</f>
        <v>NA1ESHT013-17SB</v>
      </c>
      <c r="C789" s="35" t="s">
        <v>5121</v>
      </c>
      <c r="D789" s="26" t="str">
        <f>' turmas sistema atual'!C788</f>
        <v>Oficina de Planejamento Macro e Meso Regional A1-noturno (São Bernardo do Campo)</v>
      </c>
      <c r="E789" s="26" t="str">
        <f>' turmas sistema atual'!E788</f>
        <v>Oficina de Planejamento Macro e Meso Regional</v>
      </c>
      <c r="F789" s="26" t="str">
        <f>' turmas sistema atual'!G788</f>
        <v>ESHT013-17</v>
      </c>
      <c r="G789" s="26" t="str">
        <f>' turmas sistema atual'!H788</f>
        <v>A1</v>
      </c>
      <c r="H789" s="26" t="str">
        <f>' turmas sistema atual'!AB788</f>
        <v xml:space="preserve">segunda das 21:00 às 23:00, semanal ; quinta das 19:00 às 21:00, semanal </v>
      </c>
      <c r="I789" s="27" t="str">
        <f>' turmas sistema atual'!AC788</f>
        <v/>
      </c>
      <c r="J789" s="27" t="str">
        <f>' turmas sistema atual'!I788</f>
        <v xml:space="preserve">segunda das 21:00 às 23:00, sala A2-S309-SB, semanal , quinta das 19:00 às 21:00, sala A2-S309-SB, semanal </v>
      </c>
      <c r="K789" s="27">
        <f>' turmas sistema atual'!J788</f>
        <v>0</v>
      </c>
      <c r="L789" s="27" t="str">
        <f>' turmas sistema atual'!K788</f>
        <v>São Bernardo do Campo</v>
      </c>
      <c r="M789" s="27" t="str">
        <f>' turmas sistema atual'!L788</f>
        <v>noturno</v>
      </c>
      <c r="N789" s="27" t="str">
        <f>' turmas sistema atual'!M788</f>
        <v>0-4-4</v>
      </c>
      <c r="O789" s="27">
        <f>' turmas sistema atual'!N788</f>
        <v>30</v>
      </c>
      <c r="P789" s="27">
        <f>' turmas sistema atual'!O788</f>
        <v>0</v>
      </c>
      <c r="Q789" s="27">
        <f t="shared" si="12"/>
        <v>30</v>
      </c>
      <c r="R789" s="47" t="str">
        <f>VLOOKUP(B789,preenchimento!$A$2:$G$1067,7,FALSE)</f>
        <v>-</v>
      </c>
      <c r="S789" s="27">
        <f>' turmas sistema atual'!N788</f>
        <v>30</v>
      </c>
      <c r="T789" s="27">
        <f>' turmas sistema atual'!O788</f>
        <v>0</v>
      </c>
      <c r="U789" s="47">
        <f>VLOOKUP(B789,preenchimento!$A$2:$J$1067,10,FALSE)</f>
        <v>9</v>
      </c>
      <c r="V789" s="26" t="str">
        <f>UPPER(' turmas sistema atual'!P788)</f>
        <v/>
      </c>
      <c r="W789" s="26" t="str">
        <f>UPPER(' turmas sistema atual'!R788)</f>
        <v/>
      </c>
      <c r="X789" s="26" t="str">
        <f>UPPER(' turmas sistema atual'!T788)</f>
        <v>LUCIANA RODRIGUES FAGNONI COSTA TRAVASSOS</v>
      </c>
      <c r="Y789" s="26" t="str">
        <f>UPPER(' turmas sistema atual'!V788)</f>
        <v/>
      </c>
    </row>
    <row r="790" spans="1:25" ht="47.25" customHeight="1" thickBot="1">
      <c r="A790" s="26" t="str">
        <f>' turmas sistema atual'!A789</f>
        <v>ENGENHARIA DE ENERGIA</v>
      </c>
      <c r="B790" s="26" t="str">
        <f>' turmas sistema atual'!B789</f>
        <v>NA1ESTE017-17SA</v>
      </c>
      <c r="C790" s="35" t="s">
        <v>5121</v>
      </c>
      <c r="D790" s="26" t="str">
        <f>' turmas sistema atual'!C789</f>
        <v>Operação de Sistemas Elétricos de Potência A1-noturno (Santo André)</v>
      </c>
      <c r="E790" s="26" t="str">
        <f>' turmas sistema atual'!E789</f>
        <v>Operação de Sistemas Elétricos de Potência</v>
      </c>
      <c r="F790" s="26" t="str">
        <f>' turmas sistema atual'!G789</f>
        <v>ESTE017-17</v>
      </c>
      <c r="G790" s="26" t="str">
        <f>' turmas sistema atual'!H789</f>
        <v>A1</v>
      </c>
      <c r="H790" s="26" t="str">
        <f>' turmas sistema atual'!AB789</f>
        <v xml:space="preserve">terça das 19:00 às 21:00, semanal ; quinta das 21:00 às 23:00, semanal </v>
      </c>
      <c r="I790" s="27" t="str">
        <f>' turmas sistema atual'!AC789</f>
        <v/>
      </c>
      <c r="J790" s="27" t="str">
        <f>' turmas sistema atual'!I789</f>
        <v xml:space="preserve">terça das 19:00 às 21:00, sala S-301-3, semanal , quinta das 21:00 às 23:00, sala S-302-3, semanal </v>
      </c>
      <c r="K790" s="27">
        <f>' turmas sistema atual'!J789</f>
        <v>0</v>
      </c>
      <c r="L790" s="27" t="str">
        <f>' turmas sistema atual'!K789</f>
        <v>Santo André</v>
      </c>
      <c r="M790" s="27" t="str">
        <f>' turmas sistema atual'!L789</f>
        <v>noturno</v>
      </c>
      <c r="N790" s="27" t="str">
        <f>' turmas sistema atual'!M789</f>
        <v>4-0-4</v>
      </c>
      <c r="O790" s="27">
        <f>' turmas sistema atual'!N789</f>
        <v>60</v>
      </c>
      <c r="P790" s="27">
        <f>' turmas sistema atual'!O789</f>
        <v>0</v>
      </c>
      <c r="Q790" s="27">
        <f t="shared" si="12"/>
        <v>60</v>
      </c>
      <c r="R790" s="47" t="str">
        <f>VLOOKUP(B790,preenchimento!$A$2:$G$1067,7,FALSE)</f>
        <v>-</v>
      </c>
      <c r="S790" s="27">
        <f>' turmas sistema atual'!N789</f>
        <v>60</v>
      </c>
      <c r="T790" s="27">
        <f>' turmas sistema atual'!O789</f>
        <v>0</v>
      </c>
      <c r="U790" s="47">
        <f>VLOOKUP(B790,preenchimento!$A$2:$J$1067,10,FALSE)</f>
        <v>16</v>
      </c>
      <c r="V790" s="26" t="str">
        <f>UPPER(' turmas sistema atual'!P789)</f>
        <v>HAROLDO DE FARIA JUNIOR</v>
      </c>
      <c r="W790" s="26" t="str">
        <f>UPPER(' turmas sistema atual'!R789)</f>
        <v/>
      </c>
      <c r="X790" s="26" t="str">
        <f>UPPER(' turmas sistema atual'!T789)</f>
        <v/>
      </c>
      <c r="Y790" s="26" t="str">
        <f>UPPER(' turmas sistema atual'!V789)</f>
        <v/>
      </c>
    </row>
    <row r="791" spans="1:25" ht="47.25" customHeight="1" thickBot="1">
      <c r="A791" s="26" t="str">
        <f>' turmas sistema atual'!A790</f>
        <v>ENGENHARIA DE GESTÃO</v>
      </c>
      <c r="B791" s="26" t="str">
        <f>' turmas sistema atual'!B790</f>
        <v>Na1ESTG023-17SB</v>
      </c>
      <c r="C791" s="35" t="s">
        <v>5121</v>
      </c>
      <c r="D791" s="26" t="str">
        <f>' turmas sistema atual'!C790</f>
        <v>Organização do Trabalho a1-noturno (São Bernardo do Campo)</v>
      </c>
      <c r="E791" s="26" t="str">
        <f>' turmas sistema atual'!E790</f>
        <v>Organização do Trabalho</v>
      </c>
      <c r="F791" s="26" t="str">
        <f>' turmas sistema atual'!G790</f>
        <v>ESTG023-17</v>
      </c>
      <c r="G791" s="26" t="str">
        <f>' turmas sistema atual'!H790</f>
        <v>a1</v>
      </c>
      <c r="H791" s="26" t="str">
        <f>' turmas sistema atual'!AB790</f>
        <v xml:space="preserve">segunda das 19:00 às 21:00, semanal </v>
      </c>
      <c r="I791" s="27" t="str">
        <f>' turmas sistema atual'!AC790</f>
        <v/>
      </c>
      <c r="J791" s="27" t="str">
        <f>' turmas sistema atual'!I790</f>
        <v xml:space="preserve">segunda das 19:00 às 21:00, sala A2-S206-SB, semanal </v>
      </c>
      <c r="K791" s="27">
        <f>' turmas sistema atual'!J790</f>
        <v>0</v>
      </c>
      <c r="L791" s="27" t="str">
        <f>' turmas sistema atual'!K790</f>
        <v>São Bernardo do Campo</v>
      </c>
      <c r="M791" s="27" t="str">
        <f>' turmas sistema atual'!L790</f>
        <v>noturno</v>
      </c>
      <c r="N791" s="27" t="str">
        <f>' turmas sistema atual'!M790</f>
        <v>2-0-3</v>
      </c>
      <c r="O791" s="27">
        <f>' turmas sistema atual'!N790</f>
        <v>60</v>
      </c>
      <c r="P791" s="27">
        <f>' turmas sistema atual'!O790</f>
        <v>0</v>
      </c>
      <c r="Q791" s="27">
        <f t="shared" si="12"/>
        <v>60</v>
      </c>
      <c r="R791" s="47" t="str">
        <f>VLOOKUP(B791,preenchimento!$A$2:$G$1067,7,FALSE)</f>
        <v>SIM</v>
      </c>
      <c r="S791" s="27">
        <f>' turmas sistema atual'!N790</f>
        <v>60</v>
      </c>
      <c r="T791" s="27">
        <f>' turmas sistema atual'!O790</f>
        <v>0</v>
      </c>
      <c r="U791" s="47">
        <f>VLOOKUP(B791,preenchimento!$A$2:$J$1067,10,FALSE)</f>
        <v>0</v>
      </c>
      <c r="V791" s="26" t="str">
        <f>UPPER(' turmas sistema atual'!P790)</f>
        <v>LUCELIA BORGES DA COSTA</v>
      </c>
      <c r="W791" s="26" t="str">
        <f>UPPER(' turmas sistema atual'!R790)</f>
        <v/>
      </c>
      <c r="X791" s="26" t="str">
        <f>UPPER(' turmas sistema atual'!T790)</f>
        <v/>
      </c>
      <c r="Y791" s="26" t="str">
        <f>UPPER(' turmas sistema atual'!V790)</f>
        <v/>
      </c>
    </row>
    <row r="792" spans="1:25" ht="47.25" customHeight="1" thickBot="1">
      <c r="A792" s="26" t="str">
        <f>' turmas sistema atual'!A791</f>
        <v>BACHARELADO EM POLÍTICAS PÚBLICAS</v>
      </c>
      <c r="B792" s="26" t="str">
        <f>' turmas sistema atual'!B791</f>
        <v>DA1ESHP026-14SB</v>
      </c>
      <c r="C792" s="35" t="s">
        <v>5121</v>
      </c>
      <c r="D792" s="26" t="str">
        <f>' turmas sistema atual'!C791</f>
        <v>Participação, Movimentos Sociais e Políticas Públicas A1-diurno (São Bernardo do Campo)</v>
      </c>
      <c r="E792" s="26" t="str">
        <f>' turmas sistema atual'!E791</f>
        <v>Participação, Movimentos Sociais e Políticas Públicas</v>
      </c>
      <c r="F792" s="26" t="str">
        <f>' turmas sistema atual'!G791</f>
        <v>ESHP026-14</v>
      </c>
      <c r="G792" s="26" t="str">
        <f>' turmas sistema atual'!H791</f>
        <v>A1</v>
      </c>
      <c r="H792" s="26" t="str">
        <f>' turmas sistema atual'!AB791</f>
        <v xml:space="preserve">segunda das 10:00 às 12:00, semanal ; quinta das 08:00 às 10:00, semanal </v>
      </c>
      <c r="I792" s="27" t="str">
        <f>' turmas sistema atual'!AC791</f>
        <v/>
      </c>
      <c r="J792" s="27" t="str">
        <f>' turmas sistema atual'!I791</f>
        <v xml:space="preserve">segunda das 10:00 às 12:00, sala A2-S205-SB, semanal , quinta das 08:00 às 10:00, sala A2-S205-SB, semanal </v>
      </c>
      <c r="K792" s="27">
        <f>' turmas sistema atual'!J791</f>
        <v>0</v>
      </c>
      <c r="L792" s="27" t="str">
        <f>' turmas sistema atual'!K791</f>
        <v>São Bernardo do Campo</v>
      </c>
      <c r="M792" s="27" t="str">
        <f>' turmas sistema atual'!L791</f>
        <v>diurno</v>
      </c>
      <c r="N792" s="27" t="str">
        <f>' turmas sistema atual'!M791</f>
        <v>4-0-4</v>
      </c>
      <c r="O792" s="27">
        <f>' turmas sistema atual'!N791</f>
        <v>40</v>
      </c>
      <c r="P792" s="27">
        <f>' turmas sistema atual'!O791</f>
        <v>0</v>
      </c>
      <c r="Q792" s="27">
        <f t="shared" si="12"/>
        <v>40</v>
      </c>
      <c r="R792" s="47" t="str">
        <f>VLOOKUP(B792,preenchimento!$A$2:$G$1067,7,FALSE)</f>
        <v>-</v>
      </c>
      <c r="S792" s="27">
        <f>' turmas sistema atual'!N791</f>
        <v>40</v>
      </c>
      <c r="T792" s="27">
        <f>' turmas sistema atual'!O791</f>
        <v>0</v>
      </c>
      <c r="U792" s="47">
        <f>VLOOKUP(B792,preenchimento!$A$2:$J$1067,10,FALSE)</f>
        <v>22</v>
      </c>
      <c r="V792" s="26" t="str">
        <f>UPPER(' turmas sistema atual'!P791)</f>
        <v>CLAUDIO LUIS DE CAMARGO PENTEADO</v>
      </c>
      <c r="W792" s="26" t="str">
        <f>UPPER(' turmas sistema atual'!R791)</f>
        <v/>
      </c>
      <c r="X792" s="26" t="str">
        <f>UPPER(' turmas sistema atual'!T791)</f>
        <v/>
      </c>
      <c r="Y792" s="26" t="str">
        <f>UPPER(' turmas sistema atual'!V791)</f>
        <v/>
      </c>
    </row>
    <row r="793" spans="1:25" ht="47.25" customHeight="1" thickBot="1">
      <c r="A793" s="26" t="str">
        <f>' turmas sistema atual'!A792</f>
        <v>BACHARELADO EM POLÍTICAS PÚBLICAS</v>
      </c>
      <c r="B793" s="26" t="str">
        <f>' turmas sistema atual'!B792</f>
        <v>NA1ESHP026-14SB</v>
      </c>
      <c r="C793" s="35" t="s">
        <v>5121</v>
      </c>
      <c r="D793" s="26" t="str">
        <f>' turmas sistema atual'!C792</f>
        <v>Participação, Movimentos Sociais e Políticas Públicas A1-noturno (São Bernardo do Campo)</v>
      </c>
      <c r="E793" s="26" t="str">
        <f>' turmas sistema atual'!E792</f>
        <v>Participação, Movimentos Sociais e Políticas Públicas</v>
      </c>
      <c r="F793" s="26" t="str">
        <f>' turmas sistema atual'!G792</f>
        <v>ESHP026-14</v>
      </c>
      <c r="G793" s="26" t="str">
        <f>' turmas sistema atual'!H792</f>
        <v>A1</v>
      </c>
      <c r="H793" s="26" t="str">
        <f>' turmas sistema atual'!AB792</f>
        <v xml:space="preserve">segunda das 21:00 às 23:00, semanal ; quinta das 19:00 às 21:00, semanal </v>
      </c>
      <c r="I793" s="27" t="str">
        <f>' turmas sistema atual'!AC792</f>
        <v/>
      </c>
      <c r="J793" s="27" t="str">
        <f>' turmas sistema atual'!I792</f>
        <v xml:space="preserve">segunda das 21:00 às 23:00, sala A2-S306-SB, semanal , quinta das 19:00 às 21:00, sala A2-S306-SB, semanal </v>
      </c>
      <c r="K793" s="27">
        <f>' turmas sistema atual'!J792</f>
        <v>0</v>
      </c>
      <c r="L793" s="27" t="str">
        <f>' turmas sistema atual'!K792</f>
        <v>São Bernardo do Campo</v>
      </c>
      <c r="M793" s="27" t="str">
        <f>' turmas sistema atual'!L792</f>
        <v>noturno</v>
      </c>
      <c r="N793" s="27" t="str">
        <f>' turmas sistema atual'!M792</f>
        <v>4-0-4</v>
      </c>
      <c r="O793" s="27">
        <f>' turmas sistema atual'!N792</f>
        <v>60</v>
      </c>
      <c r="P793" s="27">
        <f>' turmas sistema atual'!O792</f>
        <v>0</v>
      </c>
      <c r="Q793" s="27">
        <f t="shared" ref="Q793:Q856" si="13">O793-P793</f>
        <v>60</v>
      </c>
      <c r="R793" s="47" t="str">
        <f>VLOOKUP(B793,preenchimento!$A$2:$G$1067,7,FALSE)</f>
        <v>-</v>
      </c>
      <c r="S793" s="27">
        <f>' turmas sistema atual'!N792</f>
        <v>60</v>
      </c>
      <c r="T793" s="27">
        <f>' turmas sistema atual'!O792</f>
        <v>0</v>
      </c>
      <c r="U793" s="47">
        <f>VLOOKUP(B793,preenchimento!$A$2:$J$1067,10,FALSE)</f>
        <v>0</v>
      </c>
      <c r="V793" s="26" t="str">
        <f>UPPER(' turmas sistema atual'!P792)</f>
        <v>CLAUDIO LUIS DE CAMARGO PENTEADO</v>
      </c>
      <c r="W793" s="26" t="str">
        <f>UPPER(' turmas sistema atual'!R792)</f>
        <v/>
      </c>
      <c r="X793" s="26" t="str">
        <f>UPPER(' turmas sistema atual'!T792)</f>
        <v/>
      </c>
      <c r="Y793" s="26" t="str">
        <f>UPPER(' turmas sistema atual'!V792)</f>
        <v/>
      </c>
    </row>
    <row r="794" spans="1:25" ht="47.25" customHeight="1" thickBot="1">
      <c r="A794" s="26" t="str">
        <f>' turmas sistema atual'!A793</f>
        <v>BACHARELADO EM CIÊNCIAS E HUMANIDADES</v>
      </c>
      <c r="B794" s="26" t="str">
        <f>' turmas sistema atual'!B793</f>
        <v>DA1BHP0202-15SB</v>
      </c>
      <c r="C794" s="35" t="s">
        <v>5121</v>
      </c>
      <c r="D794" s="26" t="str">
        <f>' turmas sistema atual'!C793</f>
        <v>Pensamento Crítico A1-diurno (São Bernardo do Campo)</v>
      </c>
      <c r="E794" s="26" t="str">
        <f>' turmas sistema atual'!E793</f>
        <v>Pensamento Crítico</v>
      </c>
      <c r="F794" s="26" t="str">
        <f>' turmas sistema atual'!G793</f>
        <v>BHP0202-15</v>
      </c>
      <c r="G794" s="26" t="str">
        <f>' turmas sistema atual'!H793</f>
        <v>A1</v>
      </c>
      <c r="H794" s="26" t="str">
        <f>' turmas sistema atual'!AB793</f>
        <v xml:space="preserve">terça das 08:00 às 10:00, semanal ; quinta das 10:00 às 12:00, semanal </v>
      </c>
      <c r="I794" s="27" t="str">
        <f>' turmas sistema atual'!AC793</f>
        <v/>
      </c>
      <c r="J794" s="27" t="str">
        <f>' turmas sistema atual'!I793</f>
        <v xml:space="preserve">terça das 08:00 às 10:00, sala A1-S205-SB, semanal , quinta das 10:00 às 12:00, sala A1-S205-SB, semanal </v>
      </c>
      <c r="K794" s="27">
        <f>' turmas sistema atual'!J793</f>
        <v>0</v>
      </c>
      <c r="L794" s="27" t="str">
        <f>' turmas sistema atual'!K793</f>
        <v>São Bernardo do Campo</v>
      </c>
      <c r="M794" s="27" t="str">
        <f>' turmas sistema atual'!L793</f>
        <v>diurno</v>
      </c>
      <c r="N794" s="27" t="str">
        <f>' turmas sistema atual'!M793</f>
        <v>4-0-4</v>
      </c>
      <c r="O794" s="27">
        <f>' turmas sistema atual'!N793</f>
        <v>90</v>
      </c>
      <c r="P794" s="27">
        <f>' turmas sistema atual'!O793</f>
        <v>0</v>
      </c>
      <c r="Q794" s="27">
        <f t="shared" si="13"/>
        <v>90</v>
      </c>
      <c r="R794" s="47" t="str">
        <f>VLOOKUP(B794,preenchimento!$A$2:$G$1067,7,FALSE)</f>
        <v>-</v>
      </c>
      <c r="S794" s="27">
        <f>' turmas sistema atual'!N793</f>
        <v>90</v>
      </c>
      <c r="T794" s="27">
        <f>' turmas sistema atual'!O793</f>
        <v>0</v>
      </c>
      <c r="U794" s="47">
        <f>VLOOKUP(B794,preenchimento!$A$2:$J$1067,10,FALSE)</f>
        <v>47</v>
      </c>
      <c r="V794" s="26" t="str">
        <f>UPPER(' turmas sistema atual'!P793)</f>
        <v>RENATO RODRIGUES KINOUCHI</v>
      </c>
      <c r="W794" s="26" t="str">
        <f>UPPER(' turmas sistema atual'!R793)</f>
        <v/>
      </c>
      <c r="X794" s="26" t="str">
        <f>UPPER(' turmas sistema atual'!T793)</f>
        <v/>
      </c>
      <c r="Y794" s="26" t="str">
        <f>UPPER(' turmas sistema atual'!V793)</f>
        <v/>
      </c>
    </row>
    <row r="795" spans="1:25" ht="47.25" customHeight="1" thickBot="1">
      <c r="A795" s="26" t="str">
        <f>' turmas sistema atual'!A794</f>
        <v>BACHARELADO EM CIÊNCIAS E HUMANIDADES</v>
      </c>
      <c r="B795" s="26" t="str">
        <f>' turmas sistema atual'!B794</f>
        <v>NA1BHP0202-15SB</v>
      </c>
      <c r="C795" s="35" t="s">
        <v>5121</v>
      </c>
      <c r="D795" s="26" t="str">
        <f>' turmas sistema atual'!C794</f>
        <v>Pensamento Crítico A1-noturno (São Bernardo do Campo)</v>
      </c>
      <c r="E795" s="26" t="str">
        <f>' turmas sistema atual'!E794</f>
        <v>Pensamento Crítico</v>
      </c>
      <c r="F795" s="26" t="str">
        <f>' turmas sistema atual'!G794</f>
        <v>BHP0202-15</v>
      </c>
      <c r="G795" s="26" t="str">
        <f>' turmas sistema atual'!H794</f>
        <v>A1</v>
      </c>
      <c r="H795" s="26" t="str">
        <f>' turmas sistema atual'!AB794</f>
        <v xml:space="preserve">terça das 19:00 às 21:00, semanal ; quinta das 21:00 às 23:00, semanal </v>
      </c>
      <c r="I795" s="27" t="str">
        <f>' turmas sistema atual'!AC794</f>
        <v/>
      </c>
      <c r="J795" s="27" t="str">
        <f>' turmas sistema atual'!I794</f>
        <v xml:space="preserve">terça das 19:00 às 21:00, sala A1-S205-SB, semanal , quinta das 21:00 às 23:00, sala A1-S205-SB, semanal </v>
      </c>
      <c r="K795" s="27">
        <f>' turmas sistema atual'!J794</f>
        <v>0</v>
      </c>
      <c r="L795" s="27" t="str">
        <f>' turmas sistema atual'!K794</f>
        <v>São Bernardo do Campo</v>
      </c>
      <c r="M795" s="27" t="str">
        <f>' turmas sistema atual'!L794</f>
        <v>noturno</v>
      </c>
      <c r="N795" s="27" t="str">
        <f>' turmas sistema atual'!M794</f>
        <v>4-0-4</v>
      </c>
      <c r="O795" s="27">
        <f>' turmas sistema atual'!N794</f>
        <v>95</v>
      </c>
      <c r="P795" s="27">
        <f>' turmas sistema atual'!O794</f>
        <v>0</v>
      </c>
      <c r="Q795" s="27">
        <f t="shared" si="13"/>
        <v>95</v>
      </c>
      <c r="R795" s="47" t="str">
        <f>VLOOKUP(B795,preenchimento!$A$2:$G$1067,7,FALSE)</f>
        <v>-</v>
      </c>
      <c r="S795" s="27">
        <f>' turmas sistema atual'!N794</f>
        <v>95</v>
      </c>
      <c r="T795" s="27">
        <f>' turmas sistema atual'!O794</f>
        <v>0</v>
      </c>
      <c r="U795" s="47">
        <f>VLOOKUP(B795,preenchimento!$A$2:$J$1067,10,FALSE)</f>
        <v>0</v>
      </c>
      <c r="V795" s="26" t="str">
        <f>UPPER(' turmas sistema atual'!P794)</f>
        <v>CARLOS MARIO MARQUEZ SOSA</v>
      </c>
      <c r="W795" s="26" t="str">
        <f>UPPER(' turmas sistema atual'!R794)</f>
        <v/>
      </c>
      <c r="X795" s="26" t="str">
        <f>UPPER(' turmas sistema atual'!T794)</f>
        <v/>
      </c>
      <c r="Y795" s="26" t="str">
        <f>UPPER(' turmas sistema atual'!V794)</f>
        <v/>
      </c>
    </row>
    <row r="796" spans="1:25" ht="47.25" customHeight="1" thickBot="1">
      <c r="A796" s="26" t="str">
        <f>' turmas sistema atual'!A795</f>
        <v>ENGENHARIA DE GESTÃO</v>
      </c>
      <c r="B796" s="26" t="str">
        <f>' turmas sistema atual'!B795</f>
        <v>NA1ESZG006-17SB</v>
      </c>
      <c r="C796" s="35" t="s">
        <v>5121</v>
      </c>
      <c r="D796" s="26" t="str">
        <f>' turmas sistema atual'!C795</f>
        <v>Pesquisa Operacional Aplicada A1-noturno (São Bernardo do Campo)</v>
      </c>
      <c r="E796" s="26" t="str">
        <f>' turmas sistema atual'!E795</f>
        <v>Pesquisa Operacional Aplicada</v>
      </c>
      <c r="F796" s="26" t="str">
        <f>' turmas sistema atual'!G795</f>
        <v>ESZG006-17</v>
      </c>
      <c r="G796" s="26" t="str">
        <f>' turmas sistema atual'!H795</f>
        <v>A1</v>
      </c>
      <c r="H796" s="26" t="str">
        <f>' turmas sistema atual'!AB795</f>
        <v xml:space="preserve">quinta das 19:00 às 23:00, semanal </v>
      </c>
      <c r="I796" s="27" t="str">
        <f>' turmas sistema atual'!AC795</f>
        <v/>
      </c>
      <c r="J796" s="27" t="str">
        <f>' turmas sistema atual'!I795</f>
        <v xml:space="preserve">quinta das 19:00 às 23:00, sala A2-S308-SB, semanal </v>
      </c>
      <c r="K796" s="27">
        <f>' turmas sistema atual'!J795</f>
        <v>0</v>
      </c>
      <c r="L796" s="27" t="str">
        <f>' turmas sistema atual'!K795</f>
        <v>São Bernardo do Campo</v>
      </c>
      <c r="M796" s="27" t="str">
        <f>' turmas sistema atual'!L795</f>
        <v>noturno</v>
      </c>
      <c r="N796" s="27" t="str">
        <f>' turmas sistema atual'!M795</f>
        <v>4-0-5</v>
      </c>
      <c r="O796" s="27">
        <f>' turmas sistema atual'!N795</f>
        <v>60</v>
      </c>
      <c r="P796" s="27">
        <f>' turmas sistema atual'!O795</f>
        <v>0</v>
      </c>
      <c r="Q796" s="27">
        <f t="shared" si="13"/>
        <v>60</v>
      </c>
      <c r="R796" s="47" t="str">
        <f>VLOOKUP(B796,preenchimento!$A$2:$G$1067,7,FALSE)</f>
        <v>SIM</v>
      </c>
      <c r="S796" s="27">
        <f>' turmas sistema atual'!N795</f>
        <v>60</v>
      </c>
      <c r="T796" s="27">
        <f>' turmas sistema atual'!O795</f>
        <v>0</v>
      </c>
      <c r="U796" s="47">
        <f>VLOOKUP(B796,preenchimento!$A$2:$J$1067,10,FALSE)</f>
        <v>0</v>
      </c>
      <c r="V796" s="26" t="str">
        <f>UPPER(' turmas sistema atual'!P795)</f>
        <v>CAROLINA CORREA DE CARVALHO</v>
      </c>
      <c r="W796" s="26" t="str">
        <f>UPPER(' turmas sistema atual'!R795)</f>
        <v/>
      </c>
      <c r="X796" s="26" t="str">
        <f>UPPER(' turmas sistema atual'!T795)</f>
        <v/>
      </c>
      <c r="Y796" s="26" t="str">
        <f>UPPER(' turmas sistema atual'!V795)</f>
        <v/>
      </c>
    </row>
    <row r="797" spans="1:25" ht="47.25" customHeight="1" thickBot="1">
      <c r="A797" s="26" t="str">
        <f>' turmas sistema atual'!A796</f>
        <v>ENGENHARIA DE GESTÃO</v>
      </c>
      <c r="B797" s="26" t="str">
        <f>' turmas sistema atual'!B796</f>
        <v>NB1ESZG006-17SB</v>
      </c>
      <c r="C797" s="35" t="s">
        <v>5121</v>
      </c>
      <c r="D797" s="26" t="str">
        <f>' turmas sistema atual'!C796</f>
        <v>Pesquisa Operacional Aplicada B1-noturno (São Bernardo do Campo)</v>
      </c>
      <c r="E797" s="26" t="str">
        <f>' turmas sistema atual'!E796</f>
        <v>Pesquisa Operacional Aplicada</v>
      </c>
      <c r="F797" s="26" t="str">
        <f>' turmas sistema atual'!G796</f>
        <v>ESZG006-17</v>
      </c>
      <c r="G797" s="26" t="str">
        <f>' turmas sistema atual'!H796</f>
        <v>B1</v>
      </c>
      <c r="H797" s="26" t="str">
        <f>' turmas sistema atual'!AB796</f>
        <v xml:space="preserve">terça das 19:00 às 23:00, semanal </v>
      </c>
      <c r="I797" s="27" t="str">
        <f>' turmas sistema atual'!AC796</f>
        <v/>
      </c>
      <c r="J797" s="27" t="str">
        <f>' turmas sistema atual'!I796</f>
        <v xml:space="preserve">terça das 19:00 às 23:00, sala A2-S307-SB, semanal </v>
      </c>
      <c r="K797" s="27">
        <f>' turmas sistema atual'!J796</f>
        <v>0</v>
      </c>
      <c r="L797" s="27" t="str">
        <f>' turmas sistema atual'!K796</f>
        <v>São Bernardo do Campo</v>
      </c>
      <c r="M797" s="27" t="str">
        <f>' turmas sistema atual'!L796</f>
        <v>noturno</v>
      </c>
      <c r="N797" s="27" t="str">
        <f>' turmas sistema atual'!M796</f>
        <v>4-0-5</v>
      </c>
      <c r="O797" s="27">
        <f>' turmas sistema atual'!N796</f>
        <v>50</v>
      </c>
      <c r="P797" s="27">
        <f>' turmas sistema atual'!O796</f>
        <v>0</v>
      </c>
      <c r="Q797" s="27">
        <f t="shared" si="13"/>
        <v>50</v>
      </c>
      <c r="R797" s="47" t="str">
        <f>VLOOKUP(B797,preenchimento!$A$2:$G$1067,7,FALSE)</f>
        <v>-</v>
      </c>
      <c r="S797" s="27">
        <f>' turmas sistema atual'!N796</f>
        <v>50</v>
      </c>
      <c r="T797" s="27">
        <f>' turmas sistema atual'!O796</f>
        <v>0</v>
      </c>
      <c r="U797" s="47">
        <f>VLOOKUP(B797,preenchimento!$A$2:$J$1067,10,FALSE)</f>
        <v>50</v>
      </c>
      <c r="V797" s="26" t="str">
        <f>UPPER(' turmas sistema atual'!P796)</f>
        <v>CAROLINA CORREA DE CARVALHO</v>
      </c>
      <c r="W797" s="26" t="str">
        <f>UPPER(' turmas sistema atual'!R796)</f>
        <v/>
      </c>
      <c r="X797" s="26" t="str">
        <f>UPPER(' turmas sistema atual'!T796)</f>
        <v/>
      </c>
      <c r="Y797" s="26" t="str">
        <f>UPPER(' turmas sistema atual'!V796)</f>
        <v/>
      </c>
    </row>
    <row r="798" spans="1:25" ht="47.25" customHeight="1" thickBot="1">
      <c r="A798" s="26" t="str">
        <f>' turmas sistema atual'!A797</f>
        <v>ENGENHARIA DE GESTÃO</v>
      </c>
      <c r="B798" s="26" t="str">
        <f>' turmas sistema atual'!B797</f>
        <v>NA1ESTG014-17SB</v>
      </c>
      <c r="C798" s="35" t="s">
        <v>5121</v>
      </c>
      <c r="D798" s="26" t="str">
        <f>' turmas sistema atual'!C797</f>
        <v>Planejamento e Controle da Produção A1-noturno (São Bernardo do Campo)</v>
      </c>
      <c r="E798" s="26" t="str">
        <f>' turmas sistema atual'!E797</f>
        <v>Planejamento e Controle da Produção</v>
      </c>
      <c r="F798" s="26" t="str">
        <f>' turmas sistema atual'!G797</f>
        <v>ESTG014-17</v>
      </c>
      <c r="G798" s="26" t="str">
        <f>' turmas sistema atual'!H797</f>
        <v>A1</v>
      </c>
      <c r="H798" s="26" t="str">
        <f>' turmas sistema atual'!AB797</f>
        <v xml:space="preserve">terça das 19:00 às 23:00, semanal ; quinta das 19:00 às 21:00, semanal </v>
      </c>
      <c r="I798" s="27" t="str">
        <f>' turmas sistema atual'!AC797</f>
        <v/>
      </c>
      <c r="J798" s="27" t="str">
        <f>' turmas sistema atual'!I797</f>
        <v xml:space="preserve">terça das 19:00 às 23:00, sala A2-S306-SB, semanal , quinta das 19:00 às 21:00, sala A2-S205-SB, semanal </v>
      </c>
      <c r="K798" s="27">
        <f>' turmas sistema atual'!J797</f>
        <v>0</v>
      </c>
      <c r="L798" s="27" t="str">
        <f>' turmas sistema atual'!K797</f>
        <v>São Bernardo do Campo</v>
      </c>
      <c r="M798" s="27" t="str">
        <f>' turmas sistema atual'!L797</f>
        <v>noturno</v>
      </c>
      <c r="N798" s="27" t="str">
        <f>' turmas sistema atual'!M797</f>
        <v>4-2-9</v>
      </c>
      <c r="O798" s="27">
        <f>' turmas sistema atual'!N797</f>
        <v>60</v>
      </c>
      <c r="P798" s="27">
        <f>' turmas sistema atual'!O797</f>
        <v>0</v>
      </c>
      <c r="Q798" s="27">
        <f t="shared" si="13"/>
        <v>60</v>
      </c>
      <c r="R798" s="47" t="str">
        <f>VLOOKUP(B798,preenchimento!$A$2:$G$1067,7,FALSE)</f>
        <v>SIM</v>
      </c>
      <c r="S798" s="27">
        <f>' turmas sistema atual'!N797</f>
        <v>60</v>
      </c>
      <c r="T798" s="27">
        <f>' turmas sistema atual'!O797</f>
        <v>0</v>
      </c>
      <c r="U798" s="47">
        <f>VLOOKUP(B798,preenchimento!$A$2:$J$1067,10,FALSE)</f>
        <v>0</v>
      </c>
      <c r="V798" s="26" t="str">
        <f>UPPER(' turmas sistema atual'!P797)</f>
        <v>ANGELICA ALEBRANT MENDES</v>
      </c>
      <c r="W798" s="26" t="str">
        <f>UPPER(' turmas sistema atual'!R797)</f>
        <v/>
      </c>
      <c r="X798" s="26" t="str">
        <f>UPPER(' turmas sistema atual'!T797)</f>
        <v>ANGELICA ALEBRANT MENDES</v>
      </c>
      <c r="Y798" s="26" t="str">
        <f>UPPER(' turmas sistema atual'!V797)</f>
        <v/>
      </c>
    </row>
    <row r="799" spans="1:25" ht="47.25" customHeight="1" thickBot="1">
      <c r="A799" s="26" t="str">
        <f>' turmas sistema atual'!A798</f>
        <v>BACHARELADO EM PLANEJAMENTO TERRITORIAL</v>
      </c>
      <c r="B799" s="26" t="str">
        <f>' turmas sistema atual'!B798</f>
        <v>DA1ESHT019-17SB</v>
      </c>
      <c r="C799" s="35" t="s">
        <v>5121</v>
      </c>
      <c r="D799" s="26" t="str">
        <f>' turmas sistema atual'!C798</f>
        <v>Planejamento e Política Rural A1-diurno (São Bernardo do Campo)</v>
      </c>
      <c r="E799" s="26" t="str">
        <f>' turmas sistema atual'!E798</f>
        <v>Planejamento e Política Rural</v>
      </c>
      <c r="F799" s="26" t="str">
        <f>' turmas sistema atual'!G798</f>
        <v>ESHT019-17</v>
      </c>
      <c r="G799" s="26" t="str">
        <f>' turmas sistema atual'!H798</f>
        <v>A1</v>
      </c>
      <c r="H799" s="26" t="str">
        <f>' turmas sistema atual'!AB798</f>
        <v xml:space="preserve">terça das 10:00 às 12:00, semanal ; sexta das 08:00 às 10:00, semanal </v>
      </c>
      <c r="I799" s="27" t="str">
        <f>' turmas sistema atual'!AC798</f>
        <v/>
      </c>
      <c r="J799" s="27" t="str">
        <f>' turmas sistema atual'!I798</f>
        <v xml:space="preserve">terça das 10:00 às 12:00, sala A2-S302-SB, semanal , sexta das 08:00 às 10:00, sala A2-S302-SB, semanal </v>
      </c>
      <c r="K799" s="27">
        <f>' turmas sistema atual'!J798</f>
        <v>0</v>
      </c>
      <c r="L799" s="27" t="str">
        <f>' turmas sistema atual'!K798</f>
        <v>São Bernardo do Campo</v>
      </c>
      <c r="M799" s="27" t="str">
        <f>' turmas sistema atual'!L798</f>
        <v>diurno</v>
      </c>
      <c r="N799" s="27" t="str">
        <f>' turmas sistema atual'!M798</f>
        <v>4-0-4</v>
      </c>
      <c r="O799" s="27">
        <f>' turmas sistema atual'!N798</f>
        <v>38</v>
      </c>
      <c r="P799" s="27">
        <f>' turmas sistema atual'!O798</f>
        <v>0</v>
      </c>
      <c r="Q799" s="27">
        <f t="shared" si="13"/>
        <v>38</v>
      </c>
      <c r="R799" s="47" t="str">
        <f>VLOOKUP(B799,preenchimento!$A$2:$G$1067,7,FALSE)</f>
        <v>-</v>
      </c>
      <c r="S799" s="27">
        <f>' turmas sistema atual'!N798</f>
        <v>38</v>
      </c>
      <c r="T799" s="27">
        <f>' turmas sistema atual'!O798</f>
        <v>0</v>
      </c>
      <c r="U799" s="47">
        <f>VLOOKUP(B799,preenchimento!$A$2:$J$1067,10,FALSE)</f>
        <v>28</v>
      </c>
      <c r="V799" s="26" t="str">
        <f>UPPER(' turmas sistema atual'!P798)</f>
        <v>VANESSA LUCENA EMPINOTTI</v>
      </c>
      <c r="W799" s="26" t="str">
        <f>UPPER(' turmas sistema atual'!R798)</f>
        <v/>
      </c>
      <c r="X799" s="26" t="str">
        <f>UPPER(' turmas sistema atual'!T798)</f>
        <v/>
      </c>
      <c r="Y799" s="26" t="str">
        <f>UPPER(' turmas sistema atual'!V798)</f>
        <v/>
      </c>
    </row>
    <row r="800" spans="1:25" ht="47.25" customHeight="1" thickBot="1">
      <c r="A800" s="26" t="str">
        <f>' turmas sistema atual'!A799</f>
        <v>BACHARELADO EM PLANEJAMENTO TERRITORIAL</v>
      </c>
      <c r="B800" s="26" t="str">
        <f>' turmas sistema atual'!B799</f>
        <v>NA1ESHT019-17SB</v>
      </c>
      <c r="C800" s="35" t="s">
        <v>5121</v>
      </c>
      <c r="D800" s="26" t="str">
        <f>' turmas sistema atual'!C799</f>
        <v>Planejamento e Política Rural A1-noturno (São Bernardo do Campo)</v>
      </c>
      <c r="E800" s="26" t="str">
        <f>' turmas sistema atual'!E799</f>
        <v>Planejamento e Política Rural</v>
      </c>
      <c r="F800" s="26" t="str">
        <f>' turmas sistema atual'!G799</f>
        <v>ESHT019-17</v>
      </c>
      <c r="G800" s="26" t="str">
        <f>' turmas sistema atual'!H799</f>
        <v>A1</v>
      </c>
      <c r="H800" s="26" t="str">
        <f>' turmas sistema atual'!AB799</f>
        <v xml:space="preserve">terça das 21:00 às 23:00, semanal ; sexta das 19:00 às 21:00, semanal </v>
      </c>
      <c r="I800" s="27" t="str">
        <f>' turmas sistema atual'!AC799</f>
        <v/>
      </c>
      <c r="J800" s="27" t="str">
        <f>' turmas sistema atual'!I799</f>
        <v xml:space="preserve">terça das 21:00 às 23:00, sala A2-S302-SB, semanal , sexta das 19:00 às 21:00, sala A2-S302-SB, semanal </v>
      </c>
      <c r="K800" s="27">
        <f>' turmas sistema atual'!J799</f>
        <v>0</v>
      </c>
      <c r="L800" s="27" t="str">
        <f>' turmas sistema atual'!K799</f>
        <v>São Bernardo do Campo</v>
      </c>
      <c r="M800" s="27" t="str">
        <f>' turmas sistema atual'!L799</f>
        <v>noturno</v>
      </c>
      <c r="N800" s="27" t="str">
        <f>' turmas sistema atual'!M799</f>
        <v>4-0-4</v>
      </c>
      <c r="O800" s="27">
        <f>' turmas sistema atual'!N799</f>
        <v>38</v>
      </c>
      <c r="P800" s="27">
        <f>' turmas sistema atual'!O799</f>
        <v>0</v>
      </c>
      <c r="Q800" s="27">
        <f t="shared" si="13"/>
        <v>38</v>
      </c>
      <c r="R800" s="47" t="str">
        <f>VLOOKUP(B800,preenchimento!$A$2:$G$1067,7,FALSE)</f>
        <v>-</v>
      </c>
      <c r="S800" s="27">
        <f>' turmas sistema atual'!N799</f>
        <v>38</v>
      </c>
      <c r="T800" s="27">
        <f>' turmas sistema atual'!O799</f>
        <v>0</v>
      </c>
      <c r="U800" s="47">
        <f>VLOOKUP(B800,preenchimento!$A$2:$J$1067,10,FALSE)</f>
        <v>11</v>
      </c>
      <c r="V800" s="26" t="str">
        <f>UPPER(' turmas sistema atual'!P799)</f>
        <v>VANESSA LUCENA EMPINOTTI</v>
      </c>
      <c r="W800" s="26" t="str">
        <f>UPPER(' turmas sistema atual'!R799)</f>
        <v/>
      </c>
      <c r="X800" s="26" t="str">
        <f>UPPER(' turmas sistema atual'!T799)</f>
        <v/>
      </c>
      <c r="Y800" s="26" t="str">
        <f>UPPER(' turmas sistema atual'!V799)</f>
        <v/>
      </c>
    </row>
    <row r="801" spans="1:25" ht="47.25" customHeight="1" thickBot="1">
      <c r="A801" s="26" t="str">
        <f>' turmas sistema atual'!A800</f>
        <v>ENGENHARIA AMBIENTAL E URBANA</v>
      </c>
      <c r="B801" s="26" t="str">
        <f>' turmas sistema atual'!B800</f>
        <v>DA1ESTU011-17SA</v>
      </c>
      <c r="C801" s="35" t="s">
        <v>5121</v>
      </c>
      <c r="D801" s="26" t="str">
        <f>' turmas sistema atual'!C800</f>
        <v>Planejamento Urbano e Metropolitano A1-diurno (Santo André)</v>
      </c>
      <c r="E801" s="26" t="str">
        <f>' turmas sistema atual'!E800</f>
        <v>Planejamento Urbano e Metropolitano</v>
      </c>
      <c r="F801" s="26" t="str">
        <f>' turmas sistema atual'!G800</f>
        <v>ESTU011-17</v>
      </c>
      <c r="G801" s="26" t="str">
        <f>' turmas sistema atual'!H800</f>
        <v>A1</v>
      </c>
      <c r="H801" s="26" t="str">
        <f>' turmas sistema atual'!AB800</f>
        <v xml:space="preserve">quinta das 08:00 às 12:00, semanal </v>
      </c>
      <c r="I801" s="27" t="str">
        <f>' turmas sistema atual'!AC800</f>
        <v/>
      </c>
      <c r="J801" s="27" t="str">
        <f>' turmas sistema atual'!I800</f>
        <v xml:space="preserve">quinta das 08:00 às 12:00, sala S-302-1, semanal </v>
      </c>
      <c r="K801" s="27">
        <f>' turmas sistema atual'!J800</f>
        <v>0</v>
      </c>
      <c r="L801" s="27" t="str">
        <f>' turmas sistema atual'!K800</f>
        <v>Santo André</v>
      </c>
      <c r="M801" s="27" t="str">
        <f>' turmas sistema atual'!L800</f>
        <v>diurno</v>
      </c>
      <c r="N801" s="27" t="str">
        <f>' turmas sistema atual'!M800</f>
        <v>3-1-4</v>
      </c>
      <c r="O801" s="27">
        <f>' turmas sistema atual'!N800</f>
        <v>60</v>
      </c>
      <c r="P801" s="27">
        <f>' turmas sistema atual'!O800</f>
        <v>0</v>
      </c>
      <c r="Q801" s="27">
        <f t="shared" si="13"/>
        <v>60</v>
      </c>
      <c r="R801" s="47" t="str">
        <f>VLOOKUP(B801,preenchimento!$A$2:$G$1067,7,FALSE)</f>
        <v>-</v>
      </c>
      <c r="S801" s="27">
        <f>' turmas sistema atual'!N800</f>
        <v>60</v>
      </c>
      <c r="T801" s="27">
        <f>' turmas sistema atual'!O800</f>
        <v>0</v>
      </c>
      <c r="U801" s="47">
        <f>VLOOKUP(B801,preenchimento!$A$2:$J$1067,10,FALSE)</f>
        <v>54</v>
      </c>
      <c r="V801" s="26" t="str">
        <f>UPPER(' turmas sistema atual'!P800)</f>
        <v>RENATA MARIA PINTO MOREIRA</v>
      </c>
      <c r="W801" s="26" t="str">
        <f>UPPER(' turmas sistema atual'!R800)</f>
        <v/>
      </c>
      <c r="X801" s="26" t="str">
        <f>UPPER(' turmas sistema atual'!T800)</f>
        <v>FERNANDA BORGES MONTEIRO ALVES</v>
      </c>
      <c r="Y801" s="26" t="str">
        <f>UPPER(' turmas sistema atual'!V800)</f>
        <v/>
      </c>
    </row>
    <row r="802" spans="1:25" ht="47.25" customHeight="1" thickBot="1">
      <c r="A802" s="26" t="str">
        <f>' turmas sistema atual'!A801</f>
        <v>ENGENHARIA AMBIENTAL E URBANA</v>
      </c>
      <c r="B802" s="26" t="str">
        <f>' turmas sistema atual'!B801</f>
        <v>NA1ESTU011-17SA</v>
      </c>
      <c r="C802" s="35" t="s">
        <v>5121</v>
      </c>
      <c r="D802" s="26" t="str">
        <f>' turmas sistema atual'!C801</f>
        <v>Planejamento Urbano e Metropolitano A1-noturno (Santo André)</v>
      </c>
      <c r="E802" s="26" t="str">
        <f>' turmas sistema atual'!E801</f>
        <v>Planejamento Urbano e Metropolitano</v>
      </c>
      <c r="F802" s="26" t="str">
        <f>' turmas sistema atual'!G801</f>
        <v>ESTU011-17</v>
      </c>
      <c r="G802" s="26" t="str">
        <f>' turmas sistema atual'!H801</f>
        <v>A1</v>
      </c>
      <c r="H802" s="26" t="str">
        <f>' turmas sistema atual'!AB801</f>
        <v xml:space="preserve">sexta das 19:00 às 23:00, semanal </v>
      </c>
      <c r="I802" s="27" t="str">
        <f>' turmas sistema atual'!AC801</f>
        <v/>
      </c>
      <c r="J802" s="27" t="str">
        <f>' turmas sistema atual'!I801</f>
        <v xml:space="preserve">sexta das 19:00 às 23:00, sala S-211-0, semanal </v>
      </c>
      <c r="K802" s="27">
        <f>' turmas sistema atual'!J801</f>
        <v>0</v>
      </c>
      <c r="L802" s="27" t="str">
        <f>' turmas sistema atual'!K801</f>
        <v>Santo André</v>
      </c>
      <c r="M802" s="27" t="str">
        <f>' turmas sistema atual'!L801</f>
        <v>noturno</v>
      </c>
      <c r="N802" s="27" t="str">
        <f>' turmas sistema atual'!M801</f>
        <v>3-1-4</v>
      </c>
      <c r="O802" s="27">
        <f>' turmas sistema atual'!N801</f>
        <v>54</v>
      </c>
      <c r="P802" s="27">
        <f>' turmas sistema atual'!O801</f>
        <v>0</v>
      </c>
      <c r="Q802" s="27">
        <f t="shared" si="13"/>
        <v>54</v>
      </c>
      <c r="R802" s="47" t="str">
        <f>VLOOKUP(B802,preenchimento!$A$2:$G$1067,7,FALSE)</f>
        <v>-</v>
      </c>
      <c r="S802" s="27">
        <f>' turmas sistema atual'!N801</f>
        <v>54</v>
      </c>
      <c r="T802" s="27">
        <f>' turmas sistema atual'!O801</f>
        <v>0</v>
      </c>
      <c r="U802" s="47">
        <f>VLOOKUP(B802,preenchimento!$A$2:$J$1067,10,FALSE)</f>
        <v>0</v>
      </c>
      <c r="V802" s="26" t="str">
        <f>UPPER(' turmas sistema atual'!P801)</f>
        <v>RENATA MARIA PINTO MOREIRA</v>
      </c>
      <c r="W802" s="26" t="str">
        <f>UPPER(' turmas sistema atual'!R801)</f>
        <v/>
      </c>
      <c r="X802" s="26" t="str">
        <f>UPPER(' turmas sistema atual'!T801)</f>
        <v>RENATA MARIA PINTO MOREIRA</v>
      </c>
      <c r="Y802" s="26" t="str">
        <f>UPPER(' turmas sistema atual'!V801)</f>
        <v/>
      </c>
    </row>
    <row r="803" spans="1:25" ht="47.25" customHeight="1" thickBot="1">
      <c r="A803" s="26" t="str">
        <f>' turmas sistema atual'!A802</f>
        <v>BACHARELADO EM POLÍTICAS PÚBLICAS</v>
      </c>
      <c r="B803" s="26" t="str">
        <f>' turmas sistema atual'!B802</f>
        <v>DA1ESHP027-14SB</v>
      </c>
      <c r="C803" s="35" t="s">
        <v>5121</v>
      </c>
      <c r="D803" s="26" t="str">
        <f>' turmas sistema atual'!C802</f>
        <v>Poder Local A1-diurno (São Bernardo do Campo)</v>
      </c>
      <c r="E803" s="26" t="str">
        <f>' turmas sistema atual'!E802</f>
        <v>Poder Local</v>
      </c>
      <c r="F803" s="26" t="str">
        <f>' turmas sistema atual'!G802</f>
        <v>ESHP027-14</v>
      </c>
      <c r="G803" s="26" t="str">
        <f>' turmas sistema atual'!H802</f>
        <v>A1</v>
      </c>
      <c r="H803" s="26" t="str">
        <f>' turmas sistema atual'!AB802</f>
        <v xml:space="preserve">quarta das 08:00 às 10:00, semanal ; sexta das 10:00 às 12:00, semanal </v>
      </c>
      <c r="I803" s="27" t="str">
        <f>' turmas sistema atual'!AC802</f>
        <v/>
      </c>
      <c r="J803" s="27" t="str">
        <f>' turmas sistema atual'!I802</f>
        <v xml:space="preserve">quarta das 08:00 às 10:00, sala A2-S206-SB, semanal , sexta das 10:00 às 12:00, sala A2-S206-SB, semanal </v>
      </c>
      <c r="K803" s="27">
        <f>' turmas sistema atual'!J802</f>
        <v>0</v>
      </c>
      <c r="L803" s="27" t="str">
        <f>' turmas sistema atual'!K802</f>
        <v>São Bernardo do Campo</v>
      </c>
      <c r="M803" s="27" t="str">
        <f>' turmas sistema atual'!L802</f>
        <v>diurno</v>
      </c>
      <c r="N803" s="27" t="str">
        <f>' turmas sistema atual'!M802</f>
        <v>4-0-4</v>
      </c>
      <c r="O803" s="27">
        <f>' turmas sistema atual'!N802</f>
        <v>60</v>
      </c>
      <c r="P803" s="27">
        <f>' turmas sistema atual'!O802</f>
        <v>0</v>
      </c>
      <c r="Q803" s="27">
        <f t="shared" si="13"/>
        <v>60</v>
      </c>
      <c r="R803" s="47" t="str">
        <f>VLOOKUP(B803,preenchimento!$A$2:$G$1067,7,FALSE)</f>
        <v>-</v>
      </c>
      <c r="S803" s="27">
        <f>' turmas sistema atual'!N802</f>
        <v>60</v>
      </c>
      <c r="T803" s="27">
        <f>' turmas sistema atual'!O802</f>
        <v>0</v>
      </c>
      <c r="U803" s="47">
        <f>VLOOKUP(B803,preenchimento!$A$2:$J$1067,10,FALSE)</f>
        <v>45</v>
      </c>
      <c r="V803" s="26" t="str">
        <f>UPPER(' turmas sistema atual'!P802)</f>
        <v>KLAUS FREY</v>
      </c>
      <c r="W803" s="26" t="str">
        <f>UPPER(' turmas sistema atual'!R802)</f>
        <v/>
      </c>
      <c r="X803" s="26" t="str">
        <f>UPPER(' turmas sistema atual'!T802)</f>
        <v/>
      </c>
      <c r="Y803" s="26" t="str">
        <f>UPPER(' turmas sistema atual'!V802)</f>
        <v/>
      </c>
    </row>
    <row r="804" spans="1:25" ht="47.25" customHeight="1" thickBot="1">
      <c r="A804" s="26" t="str">
        <f>' turmas sistema atual'!A803</f>
        <v>BACHARELADO EM POLÍTICAS PÚBLICAS</v>
      </c>
      <c r="B804" s="26" t="str">
        <f>' turmas sistema atual'!B803</f>
        <v>NA1ESHP027-14SB</v>
      </c>
      <c r="C804" s="35" t="s">
        <v>5121</v>
      </c>
      <c r="D804" s="26" t="str">
        <f>' turmas sistema atual'!C803</f>
        <v>Poder Local A1-noturno (São Bernardo do Campo)</v>
      </c>
      <c r="E804" s="26" t="str">
        <f>' turmas sistema atual'!E803</f>
        <v>Poder Local</v>
      </c>
      <c r="F804" s="26" t="str">
        <f>' turmas sistema atual'!G803</f>
        <v>ESHP027-14</v>
      </c>
      <c r="G804" s="26" t="str">
        <f>' turmas sistema atual'!H803</f>
        <v>A1</v>
      </c>
      <c r="H804" s="26" t="str">
        <f>' turmas sistema atual'!AB803</f>
        <v xml:space="preserve">quarta das 19:00 às 21:00, semanal ; sexta das 21:00 às 23:00, semanal </v>
      </c>
      <c r="I804" s="27" t="str">
        <f>' turmas sistema atual'!AC803</f>
        <v/>
      </c>
      <c r="J804" s="27" t="str">
        <f>' turmas sistema atual'!I803</f>
        <v xml:space="preserve">quarta das 19:00 às 21:00, sala A2-S308-SB, semanal , sexta das 21:00 às 23:00, sala A2-S308-SB, semanal </v>
      </c>
      <c r="K804" s="27">
        <f>' turmas sistema atual'!J803</f>
        <v>0</v>
      </c>
      <c r="L804" s="27" t="str">
        <f>' turmas sistema atual'!K803</f>
        <v>São Bernardo do Campo</v>
      </c>
      <c r="M804" s="27" t="str">
        <f>' turmas sistema atual'!L803</f>
        <v>noturno</v>
      </c>
      <c r="N804" s="27" t="str">
        <f>' turmas sistema atual'!M803</f>
        <v>4-0-4</v>
      </c>
      <c r="O804" s="27">
        <f>' turmas sistema atual'!N803</f>
        <v>60</v>
      </c>
      <c r="P804" s="27">
        <f>' turmas sistema atual'!O803</f>
        <v>0</v>
      </c>
      <c r="Q804" s="27">
        <f t="shared" si="13"/>
        <v>60</v>
      </c>
      <c r="R804" s="47" t="str">
        <f>VLOOKUP(B804,preenchimento!$A$2:$G$1067,7,FALSE)</f>
        <v>-</v>
      </c>
      <c r="S804" s="27">
        <f>' turmas sistema atual'!N803</f>
        <v>60</v>
      </c>
      <c r="T804" s="27">
        <f>' turmas sistema atual'!O803</f>
        <v>0</v>
      </c>
      <c r="U804" s="47">
        <f>VLOOKUP(B804,preenchimento!$A$2:$J$1067,10,FALSE)</f>
        <v>13</v>
      </c>
      <c r="V804" s="26" t="str">
        <f>UPPER(' turmas sistema atual'!P803)</f>
        <v>KLAUS FREY</v>
      </c>
      <c r="W804" s="26" t="str">
        <f>UPPER(' turmas sistema atual'!R803)</f>
        <v/>
      </c>
      <c r="X804" s="26" t="str">
        <f>UPPER(' turmas sistema atual'!T803)</f>
        <v/>
      </c>
      <c r="Y804" s="26" t="str">
        <f>UPPER(' turmas sistema atual'!V803)</f>
        <v/>
      </c>
    </row>
    <row r="805" spans="1:25" ht="47.25" customHeight="1" thickBot="1">
      <c r="A805" s="26" t="str">
        <f>' turmas sistema atual'!A804</f>
        <v>BACHARELADO EM QUÍMICA</v>
      </c>
      <c r="B805" s="26" t="str">
        <f>' turmas sistema atual'!B804</f>
        <v>DB1NHZ4063-15SA</v>
      </c>
      <c r="C805" s="35" t="s">
        <v>5121</v>
      </c>
      <c r="D805" s="26" t="str">
        <f>' turmas sistema atual'!C804</f>
        <v>Polímeros Síntese Caracterização e Processos B1-diurno (Santo André)</v>
      </c>
      <c r="E805" s="26" t="str">
        <f>' turmas sistema atual'!E804</f>
        <v>Polímeros Síntese Caracterização e Processos</v>
      </c>
      <c r="F805" s="26" t="str">
        <f>' turmas sistema atual'!G804</f>
        <v>NHZ4063-15</v>
      </c>
      <c r="G805" s="26" t="str">
        <f>' turmas sistema atual'!H804</f>
        <v>B1</v>
      </c>
      <c r="H805" s="26" t="str">
        <f>' turmas sistema atual'!AB804</f>
        <v xml:space="preserve">segunda das 16:00 às 18:00, semanal ; quinta das 16:00 às 18:00, semanal </v>
      </c>
      <c r="I805" s="27" t="str">
        <f>' turmas sistema atual'!AC804</f>
        <v xml:space="preserve">quarta das 16:00 às 18:00, semanal </v>
      </c>
      <c r="J805" s="27" t="str">
        <f>' turmas sistema atual'!I804</f>
        <v xml:space="preserve">segunda das 16:00 às 18:00, sala S - 304-1, semanal , quinta das 16:00 às 18:00, sala S - 304-1, semanal </v>
      </c>
      <c r="K805" s="27" t="str">
        <f>' turmas sistema atual'!J804</f>
        <v xml:space="preserve">quarta das 16:00 às 18:00, sala 505-1, semanal </v>
      </c>
      <c r="L805" s="27" t="str">
        <f>' turmas sistema atual'!K804</f>
        <v>Santo André</v>
      </c>
      <c r="M805" s="27" t="str">
        <f>' turmas sistema atual'!L804</f>
        <v>diurno</v>
      </c>
      <c r="N805" s="27" t="str">
        <f>' turmas sistema atual'!M804</f>
        <v>4-2-4</v>
      </c>
      <c r="O805" s="27">
        <f>' turmas sistema atual'!N804</f>
        <v>30</v>
      </c>
      <c r="P805" s="27">
        <f>' turmas sistema atual'!O804</f>
        <v>0</v>
      </c>
      <c r="Q805" s="27">
        <f t="shared" si="13"/>
        <v>30</v>
      </c>
      <c r="R805" s="47" t="str">
        <f>VLOOKUP(B805,preenchimento!$A$2:$G$1067,7,FALSE)</f>
        <v>-</v>
      </c>
      <c r="S805" s="27">
        <f>' turmas sistema atual'!N804</f>
        <v>30</v>
      </c>
      <c r="T805" s="27">
        <f>' turmas sistema atual'!O804</f>
        <v>0</v>
      </c>
      <c r="U805" s="47">
        <f>VLOOKUP(B805,preenchimento!$A$2:$J$1067,10,FALSE)</f>
        <v>30</v>
      </c>
      <c r="V805" s="26" t="str">
        <f>UPPER(' turmas sistema atual'!P804)</f>
        <v>MARCIA APARECIDA DA SILVA SPINACE</v>
      </c>
      <c r="W805" s="26" t="str">
        <f>UPPER(' turmas sistema atual'!R804)</f>
        <v/>
      </c>
      <c r="X805" s="26" t="str">
        <f>UPPER(' turmas sistema atual'!T804)</f>
        <v>MARCIA APARECIDA DA SILVA SPINACE</v>
      </c>
      <c r="Y805" s="26" t="str">
        <f>UPPER(' turmas sistema atual'!V804)</f>
        <v/>
      </c>
    </row>
    <row r="806" spans="1:25" ht="47.25" customHeight="1" thickBot="1">
      <c r="A806" s="26" t="str">
        <f>' turmas sistema atual'!A805</f>
        <v>BACHARELADO EM RELAÇÕES INTERNACIONAIS</v>
      </c>
      <c r="B806" s="26" t="str">
        <f>' turmas sistema atual'!B805</f>
        <v>Da1ESHR025-14SB</v>
      </c>
      <c r="C806" s="35" t="s">
        <v>5121</v>
      </c>
      <c r="D806" s="26" t="str">
        <f>' turmas sistema atual'!C805</f>
        <v>Política Externa Brasileira Contemporânea a1-diurno (São Bernardo do Campo)</v>
      </c>
      <c r="E806" s="26" t="str">
        <f>' turmas sistema atual'!E805</f>
        <v>Política Externa Brasileira Contemporânea</v>
      </c>
      <c r="F806" s="26" t="str">
        <f>' turmas sistema atual'!G805</f>
        <v>ESHR025-14</v>
      </c>
      <c r="G806" s="26" t="str">
        <f>' turmas sistema atual'!H805</f>
        <v>a1</v>
      </c>
      <c r="H806" s="26" t="str">
        <f>' turmas sistema atual'!AB805</f>
        <v xml:space="preserve">segunda das 10:00 às 12:00, semanal ; quinta das 08:00 às 10:00, semanal </v>
      </c>
      <c r="I806" s="27" t="str">
        <f>' turmas sistema atual'!AC805</f>
        <v/>
      </c>
      <c r="J806" s="27" t="str">
        <f>' turmas sistema atual'!I805</f>
        <v xml:space="preserve">segunda das 10:00 às 12:00, sala A2-S208-SB, semanal , quinta das 08:00 às 10:00, sala A2-S208-SB, semanal </v>
      </c>
      <c r="K806" s="27">
        <f>' turmas sistema atual'!J805</f>
        <v>0</v>
      </c>
      <c r="L806" s="27" t="str">
        <f>' turmas sistema atual'!K805</f>
        <v>São Bernardo do Campo</v>
      </c>
      <c r="M806" s="27" t="str">
        <f>' turmas sistema atual'!L805</f>
        <v>diurno</v>
      </c>
      <c r="N806" s="27" t="str">
        <f>' turmas sistema atual'!M805</f>
        <v>4-0-4</v>
      </c>
      <c r="O806" s="27">
        <f>' turmas sistema atual'!N805</f>
        <v>90</v>
      </c>
      <c r="P806" s="27">
        <f>' turmas sistema atual'!O805</f>
        <v>0</v>
      </c>
      <c r="Q806" s="27">
        <f t="shared" si="13"/>
        <v>90</v>
      </c>
      <c r="R806" s="47" t="str">
        <f>VLOOKUP(B806,preenchimento!$A$2:$G$1067,7,FALSE)</f>
        <v>-</v>
      </c>
      <c r="S806" s="27">
        <f>' turmas sistema atual'!N805</f>
        <v>90</v>
      </c>
      <c r="T806" s="27">
        <f>' turmas sistema atual'!O805</f>
        <v>0</v>
      </c>
      <c r="U806" s="47">
        <f>VLOOKUP(B806,preenchimento!$A$2:$J$1067,10,FALSE)</f>
        <v>0</v>
      </c>
      <c r="V806" s="26" t="str">
        <f>UPPER(' turmas sistema atual'!P805)</f>
        <v>ANA TEREZA LOPES MARRA DE SOUSA</v>
      </c>
      <c r="W806" s="26" t="str">
        <f>UPPER(' turmas sistema atual'!R805)</f>
        <v/>
      </c>
      <c r="X806" s="26" t="str">
        <f>UPPER(' turmas sistema atual'!T805)</f>
        <v/>
      </c>
      <c r="Y806" s="26" t="str">
        <f>UPPER(' turmas sistema atual'!V805)</f>
        <v/>
      </c>
    </row>
    <row r="807" spans="1:25" ht="47.25" customHeight="1" thickBot="1">
      <c r="A807" s="26" t="str">
        <f>' turmas sistema atual'!A806</f>
        <v>BACHARELADO EM RELAÇÕES INTERNACIONAIS</v>
      </c>
      <c r="B807" s="26" t="str">
        <f>' turmas sistema atual'!B806</f>
        <v>Na1ESHR025-14SB</v>
      </c>
      <c r="C807" s="35" t="s">
        <v>5121</v>
      </c>
      <c r="D807" s="26" t="str">
        <f>' turmas sistema atual'!C806</f>
        <v>Política Externa Brasileira Contemporânea a1-noturno (São Bernardo do Campo)</v>
      </c>
      <c r="E807" s="26" t="str">
        <f>' turmas sistema atual'!E806</f>
        <v>Política Externa Brasileira Contemporânea</v>
      </c>
      <c r="F807" s="26" t="str">
        <f>' turmas sistema atual'!G806</f>
        <v>ESHR025-14</v>
      </c>
      <c r="G807" s="26" t="str">
        <f>' turmas sistema atual'!H806</f>
        <v>a1</v>
      </c>
      <c r="H807" s="26" t="str">
        <f>' turmas sistema atual'!AB806</f>
        <v xml:space="preserve">segunda das 21:00 às 23:00, semanal ; quinta das 19:00 às 21:00, semanal </v>
      </c>
      <c r="I807" s="27" t="str">
        <f>' turmas sistema atual'!AC806</f>
        <v/>
      </c>
      <c r="J807" s="27" t="str">
        <f>' turmas sistema atual'!I806</f>
        <v xml:space="preserve">segunda das 21:00 às 23:00, sala A2-S208-SB, semanal , quinta das 19:00 às 21:00, sala A2-S208-SB, semanal </v>
      </c>
      <c r="K807" s="27">
        <f>' turmas sistema atual'!J806</f>
        <v>0</v>
      </c>
      <c r="L807" s="27" t="str">
        <f>' turmas sistema atual'!K806</f>
        <v>São Bernardo do Campo</v>
      </c>
      <c r="M807" s="27" t="str">
        <f>' turmas sistema atual'!L806</f>
        <v>noturno</v>
      </c>
      <c r="N807" s="27" t="str">
        <f>' turmas sistema atual'!M806</f>
        <v>4-0-4</v>
      </c>
      <c r="O807" s="27">
        <f>' turmas sistema atual'!N806</f>
        <v>90</v>
      </c>
      <c r="P807" s="27">
        <f>' turmas sistema atual'!O806</f>
        <v>0</v>
      </c>
      <c r="Q807" s="27">
        <f t="shared" si="13"/>
        <v>90</v>
      </c>
      <c r="R807" s="47" t="str">
        <f>VLOOKUP(B807,preenchimento!$A$2:$G$1067,7,FALSE)</f>
        <v>SIM</v>
      </c>
      <c r="S807" s="27">
        <f>' turmas sistema atual'!N806</f>
        <v>90</v>
      </c>
      <c r="T807" s="27">
        <f>' turmas sistema atual'!O806</f>
        <v>0</v>
      </c>
      <c r="U807" s="47">
        <f>VLOOKUP(B807,preenchimento!$A$2:$J$1067,10,FALSE)</f>
        <v>0</v>
      </c>
      <c r="V807" s="26" t="str">
        <f>UPPER(' turmas sistema atual'!P806)</f>
        <v>ANA TEREZA LOPES MARRA DE SOUSA</v>
      </c>
      <c r="W807" s="26" t="str">
        <f>UPPER(' turmas sistema atual'!R806)</f>
        <v/>
      </c>
      <c r="X807" s="26" t="str">
        <f>UPPER(' turmas sistema atual'!T806)</f>
        <v/>
      </c>
      <c r="Y807" s="26" t="str">
        <f>UPPER(' turmas sistema atual'!V806)</f>
        <v/>
      </c>
    </row>
    <row r="808" spans="1:25" ht="47.25" customHeight="1" thickBot="1">
      <c r="A808" s="26" t="str">
        <f>' turmas sistema atual'!A807</f>
        <v>BACHARELADO EM PLANEJAMENTO TERRITORIAL</v>
      </c>
      <c r="B808" s="26" t="str">
        <f>' turmas sistema atual'!B807</f>
        <v>DA1ESHT021-17SB</v>
      </c>
      <c r="C808" s="35" t="s">
        <v>5121</v>
      </c>
      <c r="D808" s="26" t="str">
        <f>' turmas sistema atual'!C807</f>
        <v>Política Urbana A1-diurno (São Bernardo do Campo)</v>
      </c>
      <c r="E808" s="26" t="str">
        <f>' turmas sistema atual'!E807</f>
        <v>Política Urbana</v>
      </c>
      <c r="F808" s="26" t="str">
        <f>' turmas sistema atual'!G807</f>
        <v>ESHT021-17</v>
      </c>
      <c r="G808" s="26" t="str">
        <f>' turmas sistema atual'!H807</f>
        <v>A1</v>
      </c>
      <c r="H808" s="26" t="str">
        <f>' turmas sistema atual'!AB807</f>
        <v xml:space="preserve">segunda das 08:00 às 10:00, semanal ; quarta das 10:00 às 12:00, semanal </v>
      </c>
      <c r="I808" s="27" t="str">
        <f>' turmas sistema atual'!AC807</f>
        <v/>
      </c>
      <c r="J808" s="27" t="str">
        <f>' turmas sistema atual'!I807</f>
        <v xml:space="preserve">segunda das 08:00 às 10:00, sala A2-S302-SB, semanal , quarta das 10:00 às 12:00, sala A2-S302-SB, semanal </v>
      </c>
      <c r="K808" s="27">
        <f>' turmas sistema atual'!J807</f>
        <v>0</v>
      </c>
      <c r="L808" s="27" t="str">
        <f>' turmas sistema atual'!K807</f>
        <v>São Bernardo do Campo</v>
      </c>
      <c r="M808" s="27" t="str">
        <f>' turmas sistema atual'!L807</f>
        <v>diurno</v>
      </c>
      <c r="N808" s="27" t="str">
        <f>' turmas sistema atual'!M807</f>
        <v>4-0-4</v>
      </c>
      <c r="O808" s="27">
        <f>' turmas sistema atual'!N807</f>
        <v>40</v>
      </c>
      <c r="P808" s="27">
        <f>' turmas sistema atual'!O807</f>
        <v>0</v>
      </c>
      <c r="Q808" s="27">
        <f t="shared" si="13"/>
        <v>40</v>
      </c>
      <c r="R808" s="47" t="str">
        <f>VLOOKUP(B808,preenchimento!$A$2:$G$1067,7,FALSE)</f>
        <v>-</v>
      </c>
      <c r="S808" s="27">
        <f>' turmas sistema atual'!N807</f>
        <v>40</v>
      </c>
      <c r="T808" s="27">
        <f>' turmas sistema atual'!O807</f>
        <v>0</v>
      </c>
      <c r="U808" s="47">
        <f>VLOOKUP(B808,preenchimento!$A$2:$J$1067,10,FALSE)</f>
        <v>28</v>
      </c>
      <c r="V808" s="26" t="str">
        <f>UPPER(' turmas sistema atual'!P807)</f>
        <v>GUADALUPE MARIA JUNGERS DE ALMEIDA</v>
      </c>
      <c r="W808" s="26" t="str">
        <f>UPPER(' turmas sistema atual'!R807)</f>
        <v>ROSANA DENALDI</v>
      </c>
      <c r="X808" s="26" t="str">
        <f>UPPER(' turmas sistema atual'!T807)</f>
        <v/>
      </c>
      <c r="Y808" s="26" t="str">
        <f>UPPER(' turmas sistema atual'!V807)</f>
        <v/>
      </c>
    </row>
    <row r="809" spans="1:25" ht="47.25" customHeight="1" thickBot="1">
      <c r="A809" s="26" t="str">
        <f>' turmas sistema atual'!A808</f>
        <v>BACHARELADO EM PLANEJAMENTO TERRITORIAL</v>
      </c>
      <c r="B809" s="26" t="str">
        <f>' turmas sistema atual'!B808</f>
        <v>NA1ESHT021-17SB</v>
      </c>
      <c r="C809" s="35" t="s">
        <v>5121</v>
      </c>
      <c r="D809" s="26" t="str">
        <f>' turmas sistema atual'!C808</f>
        <v>Política Urbana A1-noturno (São Bernardo do Campo)</v>
      </c>
      <c r="E809" s="26" t="str">
        <f>' turmas sistema atual'!E808</f>
        <v>Política Urbana</v>
      </c>
      <c r="F809" s="26" t="str">
        <f>' turmas sistema atual'!G808</f>
        <v>ESHT021-17</v>
      </c>
      <c r="G809" s="26" t="str">
        <f>' turmas sistema atual'!H808</f>
        <v>A1</v>
      </c>
      <c r="H809" s="26" t="str">
        <f>' turmas sistema atual'!AB808</f>
        <v xml:space="preserve">segunda das 19:00 às 21:00, semanal ; quarta das 21:00 às 23:00, semanal </v>
      </c>
      <c r="I809" s="27" t="str">
        <f>' turmas sistema atual'!AC808</f>
        <v/>
      </c>
      <c r="J809" s="27" t="str">
        <f>' turmas sistema atual'!I808</f>
        <v xml:space="preserve">segunda das 19:00 às 21:00, sala A2-S302-SB, semanal , quarta das 21:00 às 23:00, sala A2-S302-SB, semanal </v>
      </c>
      <c r="K809" s="27">
        <f>' turmas sistema atual'!J808</f>
        <v>0</v>
      </c>
      <c r="L809" s="27" t="str">
        <f>' turmas sistema atual'!K808</f>
        <v>São Bernardo do Campo</v>
      </c>
      <c r="M809" s="27" t="str">
        <f>' turmas sistema atual'!L808</f>
        <v>noturno</v>
      </c>
      <c r="N809" s="27" t="str">
        <f>' turmas sistema atual'!M808</f>
        <v>4-0-4</v>
      </c>
      <c r="O809" s="27">
        <f>' turmas sistema atual'!N808</f>
        <v>40</v>
      </c>
      <c r="P809" s="27">
        <f>' turmas sistema atual'!O808</f>
        <v>0</v>
      </c>
      <c r="Q809" s="27">
        <f t="shared" si="13"/>
        <v>40</v>
      </c>
      <c r="R809" s="47" t="str">
        <f>VLOOKUP(B809,preenchimento!$A$2:$G$1067,7,FALSE)</f>
        <v>-</v>
      </c>
      <c r="S809" s="27">
        <f>' turmas sistema atual'!N808</f>
        <v>40</v>
      </c>
      <c r="T809" s="27">
        <f>' turmas sistema atual'!O808</f>
        <v>0</v>
      </c>
      <c r="U809" s="47">
        <f>VLOOKUP(B809,preenchimento!$A$2:$J$1067,10,FALSE)</f>
        <v>17</v>
      </c>
      <c r="V809" s="26" t="str">
        <f>UPPER(' turmas sistema atual'!P808)</f>
        <v>GUADALUPE MARIA JUNGERS DE ALMEIDA</v>
      </c>
      <c r="W809" s="26" t="str">
        <f>UPPER(' turmas sistema atual'!R808)</f>
        <v>ROSANA DENALDI</v>
      </c>
      <c r="X809" s="26" t="str">
        <f>UPPER(' turmas sistema atual'!T808)</f>
        <v/>
      </c>
      <c r="Y809" s="26" t="str">
        <f>UPPER(' turmas sistema atual'!V808)</f>
        <v/>
      </c>
    </row>
    <row r="810" spans="1:25" ht="47.25" customHeight="1" thickBot="1">
      <c r="A810" s="26" t="str">
        <f>' turmas sistema atual'!A809</f>
        <v>LICENCIATURA EM CIÊNCIAS BIOLÓGICAS</v>
      </c>
      <c r="B810" s="26" t="str">
        <f>' turmas sistema atual'!B809</f>
        <v>DA1NHI5011-13SA</v>
      </c>
      <c r="C810" s="35" t="s">
        <v>5121</v>
      </c>
      <c r="D810" s="26" t="str">
        <f>' turmas sistema atual'!C809</f>
        <v>Políticas Educacionais A1-diurno (Santo André)</v>
      </c>
      <c r="E810" s="26" t="str">
        <f>' turmas sistema atual'!E809</f>
        <v>Políticas Educacionais</v>
      </c>
      <c r="F810" s="26" t="str">
        <f>' turmas sistema atual'!G809</f>
        <v>NHI5011-13</v>
      </c>
      <c r="G810" s="26" t="str">
        <f>' turmas sistema atual'!H809</f>
        <v>A1</v>
      </c>
      <c r="H810" s="26" t="str">
        <f>' turmas sistema atual'!AB809</f>
        <v xml:space="preserve">quarta das 09:00 às 12:00, semanal </v>
      </c>
      <c r="I810" s="27" t="str">
        <f>' turmas sistema atual'!AC809</f>
        <v/>
      </c>
      <c r="J810" s="27" t="str">
        <f>' turmas sistema atual'!I809</f>
        <v xml:space="preserve">quarta das 09:00 às 12:00, sala S-308-3, semanal </v>
      </c>
      <c r="K810" s="27">
        <f>' turmas sistema atual'!J809</f>
        <v>0</v>
      </c>
      <c r="L810" s="27" t="str">
        <f>' turmas sistema atual'!K809</f>
        <v>Santo André</v>
      </c>
      <c r="M810" s="27" t="str">
        <f>' turmas sistema atual'!L809</f>
        <v>diurno</v>
      </c>
      <c r="N810" s="27" t="str">
        <f>' turmas sistema atual'!M809</f>
        <v>3-0-3</v>
      </c>
      <c r="O810" s="27">
        <f>' turmas sistema atual'!N809</f>
        <v>40</v>
      </c>
      <c r="P810" s="27">
        <f>' turmas sistema atual'!O809</f>
        <v>0</v>
      </c>
      <c r="Q810" s="27">
        <f t="shared" si="13"/>
        <v>40</v>
      </c>
      <c r="R810" s="47" t="str">
        <f>VLOOKUP(B810,preenchimento!$A$2:$G$1067,7,FALSE)</f>
        <v>-</v>
      </c>
      <c r="S810" s="27">
        <f>' turmas sistema atual'!N809</f>
        <v>40</v>
      </c>
      <c r="T810" s="27">
        <f>' turmas sistema atual'!O809</f>
        <v>0</v>
      </c>
      <c r="U810" s="47">
        <f>VLOOKUP(B810,preenchimento!$A$2:$J$1067,10,FALSE)</f>
        <v>16</v>
      </c>
      <c r="V810" s="26" t="str">
        <f>UPPER(' turmas sistema atual'!P809)</f>
        <v>TÁRCIO MINTO FABRÍCIO</v>
      </c>
      <c r="W810" s="26" t="str">
        <f>UPPER(' turmas sistema atual'!R809)</f>
        <v/>
      </c>
      <c r="X810" s="26" t="str">
        <f>UPPER(' turmas sistema atual'!T809)</f>
        <v/>
      </c>
      <c r="Y810" s="26" t="str">
        <f>UPPER(' turmas sistema atual'!V809)</f>
        <v/>
      </c>
    </row>
    <row r="811" spans="1:25" ht="47.25" customHeight="1" thickBot="1">
      <c r="A811" s="26" t="str">
        <f>' turmas sistema atual'!A810</f>
        <v>BACHARELADO EM POLÍTICAS PÚBLICAS</v>
      </c>
      <c r="B811" s="26" t="str">
        <f>' turmas sistema atual'!B810</f>
        <v>DA1ESZP034-14SB</v>
      </c>
      <c r="C811" s="35" t="s">
        <v>5121</v>
      </c>
      <c r="D811" s="26" t="str">
        <f>' turmas sistema atual'!C810</f>
        <v>Políticas Públicas de Esporte e Lazer A1-diurno (São Bernardo do Campo)</v>
      </c>
      <c r="E811" s="26" t="str">
        <f>' turmas sistema atual'!E810</f>
        <v>Políticas Públicas de Esporte e Lazer</v>
      </c>
      <c r="F811" s="26" t="str">
        <f>' turmas sistema atual'!G810</f>
        <v>ESZP034-14</v>
      </c>
      <c r="G811" s="26" t="str">
        <f>' turmas sistema atual'!H810</f>
        <v>A1</v>
      </c>
      <c r="H811" s="26" t="str">
        <f>' turmas sistema atual'!AB810</f>
        <v xml:space="preserve">terça das 15:00 às 17:00, semanal </v>
      </c>
      <c r="I811" s="27" t="str">
        <f>' turmas sistema atual'!AC810</f>
        <v/>
      </c>
      <c r="J811" s="27" t="str">
        <f>' turmas sistema atual'!I810</f>
        <v xml:space="preserve">terça das 15:00 às 17:00, sala A2-S204-SB, semanal </v>
      </c>
      <c r="K811" s="27">
        <f>' turmas sistema atual'!J810</f>
        <v>0</v>
      </c>
      <c r="L811" s="27" t="str">
        <f>' turmas sistema atual'!K810</f>
        <v>São Bernardo do Campo</v>
      </c>
      <c r="M811" s="27" t="str">
        <f>' turmas sistema atual'!L810</f>
        <v>diurno</v>
      </c>
      <c r="N811" s="27" t="str">
        <f>' turmas sistema atual'!M810</f>
        <v>2-0-4</v>
      </c>
      <c r="O811" s="27">
        <f>' turmas sistema atual'!N810</f>
        <v>60</v>
      </c>
      <c r="P811" s="27">
        <f>' turmas sistema atual'!O810</f>
        <v>0</v>
      </c>
      <c r="Q811" s="27">
        <f t="shared" si="13"/>
        <v>60</v>
      </c>
      <c r="R811" s="47" t="str">
        <f>VLOOKUP(B811,preenchimento!$A$2:$G$1067,7,FALSE)</f>
        <v>-</v>
      </c>
      <c r="S811" s="27">
        <f>' turmas sistema atual'!N810</f>
        <v>60</v>
      </c>
      <c r="T811" s="27">
        <f>' turmas sistema atual'!O810</f>
        <v>0</v>
      </c>
      <c r="U811" s="47">
        <f>VLOOKUP(B811,preenchimento!$A$2:$J$1067,10,FALSE)</f>
        <v>0</v>
      </c>
      <c r="V811" s="26" t="str">
        <f>UPPER(' turmas sistema atual'!P810)</f>
        <v>PEDRO PAULO ARAUJO MANESCHY</v>
      </c>
      <c r="W811" s="26" t="str">
        <f>UPPER(' turmas sistema atual'!R810)</f>
        <v/>
      </c>
      <c r="X811" s="26" t="str">
        <f>UPPER(' turmas sistema atual'!T810)</f>
        <v/>
      </c>
      <c r="Y811" s="26" t="str">
        <f>UPPER(' turmas sistema atual'!V810)</f>
        <v/>
      </c>
    </row>
    <row r="812" spans="1:25" ht="47.25" customHeight="1" thickBot="1">
      <c r="A812" s="26" t="str">
        <f>' turmas sistema atual'!A811</f>
        <v>BACHARELADO EM POLÍTICAS PÚBLICAS</v>
      </c>
      <c r="B812" s="26" t="str">
        <f>' turmas sistema atual'!B811</f>
        <v>DA1ESHP018-14SB</v>
      </c>
      <c r="C812" s="35" t="s">
        <v>5121</v>
      </c>
      <c r="D812" s="26" t="str">
        <f>' turmas sistema atual'!C811</f>
        <v>Políticas Sociais A1-diurno (São Bernardo do Campo)</v>
      </c>
      <c r="E812" s="26" t="str">
        <f>' turmas sistema atual'!E811</f>
        <v>Políticas Sociais</v>
      </c>
      <c r="F812" s="26" t="str">
        <f>' turmas sistema atual'!G811</f>
        <v>ESHP018-14</v>
      </c>
      <c r="G812" s="26" t="str">
        <f>' turmas sistema atual'!H811</f>
        <v>A1</v>
      </c>
      <c r="H812" s="26" t="str">
        <f>' turmas sistema atual'!AB811</f>
        <v xml:space="preserve">segunda das 08:00 às 10:00, semanal ; quarta das 10:00 às 12:00, semanal </v>
      </c>
      <c r="I812" s="27" t="str">
        <f>' turmas sistema atual'!AC811</f>
        <v/>
      </c>
      <c r="J812" s="27" t="str">
        <f>' turmas sistema atual'!I811</f>
        <v xml:space="preserve">segunda das 08:00 às 10:00, sala A2-S206-SB, semanal , quarta das 10:00 às 12:00, sala A2-S206-SB, semanal </v>
      </c>
      <c r="K812" s="27">
        <f>' turmas sistema atual'!J811</f>
        <v>0</v>
      </c>
      <c r="L812" s="27" t="str">
        <f>' turmas sistema atual'!K811</f>
        <v>São Bernardo do Campo</v>
      </c>
      <c r="M812" s="27" t="str">
        <f>' turmas sistema atual'!L811</f>
        <v>diurno</v>
      </c>
      <c r="N812" s="27" t="str">
        <f>' turmas sistema atual'!M811</f>
        <v>4-0-4</v>
      </c>
      <c r="O812" s="27">
        <f>' turmas sistema atual'!N811</f>
        <v>40</v>
      </c>
      <c r="P812" s="27">
        <f>' turmas sistema atual'!O811</f>
        <v>0</v>
      </c>
      <c r="Q812" s="27">
        <f t="shared" si="13"/>
        <v>40</v>
      </c>
      <c r="R812" s="47" t="str">
        <f>VLOOKUP(B812,preenchimento!$A$2:$G$1067,7,FALSE)</f>
        <v>-</v>
      </c>
      <c r="S812" s="27">
        <f>' turmas sistema atual'!N811</f>
        <v>40</v>
      </c>
      <c r="T812" s="27">
        <f>' turmas sistema atual'!O811</f>
        <v>0</v>
      </c>
      <c r="U812" s="47">
        <f>VLOOKUP(B812,preenchimento!$A$2:$J$1067,10,FALSE)</f>
        <v>20</v>
      </c>
      <c r="V812" s="26" t="str">
        <f>UPPER(' turmas sistema atual'!P811)</f>
        <v>MARIA LIVIA DE TOMMASI</v>
      </c>
      <c r="W812" s="26" t="str">
        <f>UPPER(' turmas sistema atual'!R811)</f>
        <v/>
      </c>
      <c r="X812" s="26" t="str">
        <f>UPPER(' turmas sistema atual'!T811)</f>
        <v/>
      </c>
      <c r="Y812" s="26" t="str">
        <f>UPPER(' turmas sistema atual'!V811)</f>
        <v/>
      </c>
    </row>
    <row r="813" spans="1:25" ht="47.25" customHeight="1" thickBot="1">
      <c r="A813" s="26" t="str">
        <f>' turmas sistema atual'!A812</f>
        <v>BACHARELADO EM POLÍTICAS PÚBLICAS</v>
      </c>
      <c r="B813" s="26" t="str">
        <f>' turmas sistema atual'!B812</f>
        <v>NA1ESHP018-14SB</v>
      </c>
      <c r="C813" s="35" t="s">
        <v>5121</v>
      </c>
      <c r="D813" s="26" t="str">
        <f>' turmas sistema atual'!C812</f>
        <v>Políticas Sociais A1-noturno (São Bernardo do Campo)</v>
      </c>
      <c r="E813" s="26" t="str">
        <f>' turmas sistema atual'!E812</f>
        <v>Políticas Sociais</v>
      </c>
      <c r="F813" s="26" t="str">
        <f>' turmas sistema atual'!G812</f>
        <v>ESHP018-14</v>
      </c>
      <c r="G813" s="26" t="str">
        <f>' turmas sistema atual'!H812</f>
        <v>A1</v>
      </c>
      <c r="H813" s="26" t="str">
        <f>' turmas sistema atual'!AB812</f>
        <v xml:space="preserve">segunda das 19:00 às 21:00, semanal ; quarta das 21:00 às 23:00, semanal </v>
      </c>
      <c r="I813" s="27" t="str">
        <f>' turmas sistema atual'!AC812</f>
        <v/>
      </c>
      <c r="J813" s="27" t="str">
        <f>' turmas sistema atual'!I812</f>
        <v xml:space="preserve">segunda das 19:00 às 21:00, sala A2-S202-SB, semanal , quarta das 21:00 às 23:00, sala A2-S202-SB, semanal </v>
      </c>
      <c r="K813" s="27">
        <f>' turmas sistema atual'!J812</f>
        <v>0</v>
      </c>
      <c r="L813" s="27" t="str">
        <f>' turmas sistema atual'!K812</f>
        <v>São Bernardo do Campo</v>
      </c>
      <c r="M813" s="27" t="str">
        <f>' turmas sistema atual'!L812</f>
        <v>noturno</v>
      </c>
      <c r="N813" s="27" t="str">
        <f>' turmas sistema atual'!M812</f>
        <v>4-0-4</v>
      </c>
      <c r="O813" s="27">
        <f>' turmas sistema atual'!N812</f>
        <v>90</v>
      </c>
      <c r="P813" s="27">
        <f>' turmas sistema atual'!O812</f>
        <v>0</v>
      </c>
      <c r="Q813" s="27">
        <f t="shared" si="13"/>
        <v>90</v>
      </c>
      <c r="R813" s="47" t="str">
        <f>VLOOKUP(B813,preenchimento!$A$2:$G$1067,7,FALSE)</f>
        <v>-</v>
      </c>
      <c r="S813" s="27">
        <f>' turmas sistema atual'!N812</f>
        <v>90</v>
      </c>
      <c r="T813" s="27">
        <f>' turmas sistema atual'!O812</f>
        <v>0</v>
      </c>
      <c r="U813" s="47">
        <f>VLOOKUP(B813,preenchimento!$A$2:$J$1067,10,FALSE)</f>
        <v>10</v>
      </c>
      <c r="V813" s="26" t="str">
        <f>UPPER(' turmas sistema atual'!P812)</f>
        <v>MARIA LIVIA DE TOMMASI</v>
      </c>
      <c r="W813" s="26" t="str">
        <f>UPPER(' turmas sistema atual'!R812)</f>
        <v/>
      </c>
      <c r="X813" s="26" t="str">
        <f>UPPER(' turmas sistema atual'!T812)</f>
        <v/>
      </c>
      <c r="Y813" s="26" t="str">
        <f>UPPER(' turmas sistema atual'!V812)</f>
        <v/>
      </c>
    </row>
    <row r="814" spans="1:25" ht="47.25" customHeight="1" thickBot="1">
      <c r="A814" s="26" t="str">
        <f>' turmas sistema atual'!A813</f>
        <v>LICENCIATURA EM FILOSOFIA</v>
      </c>
      <c r="B814" s="26" t="str">
        <f>' turmas sistema atual'!B813</f>
        <v>NA1NHH2088-16SB</v>
      </c>
      <c r="C814" s="35" t="s">
        <v>5121</v>
      </c>
      <c r="D814" s="26" t="str">
        <f>' turmas sistema atual'!C813</f>
        <v>Prática de Ensino de Filosofia: Currículos A1-noturno (São Bernardo do Campo)</v>
      </c>
      <c r="E814" s="26" t="str">
        <f>' turmas sistema atual'!E813</f>
        <v>Prática de Ensino de Filosofia: Currículos</v>
      </c>
      <c r="F814" s="26" t="str">
        <f>' turmas sistema atual'!G813</f>
        <v>NHH2088-16</v>
      </c>
      <c r="G814" s="26" t="str">
        <f>' turmas sistema atual'!H813</f>
        <v>A1</v>
      </c>
      <c r="H814" s="26" t="str">
        <f>' turmas sistema atual'!AB813</f>
        <v xml:space="preserve">segunda das 19:00 às 21:00, semanal ; sexta das 19:00 às 21:00, semanal </v>
      </c>
      <c r="I814" s="27" t="str">
        <f>' turmas sistema atual'!AC813</f>
        <v/>
      </c>
      <c r="J814" s="27" t="str">
        <f>' turmas sistema atual'!I813</f>
        <v xml:space="preserve">segunda das 19:00 às 21:00, sala A1-S205-SB, semanal , sexta das 19:00 às 21:00, sala A1-S205-SB, semanal </v>
      </c>
      <c r="K814" s="27">
        <f>' turmas sistema atual'!J813</f>
        <v>0</v>
      </c>
      <c r="L814" s="27" t="str">
        <f>' turmas sistema atual'!K813</f>
        <v>São Bernardo do Campo</v>
      </c>
      <c r="M814" s="27" t="str">
        <f>' turmas sistema atual'!L813</f>
        <v>noturno</v>
      </c>
      <c r="N814" s="27" t="str">
        <f>' turmas sistema atual'!M813</f>
        <v>4-0-4</v>
      </c>
      <c r="O814" s="27">
        <f>' turmas sistema atual'!N813</f>
        <v>90</v>
      </c>
      <c r="P814" s="27">
        <f>' turmas sistema atual'!O813</f>
        <v>0</v>
      </c>
      <c r="Q814" s="27">
        <f t="shared" si="13"/>
        <v>90</v>
      </c>
      <c r="R814" s="47" t="str">
        <f>VLOOKUP(B814,preenchimento!$A$2:$G$1067,7,FALSE)</f>
        <v>-</v>
      </c>
      <c r="S814" s="27">
        <f>' turmas sistema atual'!N813</f>
        <v>90</v>
      </c>
      <c r="T814" s="27">
        <f>' turmas sistema atual'!O813</f>
        <v>0</v>
      </c>
      <c r="U814" s="47">
        <f>VLOOKUP(B814,preenchimento!$A$2:$J$1067,10,FALSE)</f>
        <v>82</v>
      </c>
      <c r="V814" s="26" t="str">
        <f>UPPER(' turmas sistema atual'!P813)</f>
        <v>VANDERSON RONALDO TEIXEIRA</v>
      </c>
      <c r="W814" s="26" t="str">
        <f>UPPER(' turmas sistema atual'!R813)</f>
        <v/>
      </c>
      <c r="X814" s="26" t="str">
        <f>UPPER(' turmas sistema atual'!T813)</f>
        <v/>
      </c>
      <c r="Y814" s="26" t="str">
        <f>UPPER(' turmas sistema atual'!V813)</f>
        <v/>
      </c>
    </row>
    <row r="815" spans="1:25" ht="47.25" customHeight="1" thickBot="1">
      <c r="A815" s="26" t="str">
        <f>' turmas sistema atual'!A814</f>
        <v>LICENCIATURA EM FILOSOFIA</v>
      </c>
      <c r="B815" s="26" t="str">
        <f>' turmas sistema atual'!B814</f>
        <v>DB1NHH2088-16SB</v>
      </c>
      <c r="C815" s="35" t="s">
        <v>5121</v>
      </c>
      <c r="D815" s="26" t="str">
        <f>' turmas sistema atual'!C814</f>
        <v>Prática de Ensino de Filosofia: Currículos B1-diurno (São Bernardo do Campo)</v>
      </c>
      <c r="E815" s="26" t="str">
        <f>' turmas sistema atual'!E814</f>
        <v>Prática de Ensino de Filosofia: Currículos</v>
      </c>
      <c r="F815" s="26" t="str">
        <f>' turmas sistema atual'!G814</f>
        <v>NHH2088-16</v>
      </c>
      <c r="G815" s="26" t="str">
        <f>' turmas sistema atual'!H814</f>
        <v>B1</v>
      </c>
      <c r="H815" s="26" t="str">
        <f>' turmas sistema atual'!AB814</f>
        <v xml:space="preserve">sábado das 08:00 às 12:00, semanal </v>
      </c>
      <c r="I815" s="27" t="str">
        <f>' turmas sistema atual'!AC814</f>
        <v/>
      </c>
      <c r="J815" s="27" t="str">
        <f>' turmas sistema atual'!I814</f>
        <v xml:space="preserve">sábado das 08:00 às 12:00, sala A1-S205-SB, semanal </v>
      </c>
      <c r="K815" s="27">
        <f>' turmas sistema atual'!J814</f>
        <v>0</v>
      </c>
      <c r="L815" s="27" t="str">
        <f>' turmas sistema atual'!K814</f>
        <v>São Bernardo do Campo</v>
      </c>
      <c r="M815" s="27" t="str">
        <f>' turmas sistema atual'!L814</f>
        <v>diurno</v>
      </c>
      <c r="N815" s="27" t="str">
        <f>' turmas sistema atual'!M814</f>
        <v>4-0-4</v>
      </c>
      <c r="O815" s="27">
        <f>' turmas sistema atual'!N814</f>
        <v>90</v>
      </c>
      <c r="P815" s="27">
        <f>' turmas sistema atual'!O814</f>
        <v>0</v>
      </c>
      <c r="Q815" s="27">
        <f t="shared" si="13"/>
        <v>90</v>
      </c>
      <c r="R815" s="47" t="str">
        <f>VLOOKUP(B815,preenchimento!$A$2:$G$1067,7,FALSE)</f>
        <v>-</v>
      </c>
      <c r="S815" s="27">
        <f>' turmas sistema atual'!N814</f>
        <v>90</v>
      </c>
      <c r="T815" s="27">
        <f>' turmas sistema atual'!O814</f>
        <v>0</v>
      </c>
      <c r="U815" s="47">
        <f>VLOOKUP(B815,preenchimento!$A$2:$J$1067,10,FALSE)</f>
        <v>76</v>
      </c>
      <c r="V815" s="26" t="str">
        <f>UPPER(' turmas sistema atual'!P814)</f>
        <v>JOAO PAULO SIMOES VILAS BOAS</v>
      </c>
      <c r="W815" s="26" t="str">
        <f>UPPER(' turmas sistema atual'!R814)</f>
        <v/>
      </c>
      <c r="X815" s="26" t="str">
        <f>UPPER(' turmas sistema atual'!T814)</f>
        <v/>
      </c>
      <c r="Y815" s="26" t="str">
        <f>UPPER(' turmas sistema atual'!V814)</f>
        <v/>
      </c>
    </row>
    <row r="816" spans="1:25" ht="47.25" customHeight="1" thickBot="1">
      <c r="A816" s="26" t="str">
        <f>' turmas sistema atual'!A815</f>
        <v>LICENCIATURA EM CIÊNCIAS HUMANAS</v>
      </c>
      <c r="B816" s="26" t="str">
        <f>' turmas sistema atual'!B815</f>
        <v>Da1LHZ0026-19SB</v>
      </c>
      <c r="C816" s="35" t="s">
        <v>5121</v>
      </c>
      <c r="D816" s="26" t="str">
        <f>' turmas sistema atual'!C815</f>
        <v>Práticas de Educação em Direitos Humanos a1-diurno (São Bernardo do Campo)</v>
      </c>
      <c r="E816" s="26" t="str">
        <f>' turmas sistema atual'!E815</f>
        <v>Práticas de Educação em Direitos Humanos</v>
      </c>
      <c r="F816" s="26" t="str">
        <f>' turmas sistema atual'!G815</f>
        <v>LHZ0026-19</v>
      </c>
      <c r="G816" s="26" t="str">
        <f>' turmas sistema atual'!H815</f>
        <v>a1</v>
      </c>
      <c r="H816" s="26" t="str">
        <f>' turmas sistema atual'!AB815</f>
        <v xml:space="preserve">quinta das 14:00 às 18:00, semanal </v>
      </c>
      <c r="I816" s="27" t="str">
        <f>' turmas sistema atual'!AC815</f>
        <v/>
      </c>
      <c r="J816" s="27" t="str">
        <f>' turmas sistema atual'!I815</f>
        <v xml:space="preserve">quinta das 14:00 às 18:00, sala A2-S206-SB, semanal </v>
      </c>
      <c r="K816" s="27">
        <f>' turmas sistema atual'!J815</f>
        <v>0</v>
      </c>
      <c r="L816" s="27" t="str">
        <f>' turmas sistema atual'!K815</f>
        <v>São Bernardo do Campo</v>
      </c>
      <c r="M816" s="27" t="str">
        <f>' turmas sistema atual'!L815</f>
        <v>diurno</v>
      </c>
      <c r="N816" s="27" t="str">
        <f>' turmas sistema atual'!M815</f>
        <v>4-0-4</v>
      </c>
      <c r="O816" s="27">
        <f>' turmas sistema atual'!N815</f>
        <v>50</v>
      </c>
      <c r="P816" s="27">
        <f>' turmas sistema atual'!O815</f>
        <v>0</v>
      </c>
      <c r="Q816" s="27">
        <f t="shared" si="13"/>
        <v>50</v>
      </c>
      <c r="R816" s="47" t="str">
        <f>VLOOKUP(B816,preenchimento!$A$2:$G$1067,7,FALSE)</f>
        <v>-</v>
      </c>
      <c r="S816" s="27">
        <f>' turmas sistema atual'!N815</f>
        <v>50</v>
      </c>
      <c r="T816" s="27">
        <f>' turmas sistema atual'!O815</f>
        <v>0</v>
      </c>
      <c r="U816" s="47">
        <f>VLOOKUP(B816,preenchimento!$A$2:$J$1067,10,FALSE)</f>
        <v>33</v>
      </c>
      <c r="V816" s="26" t="str">
        <f>UPPER(' turmas sistema atual'!P815)</f>
        <v>CINTIA LIMA CRESCÊNCIO</v>
      </c>
      <c r="W816" s="26" t="str">
        <f>UPPER(' turmas sistema atual'!R815)</f>
        <v/>
      </c>
      <c r="X816" s="26" t="str">
        <f>UPPER(' turmas sistema atual'!T815)</f>
        <v>CINTIA LIMA CRESCÊNCIO</v>
      </c>
      <c r="Y816" s="26" t="str">
        <f>UPPER(' turmas sistema atual'!V815)</f>
        <v/>
      </c>
    </row>
    <row r="817" spans="1:25" ht="47.25" customHeight="1" thickBot="1">
      <c r="A817" s="26" t="str">
        <f>' turmas sistema atual'!A816</f>
        <v>LICENCIATURA EM CIÊNCIAS BIOLÓGICAS</v>
      </c>
      <c r="B817" s="26" t="str">
        <f>' turmas sistema atual'!B816</f>
        <v>DA1NHT1084-16SA</v>
      </c>
      <c r="C817" s="35" t="s">
        <v>5121</v>
      </c>
      <c r="D817" s="26" t="str">
        <f>' turmas sistema atual'!C816</f>
        <v>Práticas de Ensino de Biologia II A1-diurno (Santo André)</v>
      </c>
      <c r="E817" s="26" t="str">
        <f>' turmas sistema atual'!E816</f>
        <v>Práticas de Ensino de Biologia II</v>
      </c>
      <c r="F817" s="26" t="str">
        <f>' turmas sistema atual'!G816</f>
        <v>NHT1084-16</v>
      </c>
      <c r="G817" s="26" t="str">
        <f>' turmas sistema atual'!H816</f>
        <v>A1</v>
      </c>
      <c r="H817" s="26" t="str">
        <f>' turmas sistema atual'!AB816</f>
        <v xml:space="preserve">quinta das 10:00 às 13:00, semanal </v>
      </c>
      <c r="I817" s="27" t="str">
        <f>' turmas sistema atual'!AC816</f>
        <v/>
      </c>
      <c r="J817" s="27" t="str">
        <f>' turmas sistema atual'!I816</f>
        <v xml:space="preserve">quinta das 10:00 às 13:00, sala S-310-2, semanal </v>
      </c>
      <c r="K817" s="27">
        <f>' turmas sistema atual'!J816</f>
        <v>0</v>
      </c>
      <c r="L817" s="27" t="str">
        <f>' turmas sistema atual'!K816</f>
        <v>Santo André</v>
      </c>
      <c r="M817" s="27" t="str">
        <f>' turmas sistema atual'!L816</f>
        <v>diurno</v>
      </c>
      <c r="N817" s="27" t="str">
        <f>' turmas sistema atual'!M816</f>
        <v>2-1-4</v>
      </c>
      <c r="O817" s="27">
        <f>' turmas sistema atual'!N816</f>
        <v>30</v>
      </c>
      <c r="P817" s="27">
        <f>' turmas sistema atual'!O816</f>
        <v>0</v>
      </c>
      <c r="Q817" s="27">
        <f t="shared" si="13"/>
        <v>30</v>
      </c>
      <c r="R817" s="47" t="str">
        <f>VLOOKUP(B817,preenchimento!$A$2:$G$1067,7,FALSE)</f>
        <v>-</v>
      </c>
      <c r="S817" s="27">
        <f>' turmas sistema atual'!N816</f>
        <v>30</v>
      </c>
      <c r="T817" s="27">
        <f>' turmas sistema atual'!O816</f>
        <v>0</v>
      </c>
      <c r="U817" s="47">
        <f>VLOOKUP(B817,preenchimento!$A$2:$J$1067,10,FALSE)</f>
        <v>20</v>
      </c>
      <c r="V817" s="26" t="str">
        <f>UPPER(' turmas sistema atual'!P816)</f>
        <v>FERNANDA FRANZOLIN</v>
      </c>
      <c r="W817" s="26" t="str">
        <f>UPPER(' turmas sistema atual'!R816)</f>
        <v/>
      </c>
      <c r="X817" s="26" t="str">
        <f>UPPER(' turmas sistema atual'!T816)</f>
        <v>FERNANDA FRANZOLIN</v>
      </c>
      <c r="Y817" s="26" t="str">
        <f>UPPER(' turmas sistema atual'!V816)</f>
        <v/>
      </c>
    </row>
    <row r="818" spans="1:25" ht="47.25" customHeight="1" thickBot="1">
      <c r="A818" s="26" t="str">
        <f>' turmas sistema atual'!A817</f>
        <v>LICENCIATURA EM CIÊNCIAS BIOLÓGICAS</v>
      </c>
      <c r="B818" s="26" t="str">
        <f>' turmas sistema atual'!B817</f>
        <v>NB1NHT1084-16SA</v>
      </c>
      <c r="C818" s="35" t="s">
        <v>5121</v>
      </c>
      <c r="D818" s="26" t="str">
        <f>' turmas sistema atual'!C817</f>
        <v>Práticas de Ensino de Biologia II B1-noturno (Santo André)</v>
      </c>
      <c r="E818" s="26" t="str">
        <f>' turmas sistema atual'!E817</f>
        <v>Práticas de Ensino de Biologia II</v>
      </c>
      <c r="F818" s="26" t="str">
        <f>' turmas sistema atual'!G817</f>
        <v>NHT1084-16</v>
      </c>
      <c r="G818" s="26" t="str">
        <f>' turmas sistema atual'!H817</f>
        <v>B1</v>
      </c>
      <c r="H818" s="26" t="str">
        <f>' turmas sistema atual'!AB817</f>
        <v xml:space="preserve">quinta das 18:00 às 21:00, semanal </v>
      </c>
      <c r="I818" s="27" t="str">
        <f>' turmas sistema atual'!AC817</f>
        <v/>
      </c>
      <c r="J818" s="27" t="str">
        <f>' turmas sistema atual'!I817</f>
        <v xml:space="preserve">quinta das 18:00 às 21:00, sala S-310-2, semanal </v>
      </c>
      <c r="K818" s="27">
        <f>' turmas sistema atual'!J817</f>
        <v>0</v>
      </c>
      <c r="L818" s="27" t="str">
        <f>' turmas sistema atual'!K817</f>
        <v>Santo André</v>
      </c>
      <c r="M818" s="27" t="str">
        <f>' turmas sistema atual'!L817</f>
        <v>noturno</v>
      </c>
      <c r="N818" s="27" t="str">
        <f>' turmas sistema atual'!M817</f>
        <v>2-1-4</v>
      </c>
      <c r="O818" s="27">
        <f>' turmas sistema atual'!N817</f>
        <v>30</v>
      </c>
      <c r="P818" s="27">
        <f>' turmas sistema atual'!O817</f>
        <v>0</v>
      </c>
      <c r="Q818" s="27">
        <f t="shared" si="13"/>
        <v>30</v>
      </c>
      <c r="R818" s="47" t="str">
        <f>VLOOKUP(B818,preenchimento!$A$2:$G$1067,7,FALSE)</f>
        <v>-</v>
      </c>
      <c r="S818" s="27">
        <f>' turmas sistema atual'!N817</f>
        <v>30</v>
      </c>
      <c r="T818" s="27">
        <f>' turmas sistema atual'!O817</f>
        <v>0</v>
      </c>
      <c r="U818" s="47">
        <f>VLOOKUP(B818,preenchimento!$A$2:$J$1067,10,FALSE)</f>
        <v>17</v>
      </c>
      <c r="V818" s="26" t="str">
        <f>UPPER(' turmas sistema atual'!P817)</f>
        <v>FERNANDA FRANZOLIN</v>
      </c>
      <c r="W818" s="26" t="str">
        <f>UPPER(' turmas sistema atual'!R817)</f>
        <v/>
      </c>
      <c r="X818" s="26" t="str">
        <f>UPPER(' turmas sistema atual'!T817)</f>
        <v>FERNANDA FRANZOLIN</v>
      </c>
      <c r="Y818" s="26" t="str">
        <f>UPPER(' turmas sistema atual'!V817)</f>
        <v/>
      </c>
    </row>
    <row r="819" spans="1:25" ht="47.25" customHeight="1" thickBot="1">
      <c r="A819" s="26" t="str">
        <f>' turmas sistema atual'!A818</f>
        <v>LICENCIATURA EM CIÊNCIAS NATURAIS E EXATAS</v>
      </c>
      <c r="B819" s="26" t="str">
        <f>' turmas sistema atual'!B818</f>
        <v>DA1NHT5013-15SA</v>
      </c>
      <c r="C819" s="35" t="s">
        <v>5121</v>
      </c>
      <c r="D819" s="26" t="str">
        <f>' turmas sistema atual'!C818</f>
        <v>Práticas de Ensino de Ciências e Matemática no Ensino Fundamental A1-diurno (Santo André)</v>
      </c>
      <c r="E819" s="26" t="str">
        <f>' turmas sistema atual'!E818</f>
        <v>Práticas de Ensino de Ciências e Matemática no Ensino Fundamental</v>
      </c>
      <c r="F819" s="26" t="str">
        <f>' turmas sistema atual'!G818</f>
        <v>NHT5013-15</v>
      </c>
      <c r="G819" s="26" t="str">
        <f>' turmas sistema atual'!H818</f>
        <v>A1</v>
      </c>
      <c r="H819" s="26" t="str">
        <f>' turmas sistema atual'!AB818</f>
        <v xml:space="preserve">terça das 08:00 às 10:00, semanal ; quinta das 10:00 às 12:00, semanal </v>
      </c>
      <c r="I819" s="27" t="str">
        <f>' turmas sistema atual'!AC818</f>
        <v/>
      </c>
      <c r="J819" s="27" t="str">
        <f>' turmas sistema atual'!I818</f>
        <v xml:space="preserve">terça das 08:00 às 10:00, sala S-307-1, semanal , quinta das 10:00 às 12:00, sala S - 305-1, semanal </v>
      </c>
      <c r="K819" s="27">
        <f>' turmas sistema atual'!J818</f>
        <v>0</v>
      </c>
      <c r="L819" s="27" t="str">
        <f>' turmas sistema atual'!K818</f>
        <v>Santo André</v>
      </c>
      <c r="M819" s="27" t="str">
        <f>' turmas sistema atual'!L818</f>
        <v>diurno</v>
      </c>
      <c r="N819" s="27" t="str">
        <f>' turmas sistema atual'!M818</f>
        <v>4-0-4</v>
      </c>
      <c r="O819" s="27">
        <f>' turmas sistema atual'!N818</f>
        <v>45</v>
      </c>
      <c r="P819" s="27">
        <f>' turmas sistema atual'!O818</f>
        <v>0</v>
      </c>
      <c r="Q819" s="27">
        <f t="shared" si="13"/>
        <v>45</v>
      </c>
      <c r="R819" s="47" t="str">
        <f>VLOOKUP(B819,preenchimento!$A$2:$G$1067,7,FALSE)</f>
        <v>-</v>
      </c>
      <c r="S819" s="27">
        <f>' turmas sistema atual'!N818</f>
        <v>45</v>
      </c>
      <c r="T819" s="27">
        <f>' turmas sistema atual'!O818</f>
        <v>0</v>
      </c>
      <c r="U819" s="47">
        <f>VLOOKUP(B819,preenchimento!$A$2:$J$1067,10,FALSE)</f>
        <v>38</v>
      </c>
      <c r="V819" s="26" t="str">
        <f>UPPER(' turmas sistema atual'!P818)</f>
        <v>MARIA INES RIBAS RODRIGUES</v>
      </c>
      <c r="W819" s="26" t="str">
        <f>UPPER(' turmas sistema atual'!R818)</f>
        <v/>
      </c>
      <c r="X819" s="26" t="str">
        <f>UPPER(' turmas sistema atual'!T818)</f>
        <v/>
      </c>
      <c r="Y819" s="26" t="str">
        <f>UPPER(' turmas sistema atual'!V818)</f>
        <v/>
      </c>
    </row>
    <row r="820" spans="1:25" ht="47.25" customHeight="1" thickBot="1">
      <c r="A820" s="26" t="str">
        <f>' turmas sistema atual'!A819</f>
        <v>LICENCIATURA EM CIÊNCIAS NATURAIS E EXATAS</v>
      </c>
      <c r="B820" s="26" t="str">
        <f>' turmas sistema atual'!B819</f>
        <v>NA1NHT5013-15SA</v>
      </c>
      <c r="C820" s="35" t="s">
        <v>5121</v>
      </c>
      <c r="D820" s="26" t="str">
        <f>' turmas sistema atual'!C819</f>
        <v>Práticas de Ensino de Ciências e Matemática no Ensino Fundamental A1-noturno (Santo André)</v>
      </c>
      <c r="E820" s="26" t="str">
        <f>' turmas sistema atual'!E819</f>
        <v>Práticas de Ensino de Ciências e Matemática no Ensino Fundamental</v>
      </c>
      <c r="F820" s="26" t="str">
        <f>' turmas sistema atual'!G819</f>
        <v>NHT5013-15</v>
      </c>
      <c r="G820" s="26" t="str">
        <f>' turmas sistema atual'!H819</f>
        <v>A1</v>
      </c>
      <c r="H820" s="26" t="str">
        <f>' turmas sistema atual'!AB819</f>
        <v xml:space="preserve">terça das 19:00 às 21:00, semanal ; quinta das 21:00 às 23:00, semanal </v>
      </c>
      <c r="I820" s="27" t="str">
        <f>' turmas sistema atual'!AC819</f>
        <v/>
      </c>
      <c r="J820" s="27" t="str">
        <f>' turmas sistema atual'!I819</f>
        <v xml:space="preserve">terça das 19:00 às 21:00, sala S-307-1, semanal , quinta das 21:00 às 23:00, sala S - 305-1, semanal </v>
      </c>
      <c r="K820" s="27">
        <f>' turmas sistema atual'!J819</f>
        <v>0</v>
      </c>
      <c r="L820" s="27" t="str">
        <f>' turmas sistema atual'!K819</f>
        <v>Santo André</v>
      </c>
      <c r="M820" s="27" t="str">
        <f>' turmas sistema atual'!L819</f>
        <v>noturno</v>
      </c>
      <c r="N820" s="27" t="str">
        <f>' turmas sistema atual'!M819</f>
        <v>4-0-4</v>
      </c>
      <c r="O820" s="27">
        <f>' turmas sistema atual'!N819</f>
        <v>45</v>
      </c>
      <c r="P820" s="27">
        <f>' turmas sistema atual'!O819</f>
        <v>0</v>
      </c>
      <c r="Q820" s="27">
        <f t="shared" si="13"/>
        <v>45</v>
      </c>
      <c r="R820" s="47" t="str">
        <f>VLOOKUP(B820,preenchimento!$A$2:$G$1067,7,FALSE)</f>
        <v>-</v>
      </c>
      <c r="S820" s="27">
        <f>' turmas sistema atual'!N819</f>
        <v>45</v>
      </c>
      <c r="T820" s="27">
        <f>' turmas sistema atual'!O819</f>
        <v>0</v>
      </c>
      <c r="U820" s="47">
        <f>VLOOKUP(B820,preenchimento!$A$2:$J$1067,10,FALSE)</f>
        <v>33</v>
      </c>
      <c r="V820" s="26" t="str">
        <f>UPPER(' turmas sistema atual'!P819)</f>
        <v>DANUSA MUNFORD</v>
      </c>
      <c r="W820" s="26" t="str">
        <f>UPPER(' turmas sistema atual'!R819)</f>
        <v/>
      </c>
      <c r="X820" s="26" t="str">
        <f>UPPER(' turmas sistema atual'!T819)</f>
        <v/>
      </c>
      <c r="Y820" s="26" t="str">
        <f>UPPER(' turmas sistema atual'!V819)</f>
        <v/>
      </c>
    </row>
    <row r="821" spans="1:25" ht="47.25" customHeight="1" thickBot="1">
      <c r="A821" s="26" t="str">
        <f>' turmas sistema atual'!A820</f>
        <v>LICENCIATURA EM CIÊNCIAS NATURAIS E EXATAS</v>
      </c>
      <c r="B821" s="26" t="str">
        <f>' turmas sistema atual'!B820</f>
        <v>DB1NHT5013-15SA</v>
      </c>
      <c r="C821" s="35" t="s">
        <v>5121</v>
      </c>
      <c r="D821" s="26" t="str">
        <f>' turmas sistema atual'!C820</f>
        <v>Práticas de Ensino de Ciências e Matemática no Ensino Fundamental B1-diurno (Santo André)</v>
      </c>
      <c r="E821" s="26" t="str">
        <f>' turmas sistema atual'!E820</f>
        <v>Práticas de Ensino de Ciências e Matemática no Ensino Fundamental</v>
      </c>
      <c r="F821" s="26" t="str">
        <f>' turmas sistema atual'!G820</f>
        <v>NHT5013-15</v>
      </c>
      <c r="G821" s="26" t="str">
        <f>' turmas sistema atual'!H820</f>
        <v>B1</v>
      </c>
      <c r="H821" s="26" t="str">
        <f>' turmas sistema atual'!AB820</f>
        <v xml:space="preserve">terça das 10:00 às 12:00, semanal ; quinta das 08:00 às 10:00, semanal </v>
      </c>
      <c r="I821" s="27" t="str">
        <f>' turmas sistema atual'!AC820</f>
        <v/>
      </c>
      <c r="J821" s="27" t="str">
        <f>' turmas sistema atual'!I820</f>
        <v xml:space="preserve">terça das 10:00 às 12:00, sala S-307-1, semanal , quinta das 08:00 às 10:00, sala S-307-1, semanal </v>
      </c>
      <c r="K821" s="27">
        <f>' turmas sistema atual'!J820</f>
        <v>0</v>
      </c>
      <c r="L821" s="27" t="str">
        <f>' turmas sistema atual'!K820</f>
        <v>Santo André</v>
      </c>
      <c r="M821" s="27" t="str">
        <f>' turmas sistema atual'!L820</f>
        <v>diurno</v>
      </c>
      <c r="N821" s="27" t="str">
        <f>' turmas sistema atual'!M820</f>
        <v>4-0-4</v>
      </c>
      <c r="O821" s="27">
        <f>' turmas sistema atual'!N820</f>
        <v>45</v>
      </c>
      <c r="P821" s="27">
        <f>' turmas sistema atual'!O820</f>
        <v>0</v>
      </c>
      <c r="Q821" s="27">
        <f t="shared" si="13"/>
        <v>45</v>
      </c>
      <c r="R821" s="47" t="str">
        <f>VLOOKUP(B821,preenchimento!$A$2:$G$1067,7,FALSE)</f>
        <v>-</v>
      </c>
      <c r="S821" s="27">
        <f>' turmas sistema atual'!N820</f>
        <v>45</v>
      </c>
      <c r="T821" s="27">
        <f>' turmas sistema atual'!O820</f>
        <v>0</v>
      </c>
      <c r="U821" s="47">
        <f>VLOOKUP(B821,preenchimento!$A$2:$J$1067,10,FALSE)</f>
        <v>20</v>
      </c>
      <c r="V821" s="26" t="str">
        <f>UPPER(' turmas sistema atual'!P820)</f>
        <v>EVONIR ALBRECHT</v>
      </c>
      <c r="W821" s="26" t="str">
        <f>UPPER(' turmas sistema atual'!R820)</f>
        <v/>
      </c>
      <c r="X821" s="26" t="str">
        <f>UPPER(' turmas sistema atual'!T820)</f>
        <v/>
      </c>
      <c r="Y821" s="26" t="str">
        <f>UPPER(' turmas sistema atual'!V820)</f>
        <v/>
      </c>
    </row>
    <row r="822" spans="1:25" ht="47.25" customHeight="1" thickBot="1">
      <c r="A822" s="26" t="str">
        <f>' turmas sistema atual'!A821</f>
        <v>LICENCIATURA EM CIÊNCIAS NATURAIS E EXATAS</v>
      </c>
      <c r="B822" s="26" t="str">
        <f>' turmas sistema atual'!B821</f>
        <v>NB1NHT5013-15SA</v>
      </c>
      <c r="C822" s="35" t="s">
        <v>5121</v>
      </c>
      <c r="D822" s="26" t="str">
        <f>' turmas sistema atual'!C821</f>
        <v>Práticas de Ensino de Ciências e Matemática no Ensino Fundamental B1-noturno (Santo André)</v>
      </c>
      <c r="E822" s="26" t="str">
        <f>' turmas sistema atual'!E821</f>
        <v>Práticas de Ensino de Ciências e Matemática no Ensino Fundamental</v>
      </c>
      <c r="F822" s="26" t="str">
        <f>' turmas sistema atual'!G821</f>
        <v>NHT5013-15</v>
      </c>
      <c r="G822" s="26" t="str">
        <f>' turmas sistema atual'!H821</f>
        <v>B1</v>
      </c>
      <c r="H822" s="26" t="str">
        <f>' turmas sistema atual'!AB821</f>
        <v xml:space="preserve">terça das 21:00 às 23:00, semanal ; quinta das 19:00 às 21:00, semanal </v>
      </c>
      <c r="I822" s="27" t="str">
        <f>' turmas sistema atual'!AC821</f>
        <v/>
      </c>
      <c r="J822" s="27" t="str">
        <f>' turmas sistema atual'!I821</f>
        <v xml:space="preserve">terça das 21:00 às 23:00, sala S-307-1, semanal , quinta das 19:00 às 21:00, sala S-307-1, semanal </v>
      </c>
      <c r="K822" s="27">
        <f>' turmas sistema atual'!J821</f>
        <v>0</v>
      </c>
      <c r="L822" s="27" t="str">
        <f>' turmas sistema atual'!K821</f>
        <v>Santo André</v>
      </c>
      <c r="M822" s="27" t="str">
        <f>' turmas sistema atual'!L821</f>
        <v>noturno</v>
      </c>
      <c r="N822" s="27" t="str">
        <f>' turmas sistema atual'!M821</f>
        <v>4-0-4</v>
      </c>
      <c r="O822" s="27">
        <f>' turmas sistema atual'!N821</f>
        <v>45</v>
      </c>
      <c r="P822" s="27">
        <f>' turmas sistema atual'!O821</f>
        <v>0</v>
      </c>
      <c r="Q822" s="27">
        <f t="shared" si="13"/>
        <v>45</v>
      </c>
      <c r="R822" s="47" t="str">
        <f>VLOOKUP(B822,preenchimento!$A$2:$G$1067,7,FALSE)</f>
        <v>-</v>
      </c>
      <c r="S822" s="27">
        <f>' turmas sistema atual'!N821</f>
        <v>45</v>
      </c>
      <c r="T822" s="27">
        <f>' turmas sistema atual'!O821</f>
        <v>0</v>
      </c>
      <c r="U822" s="47">
        <f>VLOOKUP(B822,preenchimento!$A$2:$J$1067,10,FALSE)</f>
        <v>29</v>
      </c>
      <c r="V822" s="26" t="str">
        <f>UPPER(' turmas sistema atual'!P821)</f>
        <v>VIRGINIA CARDIA CARDOSO</v>
      </c>
      <c r="W822" s="26" t="str">
        <f>UPPER(' turmas sistema atual'!R821)</f>
        <v/>
      </c>
      <c r="X822" s="26" t="str">
        <f>UPPER(' turmas sistema atual'!T821)</f>
        <v/>
      </c>
      <c r="Y822" s="26" t="str">
        <f>UPPER(' turmas sistema atual'!V821)</f>
        <v/>
      </c>
    </row>
    <row r="823" spans="1:25" ht="47.25" customHeight="1" thickBot="1">
      <c r="A823" s="26" t="str">
        <f>' turmas sistema atual'!A822</f>
        <v>LICENCIATURA EM FÍSICA</v>
      </c>
      <c r="B823" s="26" t="str">
        <f>' turmas sistema atual'!B822</f>
        <v>DB2NHT5013-15SA</v>
      </c>
      <c r="C823" s="35" t="s">
        <v>5121</v>
      </c>
      <c r="D823" s="26" t="str">
        <f>' turmas sistema atual'!C822</f>
        <v>Práticas de Ensino de Ciências e Matemática no Ensino Fundamental B2-diurno (Santo André)</v>
      </c>
      <c r="E823" s="26" t="str">
        <f>' turmas sistema atual'!E822</f>
        <v>Práticas de Ensino de Ciências e Matemática no Ensino Fundamental</v>
      </c>
      <c r="F823" s="26" t="str">
        <f>' turmas sistema atual'!G822</f>
        <v>NHT5013-15</v>
      </c>
      <c r="G823" s="26" t="str">
        <f>' turmas sistema atual'!H822</f>
        <v>B2</v>
      </c>
      <c r="H823" s="26" t="str">
        <f>' turmas sistema atual'!AB822</f>
        <v xml:space="preserve">terça das 10:00 às 12:00, semanal </v>
      </c>
      <c r="I823" s="27" t="str">
        <f>' turmas sistema atual'!AC822</f>
        <v xml:space="preserve">quinta das 08:00 às 10:00, semanal </v>
      </c>
      <c r="J823" s="27" t="str">
        <f>' turmas sistema atual'!I822</f>
        <v xml:space="preserve">terça das 10:00 às 12:00, sala S-309-3, semanal </v>
      </c>
      <c r="K823" s="27" t="str">
        <f>' turmas sistema atual'!J822</f>
        <v xml:space="preserve">quinta das 08:00 às 10:00, sala 403-3, semanal </v>
      </c>
      <c r="L823" s="27" t="str">
        <f>' turmas sistema atual'!K822</f>
        <v>Santo André</v>
      </c>
      <c r="M823" s="27" t="str">
        <f>' turmas sistema atual'!L822</f>
        <v>diurno</v>
      </c>
      <c r="N823" s="27" t="str">
        <f>' turmas sistema atual'!M822</f>
        <v>4-0-4</v>
      </c>
      <c r="O823" s="27">
        <f>' turmas sistema atual'!N822</f>
        <v>30</v>
      </c>
      <c r="P823" s="27">
        <f>' turmas sistema atual'!O822</f>
        <v>0</v>
      </c>
      <c r="Q823" s="27">
        <f t="shared" si="13"/>
        <v>30</v>
      </c>
      <c r="R823" s="47" t="str">
        <f>VLOOKUP(B823,preenchimento!$A$2:$G$1067,7,FALSE)</f>
        <v>-</v>
      </c>
      <c r="S823" s="27">
        <f>' turmas sistema atual'!N822</f>
        <v>30</v>
      </c>
      <c r="T823" s="27">
        <f>' turmas sistema atual'!O822</f>
        <v>0</v>
      </c>
      <c r="U823" s="47">
        <f>VLOOKUP(B823,preenchimento!$A$2:$J$1067,10,FALSE)</f>
        <v>25</v>
      </c>
      <c r="V823" s="26" t="str">
        <f>UPPER(' turmas sistema atual'!P822)</f>
        <v>MARIA INES RIBAS RODRIGUES</v>
      </c>
      <c r="W823" s="26" t="str">
        <f>UPPER(' turmas sistema atual'!R822)</f>
        <v/>
      </c>
      <c r="X823" s="26" t="str">
        <f>UPPER(' turmas sistema atual'!T822)</f>
        <v>MARIA INES RIBAS RODRIGUES</v>
      </c>
      <c r="Y823" s="26" t="str">
        <f>UPPER(' turmas sistema atual'!V822)</f>
        <v/>
      </c>
    </row>
    <row r="824" spans="1:25" ht="47.25" customHeight="1" thickBot="1">
      <c r="A824" s="26" t="str">
        <f>' turmas sistema atual'!A823</f>
        <v>LICENCIATURA EM CIÊNCIAS BIOLÓGICAS</v>
      </c>
      <c r="B824" s="26" t="str">
        <f>' turmas sistema atual'!B823</f>
        <v>NC1NHT5013-15SA</v>
      </c>
      <c r="C824" s="35" t="s">
        <v>5121</v>
      </c>
      <c r="D824" s="26" t="str">
        <f>' turmas sistema atual'!C823</f>
        <v>Práticas de Ensino de Ciências e Matemática no Ensino Fundamental C1-noturno (Santo André)</v>
      </c>
      <c r="E824" s="26" t="str">
        <f>' turmas sistema atual'!E823</f>
        <v>Práticas de Ensino de Ciências e Matemática no Ensino Fundamental</v>
      </c>
      <c r="F824" s="26" t="str">
        <f>' turmas sistema atual'!G823</f>
        <v>NHT5013-15</v>
      </c>
      <c r="G824" s="26" t="str">
        <f>' turmas sistema atual'!H823</f>
        <v>C1</v>
      </c>
      <c r="H824" s="26" t="str">
        <f>' turmas sistema atual'!AB823</f>
        <v xml:space="preserve">terça das 19:00 às 23:00, semanal </v>
      </c>
      <c r="I824" s="27" t="str">
        <f>' turmas sistema atual'!AC823</f>
        <v/>
      </c>
      <c r="J824" s="27" t="str">
        <f>' turmas sistema atual'!I823</f>
        <v xml:space="preserve">terça das 19:00 às 23:00, sala S - 304-1, semanal </v>
      </c>
      <c r="K824" s="27">
        <f>' turmas sistema atual'!J823</f>
        <v>0</v>
      </c>
      <c r="L824" s="27" t="str">
        <f>' turmas sistema atual'!K823</f>
        <v>Santo André</v>
      </c>
      <c r="M824" s="27" t="str">
        <f>' turmas sistema atual'!L823</f>
        <v>noturno</v>
      </c>
      <c r="N824" s="27" t="str">
        <f>' turmas sistema atual'!M823</f>
        <v>4-0-4</v>
      </c>
      <c r="O824" s="27">
        <f>' turmas sistema atual'!N823</f>
        <v>34</v>
      </c>
      <c r="P824" s="27">
        <f>' turmas sistema atual'!O823</f>
        <v>0</v>
      </c>
      <c r="Q824" s="27">
        <f t="shared" si="13"/>
        <v>34</v>
      </c>
      <c r="R824" s="47" t="str">
        <f>VLOOKUP(B824,preenchimento!$A$2:$G$1067,7,FALSE)</f>
        <v>-</v>
      </c>
      <c r="S824" s="27">
        <f>' turmas sistema atual'!N823</f>
        <v>34</v>
      </c>
      <c r="T824" s="27">
        <f>' turmas sistema atual'!O823</f>
        <v>0</v>
      </c>
      <c r="U824" s="47">
        <f>VLOOKUP(B824,preenchimento!$A$2:$J$1067,10,FALSE)</f>
        <v>0</v>
      </c>
      <c r="V824" s="26" t="str">
        <f>UPPER(' turmas sistema atual'!P823)</f>
        <v>MEIRI APARECIDA GURGEL DE CAMPOS MIRANDA</v>
      </c>
      <c r="W824" s="26" t="str">
        <f>UPPER(' turmas sistema atual'!R823)</f>
        <v/>
      </c>
      <c r="X824" s="26" t="str">
        <f>UPPER(' turmas sistema atual'!T823)</f>
        <v/>
      </c>
      <c r="Y824" s="26" t="str">
        <f>UPPER(' turmas sistema atual'!V823)</f>
        <v/>
      </c>
    </row>
    <row r="825" spans="1:25" ht="47.25" customHeight="1" thickBot="1">
      <c r="A825" s="26" t="str">
        <f>' turmas sistema atual'!A824</f>
        <v>LICENCIATURA EM FÍSICA</v>
      </c>
      <c r="B825" s="26" t="str">
        <f>' turmas sistema atual'!B824</f>
        <v>DA1NHT3095-15SA</v>
      </c>
      <c r="C825" s="35" t="s">
        <v>5121</v>
      </c>
      <c r="D825" s="26" t="str">
        <f>' turmas sistema atual'!C824</f>
        <v>Práticas de Ensino de Física I A1-diurno (Santo André)</v>
      </c>
      <c r="E825" s="26" t="str">
        <f>' turmas sistema atual'!E824</f>
        <v>Práticas de Ensino de Física I</v>
      </c>
      <c r="F825" s="26" t="str">
        <f>' turmas sistema atual'!G824</f>
        <v>NHT3095-15</v>
      </c>
      <c r="G825" s="26" t="str">
        <f>' turmas sistema atual'!H824</f>
        <v>A1</v>
      </c>
      <c r="H825" s="26" t="str">
        <f>' turmas sistema atual'!AB824</f>
        <v xml:space="preserve">terça das 10:00 às 12:00, semanal </v>
      </c>
      <c r="I825" s="27" t="str">
        <f>' turmas sistema atual'!AC824</f>
        <v xml:space="preserve">quinta das 08:00 às 10:00, semanal </v>
      </c>
      <c r="J825" s="27" t="str">
        <f>' turmas sistema atual'!I824</f>
        <v xml:space="preserve">terça das 10:00 às 12:00, sala S-310-2, semanal </v>
      </c>
      <c r="K825" s="27" t="str">
        <f>' turmas sistema atual'!J824</f>
        <v xml:space="preserve">quinta das 08:00 às 10:00, sala 401-3, semanal </v>
      </c>
      <c r="L825" s="27" t="str">
        <f>' turmas sistema atual'!K824</f>
        <v>Santo André</v>
      </c>
      <c r="M825" s="27" t="str">
        <f>' turmas sistema atual'!L824</f>
        <v>diurno</v>
      </c>
      <c r="N825" s="27" t="str">
        <f>' turmas sistema atual'!M824</f>
        <v>2-2-4</v>
      </c>
      <c r="O825" s="27">
        <f>' turmas sistema atual'!N824</f>
        <v>30</v>
      </c>
      <c r="P825" s="27">
        <f>' turmas sistema atual'!O824</f>
        <v>0</v>
      </c>
      <c r="Q825" s="27">
        <f t="shared" si="13"/>
        <v>30</v>
      </c>
      <c r="R825" s="47" t="str">
        <f>VLOOKUP(B825,preenchimento!$A$2:$G$1067,7,FALSE)</f>
        <v>-</v>
      </c>
      <c r="S825" s="27">
        <f>' turmas sistema atual'!N824</f>
        <v>30</v>
      </c>
      <c r="T825" s="27">
        <f>' turmas sistema atual'!O824</f>
        <v>0</v>
      </c>
      <c r="U825" s="47">
        <f>VLOOKUP(B825,preenchimento!$A$2:$J$1067,10,FALSE)</f>
        <v>26</v>
      </c>
      <c r="V825" s="26" t="str">
        <f>UPPER(' turmas sistema atual'!P824)</f>
        <v>MARCELO ZANOTELLO</v>
      </c>
      <c r="W825" s="26" t="str">
        <f>UPPER(' turmas sistema atual'!R824)</f>
        <v/>
      </c>
      <c r="X825" s="26" t="str">
        <f>UPPER(' turmas sistema atual'!T824)</f>
        <v>MARCELO ZANOTELLO</v>
      </c>
      <c r="Y825" s="26" t="str">
        <f>UPPER(' turmas sistema atual'!V824)</f>
        <v/>
      </c>
    </row>
    <row r="826" spans="1:25" ht="47.25" customHeight="1" thickBot="1">
      <c r="A826" s="26" t="str">
        <f>' turmas sistema atual'!A825</f>
        <v>LICENCIATURA EM FÍSICA</v>
      </c>
      <c r="B826" s="26" t="str">
        <f>' turmas sistema atual'!B825</f>
        <v>DA1NHT3090-15SA</v>
      </c>
      <c r="C826" s="35" t="s">
        <v>5121</v>
      </c>
      <c r="D826" s="26" t="str">
        <f>' turmas sistema atual'!C825</f>
        <v>Práticas de Ensino de Física II A1-diurno (Santo André)</v>
      </c>
      <c r="E826" s="26" t="str">
        <f>' turmas sistema atual'!E825</f>
        <v>Práticas de Ensino de Física II</v>
      </c>
      <c r="F826" s="26" t="str">
        <f>' turmas sistema atual'!G825</f>
        <v>NHT3090-15</v>
      </c>
      <c r="G826" s="26" t="str">
        <f>' turmas sistema atual'!H825</f>
        <v>A1</v>
      </c>
      <c r="H826" s="26" t="str">
        <f>' turmas sistema atual'!AB825</f>
        <v xml:space="preserve">segunda das 08:00 às 10:00, semanal </v>
      </c>
      <c r="I826" s="27" t="str">
        <f>' turmas sistema atual'!AC825</f>
        <v xml:space="preserve">quarta das 10:00 às 12:00, semanal </v>
      </c>
      <c r="J826" s="27" t="str">
        <f>' turmas sistema atual'!I825</f>
        <v xml:space="preserve">segunda das 08:00 às 10:00, sala S-310-2, semanal </v>
      </c>
      <c r="K826" s="27" t="str">
        <f>' turmas sistema atual'!J825</f>
        <v xml:space="preserve">quarta das 10:00 às 12:00, sala 403-3, semanal </v>
      </c>
      <c r="L826" s="27" t="str">
        <f>' turmas sistema atual'!K825</f>
        <v>Santo André</v>
      </c>
      <c r="M826" s="27" t="str">
        <f>' turmas sistema atual'!L825</f>
        <v>diurno</v>
      </c>
      <c r="N826" s="27" t="str">
        <f>' turmas sistema atual'!M825</f>
        <v>2-2-4</v>
      </c>
      <c r="O826" s="27">
        <f>' turmas sistema atual'!N825</f>
        <v>30</v>
      </c>
      <c r="P826" s="27">
        <f>' turmas sistema atual'!O825</f>
        <v>0</v>
      </c>
      <c r="Q826" s="27">
        <f t="shared" si="13"/>
        <v>30</v>
      </c>
      <c r="R826" s="47" t="str">
        <f>VLOOKUP(B826,preenchimento!$A$2:$G$1067,7,FALSE)</f>
        <v>-</v>
      </c>
      <c r="S826" s="27">
        <f>' turmas sistema atual'!N825</f>
        <v>30</v>
      </c>
      <c r="T826" s="27">
        <f>' turmas sistema atual'!O825</f>
        <v>0</v>
      </c>
      <c r="U826" s="47">
        <f>VLOOKUP(B826,preenchimento!$A$2:$J$1067,10,FALSE)</f>
        <v>27</v>
      </c>
      <c r="V826" s="26" t="str">
        <f>UPPER(' turmas sistema atual'!P825)</f>
        <v>BRENO ARSIOLI MOURA</v>
      </c>
      <c r="W826" s="26" t="str">
        <f>UPPER(' turmas sistema atual'!R825)</f>
        <v/>
      </c>
      <c r="X826" s="26" t="str">
        <f>UPPER(' turmas sistema atual'!T825)</f>
        <v>BRENO ARSIOLI MOURA</v>
      </c>
      <c r="Y826" s="26" t="str">
        <f>UPPER(' turmas sistema atual'!V825)</f>
        <v/>
      </c>
    </row>
    <row r="827" spans="1:25" ht="47.25" customHeight="1" thickBot="1">
      <c r="A827" s="26" t="str">
        <f>' turmas sistema atual'!A826</f>
        <v>LICENCIATURA EM FÍSICA</v>
      </c>
      <c r="B827" s="26" t="str">
        <f>' turmas sistema atual'!B826</f>
        <v>NA1NHT3090-15SA</v>
      </c>
      <c r="C827" s="35" t="s">
        <v>5121</v>
      </c>
      <c r="D827" s="26" t="str">
        <f>' turmas sistema atual'!C826</f>
        <v>Práticas de Ensino de Física II A1-noturno (Santo André)</v>
      </c>
      <c r="E827" s="26" t="str">
        <f>' turmas sistema atual'!E826</f>
        <v>Práticas de Ensino de Física II</v>
      </c>
      <c r="F827" s="26" t="str">
        <f>' turmas sistema atual'!G826</f>
        <v>NHT3090-15</v>
      </c>
      <c r="G827" s="26" t="str">
        <f>' turmas sistema atual'!H826</f>
        <v>A1</v>
      </c>
      <c r="H827" s="26" t="str">
        <f>' turmas sistema atual'!AB826</f>
        <v xml:space="preserve">segunda das 19:00 às 21:00, semanal </v>
      </c>
      <c r="I827" s="27" t="str">
        <f>' turmas sistema atual'!AC826</f>
        <v xml:space="preserve">quarta das 21:00 às 23:00, semanal </v>
      </c>
      <c r="J827" s="27" t="str">
        <f>' turmas sistema atual'!I826</f>
        <v xml:space="preserve">segunda das 19:00 às 21:00, sala S-310-2, semanal </v>
      </c>
      <c r="K827" s="27" t="str">
        <f>' turmas sistema atual'!J826</f>
        <v xml:space="preserve">quarta das 21:00 às 23:00, sala 403-3, semanal </v>
      </c>
      <c r="L827" s="27" t="str">
        <f>' turmas sistema atual'!K826</f>
        <v>Santo André</v>
      </c>
      <c r="M827" s="27" t="str">
        <f>' turmas sistema atual'!L826</f>
        <v>noturno</v>
      </c>
      <c r="N827" s="27" t="str">
        <f>' turmas sistema atual'!M826</f>
        <v>2-2-4</v>
      </c>
      <c r="O827" s="27">
        <f>' turmas sistema atual'!N826</f>
        <v>30</v>
      </c>
      <c r="P827" s="27">
        <f>' turmas sistema atual'!O826</f>
        <v>0</v>
      </c>
      <c r="Q827" s="27">
        <f t="shared" si="13"/>
        <v>30</v>
      </c>
      <c r="R827" s="47" t="str">
        <f>VLOOKUP(B827,preenchimento!$A$2:$G$1067,7,FALSE)</f>
        <v>-</v>
      </c>
      <c r="S827" s="27">
        <f>' turmas sistema atual'!N826</f>
        <v>30</v>
      </c>
      <c r="T827" s="27">
        <f>' turmas sistema atual'!O826</f>
        <v>0</v>
      </c>
      <c r="U827" s="47">
        <f>VLOOKUP(B827,preenchimento!$A$2:$J$1067,10,FALSE)</f>
        <v>21</v>
      </c>
      <c r="V827" s="26" t="str">
        <f>UPPER(' turmas sistema atual'!P826)</f>
        <v>MARIA BEATRIZ FAGUNDES</v>
      </c>
      <c r="W827" s="26" t="str">
        <f>UPPER(' turmas sistema atual'!R826)</f>
        <v/>
      </c>
      <c r="X827" s="26" t="str">
        <f>UPPER(' turmas sistema atual'!T826)</f>
        <v>MARIA BEATRIZ FAGUNDES</v>
      </c>
      <c r="Y827" s="26" t="str">
        <f>UPPER(' turmas sistema atual'!V826)</f>
        <v/>
      </c>
    </row>
    <row r="828" spans="1:25" ht="47.25" customHeight="1" thickBot="1">
      <c r="A828" s="26" t="str">
        <f>' turmas sistema atual'!A827</f>
        <v>LICENCIATURA EM MATEMÁTICA</v>
      </c>
      <c r="B828" s="26" t="str">
        <f>' turmas sistema atual'!B827</f>
        <v>DA1MCTD018-18SA</v>
      </c>
      <c r="C828" s="35" t="s">
        <v>5121</v>
      </c>
      <c r="D828" s="26" t="str">
        <f>' turmas sistema atual'!C827</f>
        <v>Práticas de Ensino de Matemática III A1-diurno (Santo André)</v>
      </c>
      <c r="E828" s="26" t="str">
        <f>' turmas sistema atual'!E827</f>
        <v>Práticas de Ensino de Matemática III</v>
      </c>
      <c r="F828" s="26" t="str">
        <f>' turmas sistema atual'!G827</f>
        <v>MCTD018-18</v>
      </c>
      <c r="G828" s="26" t="str">
        <f>' turmas sistema atual'!H827</f>
        <v>A1</v>
      </c>
      <c r="H828" s="26" t="str">
        <f>' turmas sistema atual'!AB827</f>
        <v xml:space="preserve">terça das 08:00 às 10:00, semanal ; quinta das 10:00 às 12:00, semanal </v>
      </c>
      <c r="I828" s="27" t="str">
        <f>' turmas sistema atual'!AC827</f>
        <v/>
      </c>
      <c r="J828" s="27" t="str">
        <f>' turmas sistema atual'!I827</f>
        <v xml:space="preserve">terça das 08:00 às 10:00, sala 401-2, semanal , quinta das 10:00 às 12:00, sala 401-2, semanal </v>
      </c>
      <c r="K828" s="27">
        <f>' turmas sistema atual'!J827</f>
        <v>0</v>
      </c>
      <c r="L828" s="27" t="str">
        <f>' turmas sistema atual'!K827</f>
        <v>Santo André</v>
      </c>
      <c r="M828" s="27" t="str">
        <f>' turmas sistema atual'!L827</f>
        <v>diurno</v>
      </c>
      <c r="N828" s="27" t="str">
        <f>' turmas sistema atual'!M827</f>
        <v>2-2-4</v>
      </c>
      <c r="O828" s="27">
        <f>' turmas sistema atual'!N827</f>
        <v>30</v>
      </c>
      <c r="P828" s="27">
        <f>' turmas sistema atual'!O827</f>
        <v>0</v>
      </c>
      <c r="Q828" s="27">
        <f t="shared" si="13"/>
        <v>30</v>
      </c>
      <c r="R828" s="47" t="str">
        <f>VLOOKUP(B828,preenchimento!$A$2:$G$1067,7,FALSE)</f>
        <v>-</v>
      </c>
      <c r="S828" s="27">
        <f>' turmas sistema atual'!N827</f>
        <v>30</v>
      </c>
      <c r="T828" s="27">
        <f>' turmas sistema atual'!O827</f>
        <v>0</v>
      </c>
      <c r="U828" s="47">
        <f>VLOOKUP(B828,preenchimento!$A$2:$J$1067,10,FALSE)</f>
        <v>24</v>
      </c>
      <c r="V828" s="26" t="str">
        <f>UPPER(' turmas sistema atual'!P827)</f>
        <v>VIVILI MARIA SILVA GOMES</v>
      </c>
      <c r="W828" s="26" t="str">
        <f>UPPER(' turmas sistema atual'!R827)</f>
        <v/>
      </c>
      <c r="X828" s="26" t="str">
        <f>UPPER(' turmas sistema atual'!T827)</f>
        <v>VIVILI MARIA SILVA GOMES</v>
      </c>
      <c r="Y828" s="26" t="str">
        <f>UPPER(' turmas sistema atual'!V827)</f>
        <v/>
      </c>
    </row>
    <row r="829" spans="1:25" ht="47.25" customHeight="1" thickBot="1">
      <c r="A829" s="26" t="str">
        <f>' turmas sistema atual'!A828</f>
        <v>LICENCIATURA EM MATEMÁTICA</v>
      </c>
      <c r="B829" s="26" t="str">
        <f>' turmas sistema atual'!B828</f>
        <v>NA1MCTD018-18SA</v>
      </c>
      <c r="C829" s="35" t="s">
        <v>5121</v>
      </c>
      <c r="D829" s="26" t="str">
        <f>' turmas sistema atual'!C828</f>
        <v>Práticas de Ensino de Matemática III A1-noturno (Santo André)</v>
      </c>
      <c r="E829" s="26" t="str">
        <f>' turmas sistema atual'!E828</f>
        <v>Práticas de Ensino de Matemática III</v>
      </c>
      <c r="F829" s="26" t="str">
        <f>' turmas sistema atual'!G828</f>
        <v>MCTD018-18</v>
      </c>
      <c r="G829" s="26" t="str">
        <f>' turmas sistema atual'!H828</f>
        <v>A1</v>
      </c>
      <c r="H829" s="26" t="str">
        <f>' turmas sistema atual'!AB828</f>
        <v xml:space="preserve">terça das 19:00 às 21:00, semanal ; quinta das 21:00 às 23:00, semanal </v>
      </c>
      <c r="I829" s="27" t="str">
        <f>' turmas sistema atual'!AC828</f>
        <v/>
      </c>
      <c r="J829" s="27" t="str">
        <f>' turmas sistema atual'!I828</f>
        <v xml:space="preserve">terça das 19:00 às 21:00, sala 401-2, semanal , quinta das 21:00 às 23:00, sala 401-2, semanal </v>
      </c>
      <c r="K829" s="27">
        <f>' turmas sistema atual'!J828</f>
        <v>0</v>
      </c>
      <c r="L829" s="27" t="str">
        <f>' turmas sistema atual'!K828</f>
        <v>Santo André</v>
      </c>
      <c r="M829" s="27" t="str">
        <f>' turmas sistema atual'!L828</f>
        <v>noturno</v>
      </c>
      <c r="N829" s="27" t="str">
        <f>' turmas sistema atual'!M828</f>
        <v>2-2-4</v>
      </c>
      <c r="O829" s="27">
        <f>' turmas sistema atual'!N828</f>
        <v>30</v>
      </c>
      <c r="P829" s="27">
        <f>' turmas sistema atual'!O828</f>
        <v>0</v>
      </c>
      <c r="Q829" s="27">
        <f t="shared" si="13"/>
        <v>30</v>
      </c>
      <c r="R829" s="47" t="str">
        <f>VLOOKUP(B829,preenchimento!$A$2:$G$1067,7,FALSE)</f>
        <v>-</v>
      </c>
      <c r="S829" s="27">
        <f>' turmas sistema atual'!N828</f>
        <v>30</v>
      </c>
      <c r="T829" s="27">
        <f>' turmas sistema atual'!O828</f>
        <v>0</v>
      </c>
      <c r="U829" s="47">
        <f>VLOOKUP(B829,preenchimento!$A$2:$J$1067,10,FALSE)</f>
        <v>17</v>
      </c>
      <c r="V829" s="26" t="str">
        <f>UPPER(' turmas sistema atual'!P828)</f>
        <v>VIVILI MARIA SILVA GOMES</v>
      </c>
      <c r="W829" s="26" t="str">
        <f>UPPER(' turmas sistema atual'!R828)</f>
        <v/>
      </c>
      <c r="X829" s="26" t="str">
        <f>UPPER(' turmas sistema atual'!T828)</f>
        <v>VIVILI MARIA SILVA GOMES</v>
      </c>
      <c r="Y829" s="26" t="str">
        <f>UPPER(' turmas sistema atual'!V828)</f>
        <v/>
      </c>
    </row>
    <row r="830" spans="1:25" ht="47.25" customHeight="1" thickBot="1">
      <c r="A830" s="26" t="str">
        <f>' turmas sistema atual'!A829</f>
        <v>LICENCIATURA EM QUÍMICA</v>
      </c>
      <c r="B830" s="26" t="str">
        <f>' turmas sistema atual'!B829</f>
        <v>NA1NHT4071-15SA</v>
      </c>
      <c r="C830" s="35" t="s">
        <v>5121</v>
      </c>
      <c r="D830" s="26" t="str">
        <f>' turmas sistema atual'!C829</f>
        <v>Práticas de Ensino de Química II A1-noturno (Santo André)</v>
      </c>
      <c r="E830" s="26" t="str">
        <f>' turmas sistema atual'!E829</f>
        <v>Práticas de Ensino de Química II</v>
      </c>
      <c r="F830" s="26" t="str">
        <f>' turmas sistema atual'!G829</f>
        <v>NHT4071-15</v>
      </c>
      <c r="G830" s="26" t="str">
        <f>' turmas sistema atual'!H829</f>
        <v>A1</v>
      </c>
      <c r="H830" s="26" t="str">
        <f>' turmas sistema atual'!AB829</f>
        <v/>
      </c>
      <c r="I830" s="27" t="str">
        <f>' turmas sistema atual'!AC829</f>
        <v>terça das 19:00 às 21:00, semanal ; terça das 21:00 às 23:00, quinzenal II</v>
      </c>
      <c r="J830" s="27">
        <f>' turmas sistema atual'!I829</f>
        <v>0</v>
      </c>
      <c r="K830" s="27" t="str">
        <f>' turmas sistema atual'!J829</f>
        <v>terça das 19:00 às 21:00, sala 406-3, semanal , terça das 21:00 às 23:00, sala 406-3, quinzenal II</v>
      </c>
      <c r="L830" s="27" t="str">
        <f>' turmas sistema atual'!K829</f>
        <v>Santo André</v>
      </c>
      <c r="M830" s="27" t="str">
        <f>' turmas sistema atual'!L829</f>
        <v>noturno</v>
      </c>
      <c r="N830" s="27" t="str">
        <f>' turmas sistema atual'!M829</f>
        <v>0-3-4</v>
      </c>
      <c r="O830" s="27">
        <f>' turmas sistema atual'!N829</f>
        <v>20</v>
      </c>
      <c r="P830" s="27">
        <f>' turmas sistema atual'!O829</f>
        <v>0</v>
      </c>
      <c r="Q830" s="27">
        <f t="shared" si="13"/>
        <v>20</v>
      </c>
      <c r="R830" s="47" t="str">
        <f>VLOOKUP(B830,preenchimento!$A$2:$G$1067,7,FALSE)</f>
        <v>-</v>
      </c>
      <c r="S830" s="27">
        <f>' turmas sistema atual'!N829</f>
        <v>20</v>
      </c>
      <c r="T830" s="27">
        <f>' turmas sistema atual'!O829</f>
        <v>0</v>
      </c>
      <c r="U830" s="47">
        <f>VLOOKUP(B830,preenchimento!$A$2:$J$1067,10,FALSE)</f>
        <v>12</v>
      </c>
      <c r="V830" s="26" t="str">
        <f>UPPER(' turmas sistema atual'!P829)</f>
        <v/>
      </c>
      <c r="W830" s="26" t="str">
        <f>UPPER(' turmas sistema atual'!R829)</f>
        <v/>
      </c>
      <c r="X830" s="26" t="str">
        <f>UPPER(' turmas sistema atual'!T829)</f>
        <v>SOLANGE WAGNER LOCATELLI</v>
      </c>
      <c r="Y830" s="26" t="str">
        <f>UPPER(' turmas sistema atual'!V829)</f>
        <v/>
      </c>
    </row>
    <row r="831" spans="1:25" ht="47.25" customHeight="1" thickBot="1">
      <c r="A831" s="26" t="str">
        <f>' turmas sistema atual'!A830</f>
        <v>LICENCIATURA EM QUÍMICA</v>
      </c>
      <c r="B831" s="26" t="str">
        <f>' turmas sistema atual'!B830</f>
        <v>DA1NHT4071-15SA</v>
      </c>
      <c r="C831" s="35" t="s">
        <v>5121</v>
      </c>
      <c r="D831" s="26" t="str">
        <f>' turmas sistema atual'!C830</f>
        <v>Práticas de Ensino de Química II A1-diurno (Santo André)</v>
      </c>
      <c r="E831" s="26" t="str">
        <f>' turmas sistema atual'!E830</f>
        <v>Práticas de Ensino de Química II</v>
      </c>
      <c r="F831" s="26" t="str">
        <f>' turmas sistema atual'!G830</f>
        <v>NHT4071-15</v>
      </c>
      <c r="G831" s="26" t="str">
        <f>' turmas sistema atual'!H830</f>
        <v>A1</v>
      </c>
      <c r="H831" s="26" t="str">
        <f>' turmas sistema atual'!AB830</f>
        <v/>
      </c>
      <c r="I831" s="27" t="str">
        <f>' turmas sistema atual'!AC830</f>
        <v>terça das 08:00 às 10:00, semanal ; terça das 10:00 às 12:00, quinzenal II</v>
      </c>
      <c r="J831" s="27">
        <f>' turmas sistema atual'!I830</f>
        <v>0</v>
      </c>
      <c r="K831" s="27" t="str">
        <f>' turmas sistema atual'!J830</f>
        <v>terça das 08:00 às 10:00, sala 406-3, semanal , terça das 10:00 às 12:00, sala 406-3, quinzenal II</v>
      </c>
      <c r="L831" s="27" t="str">
        <f>' turmas sistema atual'!K830</f>
        <v>Santo André</v>
      </c>
      <c r="M831" s="27" t="str">
        <f>' turmas sistema atual'!L830</f>
        <v>diurno</v>
      </c>
      <c r="N831" s="27" t="str">
        <f>' turmas sistema atual'!M830</f>
        <v>0-3-4</v>
      </c>
      <c r="O831" s="27">
        <f>' turmas sistema atual'!N830</f>
        <v>20</v>
      </c>
      <c r="P831" s="27">
        <f>' turmas sistema atual'!O830</f>
        <v>0</v>
      </c>
      <c r="Q831" s="27">
        <f t="shared" si="13"/>
        <v>20</v>
      </c>
      <c r="R831" s="47" t="str">
        <f>VLOOKUP(B831,preenchimento!$A$2:$G$1067,7,FALSE)</f>
        <v>-</v>
      </c>
      <c r="S831" s="27">
        <f>' turmas sistema atual'!N830</f>
        <v>20</v>
      </c>
      <c r="T831" s="27">
        <f>' turmas sistema atual'!O830</f>
        <v>0</v>
      </c>
      <c r="U831" s="47">
        <f>VLOOKUP(B831,preenchimento!$A$2:$J$1067,10,FALSE)</f>
        <v>16</v>
      </c>
      <c r="V831" s="26" t="str">
        <f>UPPER(' turmas sistema atual'!P830)</f>
        <v/>
      </c>
      <c r="W831" s="26" t="str">
        <f>UPPER(' turmas sistema atual'!R830)</f>
        <v/>
      </c>
      <c r="X831" s="26" t="str">
        <f>UPPER(' turmas sistema atual'!T830)</f>
        <v>SOLANGE WAGNER LOCATELLI</v>
      </c>
      <c r="Y831" s="26" t="str">
        <f>UPPER(' turmas sistema atual'!V830)</f>
        <v/>
      </c>
    </row>
    <row r="832" spans="1:25" ht="47.25" customHeight="1" thickBot="1">
      <c r="A832" s="26" t="str">
        <f>' turmas sistema atual'!A831</f>
        <v>BACHARELADO EM CIÊNCIAS E HUMANIDADES</v>
      </c>
      <c r="B832" s="26" t="str">
        <f>' turmas sistema atual'!B831</f>
        <v>DA1BHS0005-19SB</v>
      </c>
      <c r="C832" s="35" t="s">
        <v>5121</v>
      </c>
      <c r="D832" s="26" t="str">
        <f>' turmas sistema atual'!C831</f>
        <v>Práticas em Ciências e Humanidades A1-diurno (São Bernardo do Campo)</v>
      </c>
      <c r="E832" s="26" t="str">
        <f>' turmas sistema atual'!E831</f>
        <v>Práticas em Ciências e Humanidades</v>
      </c>
      <c r="F832" s="26" t="str">
        <f>' turmas sistema atual'!G831</f>
        <v>BHS0005-19</v>
      </c>
      <c r="G832" s="26" t="str">
        <f>' turmas sistema atual'!H831</f>
        <v>A1</v>
      </c>
      <c r="H832" s="26" t="str">
        <f>' turmas sistema atual'!AB831</f>
        <v xml:space="preserve">segunda das 09:00 às 12:00, semanal </v>
      </c>
      <c r="I832" s="27" t="str">
        <f>' turmas sistema atual'!AC831</f>
        <v/>
      </c>
      <c r="J832" s="27" t="str">
        <f>' turmas sistema atual'!I831</f>
        <v xml:space="preserve">segunda das 09:00 às 12:00, sala A2-S306-SB, semanal </v>
      </c>
      <c r="K832" s="27">
        <f>' turmas sistema atual'!J831</f>
        <v>0</v>
      </c>
      <c r="L832" s="27" t="str">
        <f>' turmas sistema atual'!K831</f>
        <v>São Bernardo do Campo</v>
      </c>
      <c r="M832" s="27" t="str">
        <f>' turmas sistema atual'!L831</f>
        <v>diurno</v>
      </c>
      <c r="N832" s="27" t="str">
        <f>' turmas sistema atual'!M831</f>
        <v>1-2-4</v>
      </c>
      <c r="O832" s="27">
        <f>' turmas sistema atual'!N831</f>
        <v>60</v>
      </c>
      <c r="P832" s="27">
        <f>' turmas sistema atual'!O831</f>
        <v>0</v>
      </c>
      <c r="Q832" s="27">
        <f t="shared" si="13"/>
        <v>60</v>
      </c>
      <c r="R832" s="47" t="str">
        <f>VLOOKUP(B832,preenchimento!$A$2:$G$1067,7,FALSE)</f>
        <v>-</v>
      </c>
      <c r="S832" s="27">
        <f>' turmas sistema atual'!N831</f>
        <v>60</v>
      </c>
      <c r="T832" s="27">
        <f>' turmas sistema atual'!O831</f>
        <v>0</v>
      </c>
      <c r="U832" s="47">
        <f>VLOOKUP(B832,preenchimento!$A$2:$J$1067,10,FALSE)</f>
        <v>22</v>
      </c>
      <c r="V832" s="26" t="str">
        <f>UPPER(' turmas sistema atual'!P831)</f>
        <v>ANDREA SANTOS BACA</v>
      </c>
      <c r="W832" s="26" t="str">
        <f>UPPER(' turmas sistema atual'!R831)</f>
        <v/>
      </c>
      <c r="X832" s="26" t="str">
        <f>UPPER(' turmas sistema atual'!T831)</f>
        <v/>
      </c>
      <c r="Y832" s="26" t="str">
        <f>UPPER(' turmas sistema atual'!V831)</f>
        <v/>
      </c>
    </row>
    <row r="833" spans="1:25" ht="47.25" customHeight="1" thickBot="1">
      <c r="A833" s="26" t="str">
        <f>' turmas sistema atual'!A832</f>
        <v>BACHARELADO EM CIÊNCIAS E HUMANIDADES</v>
      </c>
      <c r="B833" s="26" t="str">
        <f>' turmas sistema atual'!B832</f>
        <v>NA1BHS0005-19SB</v>
      </c>
      <c r="C833" s="35" t="s">
        <v>5121</v>
      </c>
      <c r="D833" s="26" t="str">
        <f>' turmas sistema atual'!C832</f>
        <v>Práticas em Ciências e Humanidades A1-noturno (São Bernardo do Campo)</v>
      </c>
      <c r="E833" s="26" t="str">
        <f>' turmas sistema atual'!E832</f>
        <v>Práticas em Ciências e Humanidades</v>
      </c>
      <c r="F833" s="26" t="str">
        <f>' turmas sistema atual'!G832</f>
        <v>BHS0005-19</v>
      </c>
      <c r="G833" s="26" t="str">
        <f>' turmas sistema atual'!H832</f>
        <v>A1</v>
      </c>
      <c r="H833" s="26" t="str">
        <f>' turmas sistema atual'!AB832</f>
        <v xml:space="preserve">segunda das 19:00 às 22:00, semanal </v>
      </c>
      <c r="I833" s="27" t="str">
        <f>' turmas sistema atual'!AC832</f>
        <v/>
      </c>
      <c r="J833" s="27" t="str">
        <f>' turmas sistema atual'!I832</f>
        <v xml:space="preserve">segunda das 19:00 às 22:00, sala A2-S307-SB, semanal </v>
      </c>
      <c r="K833" s="27">
        <f>' turmas sistema atual'!J832</f>
        <v>0</v>
      </c>
      <c r="L833" s="27" t="str">
        <f>' turmas sistema atual'!K832</f>
        <v>São Bernardo do Campo</v>
      </c>
      <c r="M833" s="27" t="str">
        <f>' turmas sistema atual'!L832</f>
        <v>noturno</v>
      </c>
      <c r="N833" s="27" t="str">
        <f>' turmas sistema atual'!M832</f>
        <v>1-2-4</v>
      </c>
      <c r="O833" s="27">
        <f>' turmas sistema atual'!N832</f>
        <v>60</v>
      </c>
      <c r="P833" s="27">
        <f>' turmas sistema atual'!O832</f>
        <v>0</v>
      </c>
      <c r="Q833" s="27">
        <f t="shared" si="13"/>
        <v>60</v>
      </c>
      <c r="R833" s="47" t="str">
        <f>VLOOKUP(B833,preenchimento!$A$2:$G$1067,7,FALSE)</f>
        <v>-</v>
      </c>
      <c r="S833" s="27">
        <f>' turmas sistema atual'!N832</f>
        <v>60</v>
      </c>
      <c r="T833" s="27">
        <f>' turmas sistema atual'!O832</f>
        <v>0</v>
      </c>
      <c r="U833" s="47">
        <f>VLOOKUP(B833,preenchimento!$A$2:$J$1067,10,FALSE)</f>
        <v>0</v>
      </c>
      <c r="V833" s="26" t="str">
        <f>UPPER(' turmas sistema atual'!P832)</f>
        <v>ANDREA SANTOS BACA</v>
      </c>
      <c r="W833" s="26" t="str">
        <f>UPPER(' turmas sistema atual'!R832)</f>
        <v/>
      </c>
      <c r="X833" s="26" t="str">
        <f>UPPER(' turmas sistema atual'!T832)</f>
        <v/>
      </c>
      <c r="Y833" s="26" t="str">
        <f>UPPER(' turmas sistema atual'!V832)</f>
        <v/>
      </c>
    </row>
    <row r="834" spans="1:25" ht="47.25" customHeight="1" thickBot="1">
      <c r="A834" s="26" t="str">
        <f>' turmas sistema atual'!A833</f>
        <v>LICENCIATURA EM CIÊNCIAS NATURAIS E EXATAS</v>
      </c>
      <c r="B834" s="26" t="str">
        <f>' turmas sistema atual'!B833</f>
        <v>DA1NHZ5023-18SA</v>
      </c>
      <c r="C834" s="35" t="s">
        <v>5121</v>
      </c>
      <c r="D834" s="26" t="str">
        <f>' turmas sistema atual'!C833</f>
        <v>Práticas escolares em educação especial e inclusiva A1-diurno (Santo André)</v>
      </c>
      <c r="E834" s="26" t="str">
        <f>' turmas sistema atual'!E833</f>
        <v>Práticas escolares em educação especial e inclusiva</v>
      </c>
      <c r="F834" s="26" t="str">
        <f>' turmas sistema atual'!G833</f>
        <v>NHZ5023-18</v>
      </c>
      <c r="G834" s="26" t="str">
        <f>' turmas sistema atual'!H833</f>
        <v>A1</v>
      </c>
      <c r="H834" s="26" t="str">
        <f>' turmas sistema atual'!AB833</f>
        <v xml:space="preserve">segunda das 08:00 às 10:00, semanal ; quarta das 10:00 às 12:00, semanal </v>
      </c>
      <c r="I834" s="27" t="str">
        <f>' turmas sistema atual'!AC833</f>
        <v/>
      </c>
      <c r="J834" s="27" t="str">
        <f>' turmas sistema atual'!I833</f>
        <v xml:space="preserve">segunda das 08:00 às 10:00, sala S-302-3, semanal , quarta das 10:00 às 12:00, sala S-302-3, semanal </v>
      </c>
      <c r="K834" s="27">
        <f>' turmas sistema atual'!J833</f>
        <v>0</v>
      </c>
      <c r="L834" s="27" t="str">
        <f>' turmas sistema atual'!K833</f>
        <v>Santo André</v>
      </c>
      <c r="M834" s="27" t="str">
        <f>' turmas sistema atual'!L833</f>
        <v>diurno</v>
      </c>
      <c r="N834" s="27" t="str">
        <f>' turmas sistema atual'!M833</f>
        <v>2-2-4</v>
      </c>
      <c r="O834" s="27">
        <f>' turmas sistema atual'!N833</f>
        <v>50</v>
      </c>
      <c r="P834" s="27">
        <f>' turmas sistema atual'!O833</f>
        <v>40</v>
      </c>
      <c r="Q834" s="27">
        <f t="shared" si="13"/>
        <v>10</v>
      </c>
      <c r="R834" s="47" t="str">
        <f>VLOOKUP(B834,preenchimento!$A$2:$G$1067,7,FALSE)</f>
        <v>-</v>
      </c>
      <c r="S834" s="27">
        <f>' turmas sistema atual'!N833</f>
        <v>50</v>
      </c>
      <c r="T834" s="27">
        <f>' turmas sistema atual'!O833</f>
        <v>40</v>
      </c>
      <c r="U834" s="47">
        <f>VLOOKUP(B834,preenchimento!$A$2:$J$1067,10,FALSE)</f>
        <v>0</v>
      </c>
      <c r="V834" s="26" t="str">
        <f>UPPER(' turmas sistema atual'!P833)</f>
        <v>LUIZ RENATO MARTINS DA ROCHA</v>
      </c>
      <c r="W834" s="26" t="str">
        <f>UPPER(' turmas sistema atual'!R833)</f>
        <v/>
      </c>
      <c r="X834" s="26" t="str">
        <f>UPPER(' turmas sistema atual'!T833)</f>
        <v>LUIZ RENATO MARTINS DA ROCHA</v>
      </c>
      <c r="Y834" s="26" t="str">
        <f>UPPER(' turmas sistema atual'!V833)</f>
        <v/>
      </c>
    </row>
    <row r="835" spans="1:25" ht="47.25" customHeight="1" thickBot="1">
      <c r="A835" s="26" t="str">
        <f>' turmas sistema atual'!A834</f>
        <v>LICENCIATURA EM CIÊNCIAS NATURAIS E EXATAS</v>
      </c>
      <c r="B835" s="26" t="str">
        <f>' turmas sistema atual'!B834</f>
        <v>NA1NHZ5023-18SA</v>
      </c>
      <c r="C835" s="35" t="s">
        <v>5121</v>
      </c>
      <c r="D835" s="26" t="str">
        <f>' turmas sistema atual'!C834</f>
        <v>Práticas escolares em educação especial e inclusiva A1-noturno (Santo André)</v>
      </c>
      <c r="E835" s="26" t="str">
        <f>' turmas sistema atual'!E834</f>
        <v>Práticas escolares em educação especial e inclusiva</v>
      </c>
      <c r="F835" s="26" t="str">
        <f>' turmas sistema atual'!G834</f>
        <v>NHZ5023-18</v>
      </c>
      <c r="G835" s="26" t="str">
        <f>' turmas sistema atual'!H834</f>
        <v>A1</v>
      </c>
      <c r="H835" s="26" t="str">
        <f>' turmas sistema atual'!AB834</f>
        <v xml:space="preserve">segunda das 19:00 às 21:00, semanal ; quarta das 21:00 às 23:00, semanal </v>
      </c>
      <c r="I835" s="27" t="str">
        <f>' turmas sistema atual'!AC834</f>
        <v/>
      </c>
      <c r="J835" s="27" t="str">
        <f>' turmas sistema atual'!I834</f>
        <v xml:space="preserve">segunda das 19:00 às 21:00, sala S - 306-1, semanal , quarta das 21:00 às 23:00, sala S - 306-1, semanal </v>
      </c>
      <c r="K835" s="27">
        <f>' turmas sistema atual'!J834</f>
        <v>0</v>
      </c>
      <c r="L835" s="27" t="str">
        <f>' turmas sistema atual'!K834</f>
        <v>Santo André</v>
      </c>
      <c r="M835" s="27" t="str">
        <f>' turmas sistema atual'!L834</f>
        <v>noturno</v>
      </c>
      <c r="N835" s="27" t="str">
        <f>' turmas sistema atual'!M834</f>
        <v>2-2-4</v>
      </c>
      <c r="O835" s="27">
        <f>' turmas sistema atual'!N834</f>
        <v>45</v>
      </c>
      <c r="P835" s="27">
        <f>' turmas sistema atual'!O834</f>
        <v>40</v>
      </c>
      <c r="Q835" s="27">
        <f t="shared" si="13"/>
        <v>5</v>
      </c>
      <c r="R835" s="47" t="str">
        <f>VLOOKUP(B835,preenchimento!$A$2:$G$1067,7,FALSE)</f>
        <v>SIM</v>
      </c>
      <c r="S835" s="27">
        <f>' turmas sistema atual'!N834</f>
        <v>45</v>
      </c>
      <c r="T835" s="27">
        <f>' turmas sistema atual'!O834</f>
        <v>40</v>
      </c>
      <c r="U835" s="47">
        <f>VLOOKUP(B835,preenchimento!$A$2:$J$1067,10,FALSE)</f>
        <v>0</v>
      </c>
      <c r="V835" s="26" t="str">
        <f>UPPER(' turmas sistema atual'!P834)</f>
        <v>CLAUDIA REGINA VIEIRA</v>
      </c>
      <c r="W835" s="26" t="str">
        <f>UPPER(' turmas sistema atual'!R834)</f>
        <v/>
      </c>
      <c r="X835" s="26" t="str">
        <f>UPPER(' turmas sistema atual'!T834)</f>
        <v/>
      </c>
      <c r="Y835" s="26" t="str">
        <f>UPPER(' turmas sistema atual'!V834)</f>
        <v/>
      </c>
    </row>
    <row r="836" spans="1:25" ht="47.25" customHeight="1" thickBot="1">
      <c r="A836" s="26" t="str">
        <f>' turmas sistema atual'!A835</f>
        <v>LICENCIATURA EM CIÊNCIAS NATURAIS E EXATAS</v>
      </c>
      <c r="B836" s="26" t="str">
        <f>' turmas sistema atual'!B835</f>
        <v>DB1NHZ5023-18SA</v>
      </c>
      <c r="C836" s="35" t="s">
        <v>5121</v>
      </c>
      <c r="D836" s="26" t="str">
        <f>' turmas sistema atual'!C835</f>
        <v>Práticas escolares em educação especial e inclusiva B1-diurno (Santo André)</v>
      </c>
      <c r="E836" s="26" t="str">
        <f>' turmas sistema atual'!E835</f>
        <v>Práticas escolares em educação especial e inclusiva</v>
      </c>
      <c r="F836" s="26" t="str">
        <f>' turmas sistema atual'!G835</f>
        <v>NHZ5023-18</v>
      </c>
      <c r="G836" s="26" t="str">
        <f>' turmas sistema atual'!H835</f>
        <v>B1</v>
      </c>
      <c r="H836" s="26" t="str">
        <f>' turmas sistema atual'!AB835</f>
        <v xml:space="preserve">quarta das 08:00 às 10:00, semanal ; quinta das 10:00 às 12:00, semanal </v>
      </c>
      <c r="I836" s="27" t="str">
        <f>' turmas sistema atual'!AC835</f>
        <v/>
      </c>
      <c r="J836" s="27" t="str">
        <f>' turmas sistema atual'!I835</f>
        <v xml:space="preserve">quarta das 08:00 às 10:00, sala S - 306-1, semanal , quinta das 10:00 às 12:00, sala S - 306-1, semanal </v>
      </c>
      <c r="K836" s="27">
        <f>' turmas sistema atual'!J835</f>
        <v>0</v>
      </c>
      <c r="L836" s="27" t="str">
        <f>' turmas sistema atual'!K835</f>
        <v>Santo André</v>
      </c>
      <c r="M836" s="27" t="str">
        <f>' turmas sistema atual'!L835</f>
        <v>diurno</v>
      </c>
      <c r="N836" s="27" t="str">
        <f>' turmas sistema atual'!M835</f>
        <v>2-2-4</v>
      </c>
      <c r="O836" s="27">
        <f>' turmas sistema atual'!N835</f>
        <v>45</v>
      </c>
      <c r="P836" s="27">
        <f>' turmas sistema atual'!O835</f>
        <v>40</v>
      </c>
      <c r="Q836" s="27">
        <f t="shared" si="13"/>
        <v>5</v>
      </c>
      <c r="R836" s="47" t="str">
        <f>VLOOKUP(B836,preenchimento!$A$2:$G$1067,7,FALSE)</f>
        <v>-</v>
      </c>
      <c r="S836" s="27">
        <f>' turmas sistema atual'!N835</f>
        <v>45</v>
      </c>
      <c r="T836" s="27">
        <f>' turmas sistema atual'!O835</f>
        <v>40</v>
      </c>
      <c r="U836" s="47">
        <f>VLOOKUP(B836,preenchimento!$A$2:$J$1067,10,FALSE)</f>
        <v>4</v>
      </c>
      <c r="V836" s="26" t="str">
        <f>UPPER(' turmas sistema atual'!P835)</f>
        <v>RENA DE PAULA OROFINO SILVA</v>
      </c>
      <c r="W836" s="26" t="str">
        <f>UPPER(' turmas sistema atual'!R835)</f>
        <v/>
      </c>
      <c r="X836" s="26" t="str">
        <f>UPPER(' turmas sistema atual'!T835)</f>
        <v/>
      </c>
      <c r="Y836" s="26" t="str">
        <f>UPPER(' turmas sistema atual'!V835)</f>
        <v/>
      </c>
    </row>
    <row r="837" spans="1:25" ht="47.25" customHeight="1" thickBot="1">
      <c r="A837" s="26" t="str">
        <f>' turmas sistema atual'!A836</f>
        <v>LICENCIATURA EM CIÊNCIAS NATURAIS E EXATAS</v>
      </c>
      <c r="B837" s="26" t="str">
        <f>' turmas sistema atual'!B836</f>
        <v>NB1NHZ5023-18SA</v>
      </c>
      <c r="C837" s="35" t="s">
        <v>5121</v>
      </c>
      <c r="D837" s="26" t="str">
        <f>' turmas sistema atual'!C836</f>
        <v>Práticas escolares em educação especial e inclusiva B1-noturno (Santo André)</v>
      </c>
      <c r="E837" s="26" t="str">
        <f>' turmas sistema atual'!E836</f>
        <v>Práticas escolares em educação especial e inclusiva</v>
      </c>
      <c r="F837" s="26" t="str">
        <f>' turmas sistema atual'!G836</f>
        <v>NHZ5023-18</v>
      </c>
      <c r="G837" s="26" t="str">
        <f>' turmas sistema atual'!H836</f>
        <v>B1</v>
      </c>
      <c r="H837" s="26" t="str">
        <f>' turmas sistema atual'!AB836</f>
        <v xml:space="preserve">quarta das 19:00 às 21:00, semanal ; quinta das 21:00 às 23:00, semanal </v>
      </c>
      <c r="I837" s="27" t="str">
        <f>' turmas sistema atual'!AC836</f>
        <v/>
      </c>
      <c r="J837" s="27" t="str">
        <f>' turmas sistema atual'!I836</f>
        <v xml:space="preserve">quarta das 19:00 às 21:00, sala S-302-1, semanal , quinta das 21:00 às 23:00, sala S-302-1, semanal </v>
      </c>
      <c r="K837" s="27">
        <f>' turmas sistema atual'!J836</f>
        <v>0</v>
      </c>
      <c r="L837" s="27" t="str">
        <f>' turmas sistema atual'!K836</f>
        <v>Santo André</v>
      </c>
      <c r="M837" s="27" t="str">
        <f>' turmas sistema atual'!L836</f>
        <v>noturno</v>
      </c>
      <c r="N837" s="27" t="str">
        <f>' turmas sistema atual'!M836</f>
        <v>2-2-4</v>
      </c>
      <c r="O837" s="27">
        <f>' turmas sistema atual'!N836</f>
        <v>51</v>
      </c>
      <c r="P837" s="27">
        <f>' turmas sistema atual'!O836</f>
        <v>40</v>
      </c>
      <c r="Q837" s="27">
        <f t="shared" si="13"/>
        <v>11</v>
      </c>
      <c r="R837" s="47" t="str">
        <f>VLOOKUP(B837,preenchimento!$A$2:$G$1067,7,FALSE)</f>
        <v>-</v>
      </c>
      <c r="S837" s="27">
        <f>' turmas sistema atual'!N836</f>
        <v>51</v>
      </c>
      <c r="T837" s="27">
        <f>' turmas sistema atual'!O836</f>
        <v>40</v>
      </c>
      <c r="U837" s="47">
        <f>VLOOKUP(B837,preenchimento!$A$2:$J$1067,10,FALSE)</f>
        <v>0</v>
      </c>
      <c r="V837" s="26" t="str">
        <f>UPPER(' turmas sistema atual'!P836)</f>
        <v>RENA DE PAULA OROFINO SILVA</v>
      </c>
      <c r="W837" s="26" t="str">
        <f>UPPER(' turmas sistema atual'!R836)</f>
        <v/>
      </c>
      <c r="X837" s="26" t="str">
        <f>UPPER(' turmas sistema atual'!T836)</f>
        <v/>
      </c>
      <c r="Y837" s="26" t="str">
        <f>UPPER(' turmas sistema atual'!V836)</f>
        <v/>
      </c>
    </row>
    <row r="838" spans="1:25" ht="47.25" customHeight="1" thickBot="1">
      <c r="A838" s="26" t="str">
        <f>' turmas sistema atual'!A837</f>
        <v>LICENCIATURA EM CIÊNCIAS HUMANAS</v>
      </c>
      <c r="B838" s="26" t="str">
        <f>' turmas sistema atual'!B837</f>
        <v>DA1NHZ5023-18SB</v>
      </c>
      <c r="C838" s="35" t="s">
        <v>5121</v>
      </c>
      <c r="D838" s="26" t="str">
        <f>' turmas sistema atual'!C837</f>
        <v>Práticas escolares em educação especial e inclusiva A1-diurno (São Bernardo do Campo)</v>
      </c>
      <c r="E838" s="26" t="str">
        <f>' turmas sistema atual'!E837</f>
        <v>Práticas escolares em educação especial e inclusiva</v>
      </c>
      <c r="F838" s="26" t="str">
        <f>' turmas sistema atual'!G837</f>
        <v>NHZ5023-18</v>
      </c>
      <c r="G838" s="26" t="str">
        <f>' turmas sistema atual'!H837</f>
        <v>A1</v>
      </c>
      <c r="H838" s="26" t="str">
        <f>' turmas sistema atual'!AB837</f>
        <v xml:space="preserve">segunda das 08:00 às 10:00, semanal ; quarta das 10:00 às 12:00, semanal </v>
      </c>
      <c r="I838" s="27" t="str">
        <f>' turmas sistema atual'!AC837</f>
        <v/>
      </c>
      <c r="J838" s="27" t="str">
        <f>' turmas sistema atual'!I837</f>
        <v xml:space="preserve">segunda das 08:00 às 10:00, sala A1-S101-SB, semanal , quarta das 10:00 às 12:00, sala A1-S101-SB, semanal </v>
      </c>
      <c r="K838" s="27">
        <f>' turmas sistema atual'!J837</f>
        <v>0</v>
      </c>
      <c r="L838" s="27" t="str">
        <f>' turmas sistema atual'!K837</f>
        <v>São Bernardo do Campo</v>
      </c>
      <c r="M838" s="27" t="str">
        <f>' turmas sistema atual'!L837</f>
        <v>diurno</v>
      </c>
      <c r="N838" s="27" t="str">
        <f>' turmas sistema atual'!M837</f>
        <v>2-2-4</v>
      </c>
      <c r="O838" s="27">
        <f>' turmas sistema atual'!N837</f>
        <v>40</v>
      </c>
      <c r="P838" s="27">
        <f>' turmas sistema atual'!O837</f>
        <v>25</v>
      </c>
      <c r="Q838" s="27">
        <f t="shared" si="13"/>
        <v>15</v>
      </c>
      <c r="R838" s="47" t="str">
        <f>VLOOKUP(B838,preenchimento!$A$2:$G$1067,7,FALSE)</f>
        <v>-</v>
      </c>
      <c r="S838" s="27">
        <f>' turmas sistema atual'!N837</f>
        <v>40</v>
      </c>
      <c r="T838" s="27">
        <f>' turmas sistema atual'!O837</f>
        <v>25</v>
      </c>
      <c r="U838" s="47">
        <f>VLOOKUP(B838,preenchimento!$A$2:$J$1067,10,FALSE)</f>
        <v>10</v>
      </c>
      <c r="V838" s="26" t="str">
        <f>UPPER(' turmas sistema atual'!P837)</f>
        <v>RUTH FERREIRA GALDUROZ</v>
      </c>
      <c r="W838" s="26" t="str">
        <f>UPPER(' turmas sistema atual'!R837)</f>
        <v/>
      </c>
      <c r="X838" s="26" t="str">
        <f>UPPER(' turmas sistema atual'!T837)</f>
        <v>RUTH FERREIRA GALDUROZ</v>
      </c>
      <c r="Y838" s="26" t="str">
        <f>UPPER(' turmas sistema atual'!V837)</f>
        <v/>
      </c>
    </row>
    <row r="839" spans="1:25" ht="47.25" customHeight="1" thickBot="1">
      <c r="A839" s="26" t="str">
        <f>' turmas sistema atual'!A838</f>
        <v>LICENCIATURA EM CIÊNCIAS HUMANAS</v>
      </c>
      <c r="B839" s="26" t="str">
        <f>' turmas sistema atual'!B838</f>
        <v>NA1NHZ5023-18SB</v>
      </c>
      <c r="C839" s="35" t="s">
        <v>5121</v>
      </c>
      <c r="D839" s="26" t="str">
        <f>' turmas sistema atual'!C838</f>
        <v>Práticas escolares em educação especial e inclusiva A1-noturno (São Bernardo do Campo)</v>
      </c>
      <c r="E839" s="26" t="str">
        <f>' turmas sistema atual'!E838</f>
        <v>Práticas escolares em educação especial e inclusiva</v>
      </c>
      <c r="F839" s="26" t="str">
        <f>' turmas sistema atual'!G838</f>
        <v>NHZ5023-18</v>
      </c>
      <c r="G839" s="26" t="str">
        <f>' turmas sistema atual'!H838</f>
        <v>A1</v>
      </c>
      <c r="H839" s="26" t="str">
        <f>' turmas sistema atual'!AB838</f>
        <v xml:space="preserve">segunda das 19:00 às 21:00, semanal ; quarta das 21:00 às 23:00, semanal </v>
      </c>
      <c r="I839" s="27" t="str">
        <f>' turmas sistema atual'!AC838</f>
        <v/>
      </c>
      <c r="J839" s="27" t="str">
        <f>' turmas sistema atual'!I838</f>
        <v xml:space="preserve">segunda das 19:00 às 21:00, sala A1-S101-SB, semanal , quarta das 21:00 às 23:00, sala A1-S101-SB, semanal </v>
      </c>
      <c r="K839" s="27">
        <f>' turmas sistema atual'!J838</f>
        <v>0</v>
      </c>
      <c r="L839" s="27" t="str">
        <f>' turmas sistema atual'!K838</f>
        <v>São Bernardo do Campo</v>
      </c>
      <c r="M839" s="27" t="str">
        <f>' turmas sistema atual'!L838</f>
        <v>noturno</v>
      </c>
      <c r="N839" s="27" t="str">
        <f>' turmas sistema atual'!M838</f>
        <v>2-2-4</v>
      </c>
      <c r="O839" s="27">
        <f>' turmas sistema atual'!N838</f>
        <v>40</v>
      </c>
      <c r="P839" s="27">
        <f>' turmas sistema atual'!O838</f>
        <v>25</v>
      </c>
      <c r="Q839" s="27">
        <f t="shared" si="13"/>
        <v>15</v>
      </c>
      <c r="R839" s="47" t="str">
        <f>VLOOKUP(B839,preenchimento!$A$2:$G$1067,7,FALSE)</f>
        <v>-</v>
      </c>
      <c r="S839" s="27">
        <f>' turmas sistema atual'!N838</f>
        <v>40</v>
      </c>
      <c r="T839" s="27">
        <f>' turmas sistema atual'!O838</f>
        <v>25</v>
      </c>
      <c r="U839" s="47">
        <f>VLOOKUP(B839,preenchimento!$A$2:$J$1067,10,FALSE)</f>
        <v>2</v>
      </c>
      <c r="V839" s="26" t="str">
        <f>UPPER(' turmas sistema atual'!P838)</f>
        <v>LUIZ RENATO MARTINS DA ROCHA</v>
      </c>
      <c r="W839" s="26" t="str">
        <f>UPPER(' turmas sistema atual'!R838)</f>
        <v/>
      </c>
      <c r="X839" s="26" t="str">
        <f>UPPER(' turmas sistema atual'!T838)</f>
        <v>LUIZ RENATO MARTINS DA ROCHA</v>
      </c>
      <c r="Y839" s="26" t="str">
        <f>UPPER(' turmas sistema atual'!V838)</f>
        <v/>
      </c>
    </row>
    <row r="840" spans="1:25" ht="47.25" customHeight="1" thickBot="1">
      <c r="A840" s="26" t="str">
        <f>' turmas sistema atual'!A839</f>
        <v>ENGENHARIAS</v>
      </c>
      <c r="B840" s="26" t="str">
        <f>' turmas sistema atual'!B839</f>
        <v>DB1ESTO012-17SA</v>
      </c>
      <c r="C840" s="35" t="s">
        <v>5121</v>
      </c>
      <c r="D840" s="26" t="str">
        <f>' turmas sistema atual'!C839</f>
        <v>Princípios de Administração B1-diurno (Santo André)</v>
      </c>
      <c r="E840" s="26" t="str">
        <f>' turmas sistema atual'!E839</f>
        <v>Princípios de Administração</v>
      </c>
      <c r="F840" s="26" t="str">
        <f>' turmas sistema atual'!G839</f>
        <v>ESTO012-17</v>
      </c>
      <c r="G840" s="26" t="str">
        <f>' turmas sistema atual'!H839</f>
        <v>B1</v>
      </c>
      <c r="H840" s="26" t="str">
        <f>' turmas sistema atual'!AB839</f>
        <v xml:space="preserve">segunda das 17:00 às 19:00, semanal </v>
      </c>
      <c r="I840" s="27" t="str">
        <f>' turmas sistema atual'!AC839</f>
        <v/>
      </c>
      <c r="J840" s="27" t="str">
        <f>' turmas sistema atual'!I839</f>
        <v xml:space="preserve">segunda das 17:00 às 19:00, sala S-204-0, semanal </v>
      </c>
      <c r="K840" s="27">
        <f>' turmas sistema atual'!J839</f>
        <v>0</v>
      </c>
      <c r="L840" s="27" t="str">
        <f>' turmas sistema atual'!K839</f>
        <v>Santo André</v>
      </c>
      <c r="M840" s="27" t="str">
        <f>' turmas sistema atual'!L839</f>
        <v>diurno</v>
      </c>
      <c r="N840" s="27" t="str">
        <f>' turmas sistema atual'!M839</f>
        <v>2-0-4</v>
      </c>
      <c r="O840" s="27">
        <f>' turmas sistema atual'!N839</f>
        <v>90</v>
      </c>
      <c r="P840" s="27">
        <f>' turmas sistema atual'!O839</f>
        <v>0</v>
      </c>
      <c r="Q840" s="27">
        <f t="shared" si="13"/>
        <v>90</v>
      </c>
      <c r="R840" s="47" t="str">
        <f>VLOOKUP(B840,preenchimento!$A$2:$G$1067,7,FALSE)</f>
        <v>-</v>
      </c>
      <c r="S840" s="27">
        <f>' turmas sistema atual'!N839</f>
        <v>90</v>
      </c>
      <c r="T840" s="27">
        <f>' turmas sistema atual'!O839</f>
        <v>0</v>
      </c>
      <c r="U840" s="47">
        <f>VLOOKUP(B840,preenchimento!$A$2:$J$1067,10,FALSE)</f>
        <v>0</v>
      </c>
      <c r="V840" s="26" t="str">
        <f>UPPER(' turmas sistema atual'!P839)</f>
        <v>FRANCIANE FREITAS SILVEIRA</v>
      </c>
      <c r="W840" s="26" t="str">
        <f>UPPER(' turmas sistema atual'!R839)</f>
        <v/>
      </c>
      <c r="X840" s="26" t="str">
        <f>UPPER(' turmas sistema atual'!T839)</f>
        <v/>
      </c>
      <c r="Y840" s="26" t="str">
        <f>UPPER(' turmas sistema atual'!V839)</f>
        <v/>
      </c>
    </row>
    <row r="841" spans="1:25" ht="47.25" customHeight="1" thickBot="1">
      <c r="A841" s="26" t="str">
        <f>' turmas sistema atual'!A840</f>
        <v>ENGENHARIAS</v>
      </c>
      <c r="B841" s="26" t="str">
        <f>' turmas sistema atual'!B840</f>
        <v>DA1ESTO012-17SA</v>
      </c>
      <c r="C841" s="35" t="s">
        <v>5121</v>
      </c>
      <c r="D841" s="26" t="str">
        <f>' turmas sistema atual'!C840</f>
        <v>Princípios de Administração A1-diurno (Santo André)</v>
      </c>
      <c r="E841" s="26" t="str">
        <f>' turmas sistema atual'!E840</f>
        <v>Princípios de Administração</v>
      </c>
      <c r="F841" s="26" t="str">
        <f>' turmas sistema atual'!G840</f>
        <v>ESTO012-17</v>
      </c>
      <c r="G841" s="26" t="str">
        <f>' turmas sistema atual'!H840</f>
        <v>A1</v>
      </c>
      <c r="H841" s="26" t="str">
        <f>' turmas sistema atual'!AB840</f>
        <v xml:space="preserve">segunda das 14:00 às 16:00, semanal </v>
      </c>
      <c r="I841" s="27" t="str">
        <f>' turmas sistema atual'!AC840</f>
        <v/>
      </c>
      <c r="J841" s="27" t="str">
        <f>' turmas sistema atual'!I840</f>
        <v xml:space="preserve">segunda das 14:00 às 16:00, sala S-204-0, semanal </v>
      </c>
      <c r="K841" s="27">
        <f>' turmas sistema atual'!J840</f>
        <v>0</v>
      </c>
      <c r="L841" s="27" t="str">
        <f>' turmas sistema atual'!K840</f>
        <v>Santo André</v>
      </c>
      <c r="M841" s="27" t="str">
        <f>' turmas sistema atual'!L840</f>
        <v>diurno</v>
      </c>
      <c r="N841" s="27" t="str">
        <f>' turmas sistema atual'!M840</f>
        <v>2-0-4</v>
      </c>
      <c r="O841" s="27">
        <f>' turmas sistema atual'!N840</f>
        <v>90</v>
      </c>
      <c r="P841" s="27">
        <f>' turmas sistema atual'!O840</f>
        <v>0</v>
      </c>
      <c r="Q841" s="27">
        <f t="shared" si="13"/>
        <v>90</v>
      </c>
      <c r="R841" s="47" t="str">
        <f>VLOOKUP(B841,preenchimento!$A$2:$G$1067,7,FALSE)</f>
        <v>-</v>
      </c>
      <c r="S841" s="27">
        <f>' turmas sistema atual'!N840</f>
        <v>90</v>
      </c>
      <c r="T841" s="27">
        <f>' turmas sistema atual'!O840</f>
        <v>0</v>
      </c>
      <c r="U841" s="47">
        <f>VLOOKUP(B841,preenchimento!$A$2:$J$1067,10,FALSE)</f>
        <v>0</v>
      </c>
      <c r="V841" s="26" t="str">
        <f>UPPER(' turmas sistema atual'!P840)</f>
        <v>SILVIA NOVAES ZILBER TURRI</v>
      </c>
      <c r="W841" s="26" t="str">
        <f>UPPER(' turmas sistema atual'!R840)</f>
        <v/>
      </c>
      <c r="X841" s="26" t="str">
        <f>UPPER(' turmas sistema atual'!T840)</f>
        <v/>
      </c>
      <c r="Y841" s="26" t="str">
        <f>UPPER(' turmas sistema atual'!V840)</f>
        <v/>
      </c>
    </row>
    <row r="842" spans="1:25" ht="47.25" customHeight="1" thickBot="1">
      <c r="A842" s="26" t="str">
        <f>' turmas sistema atual'!A841</f>
        <v>ENGENHARIAS</v>
      </c>
      <c r="B842" s="26" t="str">
        <f>' turmas sistema atual'!B841</f>
        <v>Nb2ESTO012-17SB</v>
      </c>
      <c r="C842" s="35" t="s">
        <v>5121</v>
      </c>
      <c r="D842" s="26" t="str">
        <f>' turmas sistema atual'!C841</f>
        <v>Princípios de Administração b2-noturno (São Bernardo do Campo)</v>
      </c>
      <c r="E842" s="26" t="str">
        <f>' turmas sistema atual'!E841</f>
        <v>Princípios de Administração</v>
      </c>
      <c r="F842" s="26" t="str">
        <f>' turmas sistema atual'!G841</f>
        <v>ESTO012-17</v>
      </c>
      <c r="G842" s="26" t="str">
        <f>' turmas sistema atual'!H841</f>
        <v>b2</v>
      </c>
      <c r="H842" s="26" t="str">
        <f>' turmas sistema atual'!AB841</f>
        <v xml:space="preserve">segunda das 21:00 às 23:00, semanal </v>
      </c>
      <c r="I842" s="27" t="str">
        <f>' turmas sistema atual'!AC841</f>
        <v/>
      </c>
      <c r="J842" s="27" t="str">
        <f>' turmas sistema atual'!I841</f>
        <v xml:space="preserve">segunda das 21:00 às 23:00, sala A1-S205-SB, semanal </v>
      </c>
      <c r="K842" s="27">
        <f>' turmas sistema atual'!J841</f>
        <v>0</v>
      </c>
      <c r="L842" s="27" t="str">
        <f>' turmas sistema atual'!K841</f>
        <v>São Bernardo do Campo</v>
      </c>
      <c r="M842" s="27" t="str">
        <f>' turmas sistema atual'!L841</f>
        <v>noturno</v>
      </c>
      <c r="N842" s="27" t="str">
        <f>' turmas sistema atual'!M841</f>
        <v>2-0-4</v>
      </c>
      <c r="O842" s="27">
        <f>' turmas sistema atual'!N841</f>
        <v>62</v>
      </c>
      <c r="P842" s="27">
        <f>' turmas sistema atual'!O841</f>
        <v>0</v>
      </c>
      <c r="Q842" s="27">
        <f t="shared" si="13"/>
        <v>62</v>
      </c>
      <c r="R842" s="47" t="str">
        <f>VLOOKUP(B842,preenchimento!$A$2:$G$1067,7,FALSE)</f>
        <v>-</v>
      </c>
      <c r="S842" s="27">
        <f>' turmas sistema atual'!N841</f>
        <v>62</v>
      </c>
      <c r="T842" s="27">
        <f>' turmas sistema atual'!O841</f>
        <v>0</v>
      </c>
      <c r="U842" s="47">
        <f>VLOOKUP(B842,preenchimento!$A$2:$J$1067,10,FALSE)</f>
        <v>0</v>
      </c>
      <c r="V842" s="26" t="str">
        <f>UPPER(' turmas sistema atual'!P841)</f>
        <v>FRANCIANE FREITAS SILVEIRA</v>
      </c>
      <c r="W842" s="26" t="str">
        <f>UPPER(' turmas sistema atual'!R841)</f>
        <v/>
      </c>
      <c r="X842" s="26" t="str">
        <f>UPPER(' turmas sistema atual'!T841)</f>
        <v/>
      </c>
      <c r="Y842" s="26" t="str">
        <f>UPPER(' turmas sistema atual'!V841)</f>
        <v/>
      </c>
    </row>
    <row r="843" spans="1:25" ht="47.25" customHeight="1" thickBot="1">
      <c r="A843" s="26" t="str">
        <f>' turmas sistema atual'!A842</f>
        <v>ENGENHARIAS</v>
      </c>
      <c r="B843" s="26" t="str">
        <f>' turmas sistema atual'!B842</f>
        <v>NBESTO012-17SB</v>
      </c>
      <c r="C843" s="35" t="s">
        <v>5121</v>
      </c>
      <c r="D843" s="26" t="str">
        <f>' turmas sistema atual'!C842</f>
        <v>Princípios de Administração B-noturno (São Bernardo do Campo)</v>
      </c>
      <c r="E843" s="26" t="str">
        <f>' turmas sistema atual'!E842</f>
        <v>Princípios de Administração</v>
      </c>
      <c r="F843" s="26" t="str">
        <f>' turmas sistema atual'!G842</f>
        <v>ESTO012-17</v>
      </c>
      <c r="G843" s="26" t="str">
        <f>' turmas sistema atual'!H842</f>
        <v>B</v>
      </c>
      <c r="H843" s="26" t="str">
        <f>' turmas sistema atual'!AB842</f>
        <v xml:space="preserve">segunda das 21:00 às 23:00, semanal </v>
      </c>
      <c r="I843" s="27" t="str">
        <f>' turmas sistema atual'!AC842</f>
        <v/>
      </c>
      <c r="J843" s="27" t="str">
        <f>' turmas sistema atual'!I842</f>
        <v xml:space="preserve">segunda das 21:00 às 23:00, sala A2-S105-SB, semanal </v>
      </c>
      <c r="K843" s="27">
        <f>' turmas sistema atual'!J842</f>
        <v>0</v>
      </c>
      <c r="L843" s="27" t="str">
        <f>' turmas sistema atual'!K842</f>
        <v>São Bernardo do Campo</v>
      </c>
      <c r="M843" s="27" t="str">
        <f>' turmas sistema atual'!L842</f>
        <v>noturno</v>
      </c>
      <c r="N843" s="27" t="str">
        <f>' turmas sistema atual'!M842</f>
        <v>2-0-4</v>
      </c>
      <c r="O843" s="27">
        <f>' turmas sistema atual'!N842</f>
        <v>90</v>
      </c>
      <c r="P843" s="27">
        <f>' turmas sistema atual'!O842</f>
        <v>0</v>
      </c>
      <c r="Q843" s="27">
        <f t="shared" si="13"/>
        <v>90</v>
      </c>
      <c r="R843" s="47" t="str">
        <f>VLOOKUP(B843,preenchimento!$A$2:$G$1067,7,FALSE)</f>
        <v>-</v>
      </c>
      <c r="S843" s="27">
        <f>' turmas sistema atual'!N842</f>
        <v>90</v>
      </c>
      <c r="T843" s="27">
        <f>' turmas sistema atual'!O842</f>
        <v>0</v>
      </c>
      <c r="U843" s="47">
        <f>VLOOKUP(B843,preenchimento!$A$2:$J$1067,10,FALSE)</f>
        <v>40</v>
      </c>
      <c r="V843" s="26" t="str">
        <f>UPPER(' turmas sistema atual'!P842)</f>
        <v>PATRICIA MORILHA MURITIBA</v>
      </c>
      <c r="W843" s="26" t="str">
        <f>UPPER(' turmas sistema atual'!R842)</f>
        <v/>
      </c>
      <c r="X843" s="26" t="str">
        <f>UPPER(' turmas sistema atual'!T842)</f>
        <v/>
      </c>
      <c r="Y843" s="26" t="str">
        <f>UPPER(' turmas sistema atual'!V842)</f>
        <v/>
      </c>
    </row>
    <row r="844" spans="1:25" ht="47.25" customHeight="1" thickBot="1">
      <c r="A844" s="26" t="str">
        <f>' turmas sistema atual'!A843</f>
        <v>ENGENHARIAS</v>
      </c>
      <c r="B844" s="26" t="str">
        <f>' turmas sistema atual'!B843</f>
        <v>DB1ESTO012-17SB</v>
      </c>
      <c r="C844" s="35" t="s">
        <v>5121</v>
      </c>
      <c r="D844" s="26" t="str">
        <f>' turmas sistema atual'!C843</f>
        <v>Princípios de Administração B1-diurno (São Bernardo do Campo)</v>
      </c>
      <c r="E844" s="26" t="str">
        <f>' turmas sistema atual'!E843</f>
        <v>Princípios de Administração</v>
      </c>
      <c r="F844" s="26" t="str">
        <f>' turmas sistema atual'!G843</f>
        <v>ESTO012-17</v>
      </c>
      <c r="G844" s="26" t="str">
        <f>' turmas sistema atual'!H843</f>
        <v>B1</v>
      </c>
      <c r="H844" s="26" t="str">
        <f>' turmas sistema atual'!AB843</f>
        <v xml:space="preserve">segunda das 10:00 às 12:00, semanal </v>
      </c>
      <c r="I844" s="27" t="str">
        <f>' turmas sistema atual'!AC843</f>
        <v/>
      </c>
      <c r="J844" s="27" t="str">
        <f>' turmas sistema atual'!I843</f>
        <v xml:space="preserve">segunda das 10:00 às 12:00, sala A2-S101-SB, semanal </v>
      </c>
      <c r="K844" s="27">
        <f>' turmas sistema atual'!J843</f>
        <v>0</v>
      </c>
      <c r="L844" s="27" t="str">
        <f>' turmas sistema atual'!K843</f>
        <v>São Bernardo do Campo</v>
      </c>
      <c r="M844" s="27" t="str">
        <f>' turmas sistema atual'!L843</f>
        <v>diurno</v>
      </c>
      <c r="N844" s="27" t="str">
        <f>' turmas sistema atual'!M843</f>
        <v>2-0-4</v>
      </c>
      <c r="O844" s="27">
        <f>' turmas sistema atual'!N843</f>
        <v>90</v>
      </c>
      <c r="P844" s="27">
        <f>' turmas sistema atual'!O843</f>
        <v>0</v>
      </c>
      <c r="Q844" s="27">
        <f t="shared" si="13"/>
        <v>90</v>
      </c>
      <c r="R844" s="47" t="str">
        <f>VLOOKUP(B844,preenchimento!$A$2:$G$1067,7,FALSE)</f>
        <v>-</v>
      </c>
      <c r="S844" s="27">
        <f>' turmas sistema atual'!N843</f>
        <v>90</v>
      </c>
      <c r="T844" s="27">
        <f>' turmas sistema atual'!O843</f>
        <v>0</v>
      </c>
      <c r="U844" s="47">
        <f>VLOOKUP(B844,preenchimento!$A$2:$J$1067,10,FALSE)</f>
        <v>59</v>
      </c>
      <c r="V844" s="26" t="str">
        <f>UPPER(' turmas sistema atual'!P843)</f>
        <v>GISELLE RAMIREZ CANEDO</v>
      </c>
      <c r="W844" s="26" t="str">
        <f>UPPER(' turmas sistema atual'!R843)</f>
        <v/>
      </c>
      <c r="X844" s="26" t="str">
        <f>UPPER(' turmas sistema atual'!T843)</f>
        <v/>
      </c>
      <c r="Y844" s="26" t="str">
        <f>UPPER(' turmas sistema atual'!V843)</f>
        <v/>
      </c>
    </row>
    <row r="845" spans="1:25" ht="47.25" customHeight="1" thickBot="1">
      <c r="A845" s="26" t="str">
        <f>' turmas sistema atual'!A844</f>
        <v>ENGENHARIAS</v>
      </c>
      <c r="B845" s="26" t="str">
        <f>' turmas sistema atual'!B844</f>
        <v>DAESTO012-17SB</v>
      </c>
      <c r="C845" s="35" t="s">
        <v>5121</v>
      </c>
      <c r="D845" s="26" t="str">
        <f>' turmas sistema atual'!C844</f>
        <v>Princípios de Administração A-diurno (São Bernardo do Campo)</v>
      </c>
      <c r="E845" s="26" t="str">
        <f>' turmas sistema atual'!E844</f>
        <v>Princípios de Administração</v>
      </c>
      <c r="F845" s="26" t="str">
        <f>' turmas sistema atual'!G844</f>
        <v>ESTO012-17</v>
      </c>
      <c r="G845" s="26" t="str">
        <f>' turmas sistema atual'!H844</f>
        <v>A</v>
      </c>
      <c r="H845" s="26" t="str">
        <f>' turmas sistema atual'!AB844</f>
        <v xml:space="preserve">segunda das 08:00 às 10:00, semanal </v>
      </c>
      <c r="I845" s="27" t="str">
        <f>' turmas sistema atual'!AC844</f>
        <v/>
      </c>
      <c r="J845" s="27" t="str">
        <f>' turmas sistema atual'!I844</f>
        <v xml:space="preserve">segunda das 08:00 às 10:00, sala A2-S301-SB, semanal </v>
      </c>
      <c r="K845" s="27">
        <f>' turmas sistema atual'!J844</f>
        <v>0</v>
      </c>
      <c r="L845" s="27" t="str">
        <f>' turmas sistema atual'!K844</f>
        <v>São Bernardo do Campo</v>
      </c>
      <c r="M845" s="27" t="str">
        <f>' turmas sistema atual'!L844</f>
        <v>diurno</v>
      </c>
      <c r="N845" s="27" t="str">
        <f>' turmas sistema atual'!M844</f>
        <v>2-0-4</v>
      </c>
      <c r="O845" s="27">
        <f>' turmas sistema atual'!N844</f>
        <v>90</v>
      </c>
      <c r="P845" s="27">
        <f>' turmas sistema atual'!O844</f>
        <v>0</v>
      </c>
      <c r="Q845" s="27">
        <f t="shared" si="13"/>
        <v>90</v>
      </c>
      <c r="R845" s="47" t="str">
        <f>VLOOKUP(B845,preenchimento!$A$2:$G$1067,7,FALSE)</f>
        <v>-</v>
      </c>
      <c r="S845" s="27">
        <f>' turmas sistema atual'!N844</f>
        <v>90</v>
      </c>
      <c r="T845" s="27">
        <f>' turmas sistema atual'!O844</f>
        <v>0</v>
      </c>
      <c r="U845" s="47">
        <f>VLOOKUP(B845,preenchimento!$A$2:$J$1067,10,FALSE)</f>
        <v>59</v>
      </c>
      <c r="V845" s="26" t="str">
        <f>UPPER(' turmas sistema atual'!P844)</f>
        <v>GISELLE RAMIREZ CANEDO</v>
      </c>
      <c r="W845" s="26" t="str">
        <f>UPPER(' turmas sistema atual'!R844)</f>
        <v/>
      </c>
      <c r="X845" s="26" t="str">
        <f>UPPER(' turmas sistema atual'!T844)</f>
        <v/>
      </c>
      <c r="Y845" s="26" t="str">
        <f>UPPER(' turmas sistema atual'!V844)</f>
        <v/>
      </c>
    </row>
    <row r="846" spans="1:25" ht="47.25" customHeight="1" thickBot="1">
      <c r="A846" s="26" t="str">
        <f>' turmas sistema atual'!A845</f>
        <v>LICENCIATURA EM FÍSICA</v>
      </c>
      <c r="B846" s="26" t="str">
        <f>' turmas sistema atual'!B845</f>
        <v>DA1NHT3048-15SA</v>
      </c>
      <c r="C846" s="35" t="s">
        <v>5121</v>
      </c>
      <c r="D846" s="26" t="str">
        <f>' turmas sistema atual'!C845</f>
        <v>Princípios de Mecânica Quântica A1-diurno (Santo André)</v>
      </c>
      <c r="E846" s="26" t="str">
        <f>' turmas sistema atual'!E845</f>
        <v>Princípios de Mecânica Quântica</v>
      </c>
      <c r="F846" s="26" t="str">
        <f>' turmas sistema atual'!G845</f>
        <v>NHT3048-15</v>
      </c>
      <c r="G846" s="26" t="str">
        <f>' turmas sistema atual'!H845</f>
        <v>A1</v>
      </c>
      <c r="H846" s="26" t="str">
        <f>' turmas sistema atual'!AB845</f>
        <v xml:space="preserve">segunda das 10:00 às 12:00, semanal ; quarta das 08:00 às 10:00, semanal </v>
      </c>
      <c r="I846" s="27" t="str">
        <f>' turmas sistema atual'!AC845</f>
        <v/>
      </c>
      <c r="J846" s="27" t="str">
        <f>' turmas sistema atual'!I845</f>
        <v xml:space="preserve">segunda das 10:00 às 12:00, sala S-309-3, semanal , quarta das 08:00 às 10:00, sala S-309-3, semanal </v>
      </c>
      <c r="K846" s="27">
        <f>' turmas sistema atual'!J845</f>
        <v>0</v>
      </c>
      <c r="L846" s="27" t="str">
        <f>' turmas sistema atual'!K845</f>
        <v>Santo André</v>
      </c>
      <c r="M846" s="27" t="str">
        <f>' turmas sistema atual'!L845</f>
        <v>diurno</v>
      </c>
      <c r="N846" s="27" t="str">
        <f>' turmas sistema atual'!M845</f>
        <v>4-0-4</v>
      </c>
      <c r="O846" s="27">
        <f>' turmas sistema atual'!N845</f>
        <v>30</v>
      </c>
      <c r="P846" s="27">
        <f>' turmas sistema atual'!O845</f>
        <v>0</v>
      </c>
      <c r="Q846" s="27">
        <f t="shared" si="13"/>
        <v>30</v>
      </c>
      <c r="R846" s="47" t="str">
        <f>VLOOKUP(B846,preenchimento!$A$2:$G$1067,7,FALSE)</f>
        <v>-</v>
      </c>
      <c r="S846" s="27">
        <f>' turmas sistema atual'!N845</f>
        <v>30</v>
      </c>
      <c r="T846" s="27">
        <f>' turmas sistema atual'!O845</f>
        <v>0</v>
      </c>
      <c r="U846" s="47">
        <f>VLOOKUP(B846,preenchimento!$A$2:$J$1067,10,FALSE)</f>
        <v>26</v>
      </c>
      <c r="V846" s="26" t="str">
        <f>UPPER(' turmas sistema atual'!P845)</f>
        <v>MARIA BEATRIZ FAGUNDES</v>
      </c>
      <c r="W846" s="26" t="str">
        <f>UPPER(' turmas sistema atual'!R845)</f>
        <v/>
      </c>
      <c r="X846" s="26" t="str">
        <f>UPPER(' turmas sistema atual'!T845)</f>
        <v/>
      </c>
      <c r="Y846" s="26" t="str">
        <f>UPPER(' turmas sistema atual'!V845)</f>
        <v/>
      </c>
    </row>
    <row r="847" spans="1:25" ht="47.25" customHeight="1" thickBot="1">
      <c r="A847" s="26" t="str">
        <f>' turmas sistema atual'!A846</f>
        <v>LICENCIATURA EM FÍSICA</v>
      </c>
      <c r="B847" s="26" t="str">
        <f>' turmas sistema atual'!B846</f>
        <v>NA1NHT3048-15SA</v>
      </c>
      <c r="C847" s="35" t="s">
        <v>5121</v>
      </c>
      <c r="D847" s="26" t="str">
        <f>' turmas sistema atual'!C846</f>
        <v>Princípios de Mecânica Quântica A1-noturno (Santo André)</v>
      </c>
      <c r="E847" s="26" t="str">
        <f>' turmas sistema atual'!E846</f>
        <v>Princípios de Mecânica Quântica</v>
      </c>
      <c r="F847" s="26" t="str">
        <f>' turmas sistema atual'!G846</f>
        <v>NHT3048-15</v>
      </c>
      <c r="G847" s="26" t="str">
        <f>' turmas sistema atual'!H846</f>
        <v>A1</v>
      </c>
      <c r="H847" s="26" t="str">
        <f>' turmas sistema atual'!AB846</f>
        <v xml:space="preserve">segunda das 21:00 às 23:00, semanal ; quarta das 19:00 às 21:00, semanal </v>
      </c>
      <c r="I847" s="27" t="str">
        <f>' turmas sistema atual'!AC846</f>
        <v/>
      </c>
      <c r="J847" s="27" t="str">
        <f>' turmas sistema atual'!I846</f>
        <v xml:space="preserve">segunda das 21:00 às 23:00, sala S-309-3, semanal , quarta das 19:00 às 21:00, sala S-309-3, semanal </v>
      </c>
      <c r="K847" s="27">
        <f>' turmas sistema atual'!J846</f>
        <v>0</v>
      </c>
      <c r="L847" s="27" t="str">
        <f>' turmas sistema atual'!K846</f>
        <v>Santo André</v>
      </c>
      <c r="M847" s="27" t="str">
        <f>' turmas sistema atual'!L846</f>
        <v>noturno</v>
      </c>
      <c r="N847" s="27" t="str">
        <f>' turmas sistema atual'!M846</f>
        <v>4-0-4</v>
      </c>
      <c r="O847" s="27">
        <f>' turmas sistema atual'!N846</f>
        <v>30</v>
      </c>
      <c r="P847" s="27">
        <f>' turmas sistema atual'!O846</f>
        <v>0</v>
      </c>
      <c r="Q847" s="27">
        <f t="shared" si="13"/>
        <v>30</v>
      </c>
      <c r="R847" s="47" t="str">
        <f>VLOOKUP(B847,preenchimento!$A$2:$G$1067,7,FALSE)</f>
        <v>-</v>
      </c>
      <c r="S847" s="27">
        <f>' turmas sistema atual'!N846</f>
        <v>30</v>
      </c>
      <c r="T847" s="27">
        <f>' turmas sistema atual'!O846</f>
        <v>0</v>
      </c>
      <c r="U847" s="47">
        <f>VLOOKUP(B847,preenchimento!$A$2:$J$1067,10,FALSE)</f>
        <v>21</v>
      </c>
      <c r="V847" s="26" t="str">
        <f>UPPER(' turmas sistema atual'!P846)</f>
        <v>MARIA BEATRIZ FAGUNDES</v>
      </c>
      <c r="W847" s="26" t="str">
        <f>UPPER(' turmas sistema atual'!R846)</f>
        <v/>
      </c>
      <c r="X847" s="26" t="str">
        <f>UPPER(' turmas sistema atual'!T846)</f>
        <v/>
      </c>
      <c r="Y847" s="26" t="str">
        <f>UPPER(' turmas sistema atual'!V846)</f>
        <v/>
      </c>
    </row>
    <row r="848" spans="1:25" ht="47.25" customHeight="1" thickBot="1">
      <c r="A848" s="26" t="str">
        <f>' turmas sistema atual'!A847</f>
        <v>ENGENHARIA DE INSTRUMENTAÇÃO, AUTOMAÇÃO E ROBÓTICA</v>
      </c>
      <c r="B848" s="26" t="str">
        <f>' turmas sistema atual'!B847</f>
        <v>DA1ESZA005-17SA</v>
      </c>
      <c r="C848" s="35" t="s">
        <v>5121</v>
      </c>
      <c r="D848" s="26" t="str">
        <f>' turmas sistema atual'!C847</f>
        <v>Processadores Digitais em Controle e Automação A1-diurno (Santo André)</v>
      </c>
      <c r="E848" s="26" t="str">
        <f>' turmas sistema atual'!E847</f>
        <v>Processadores Digitais em Controle e Automação</v>
      </c>
      <c r="F848" s="26" t="str">
        <f>' turmas sistema atual'!G847</f>
        <v>ESZA005-17</v>
      </c>
      <c r="G848" s="26" t="str">
        <f>' turmas sistema atual'!H847</f>
        <v>A1</v>
      </c>
      <c r="H848" s="26" t="str">
        <f>' turmas sistema atual'!AB847</f>
        <v xml:space="preserve">quarta das 17:00 às 19:00, quinzenal I; sexta das 17:00 às 19:00, semanal </v>
      </c>
      <c r="I848" s="27" t="str">
        <f>' turmas sistema atual'!AC847</f>
        <v>quarta das 17:00 às 19:00, quinzenal II</v>
      </c>
      <c r="J848" s="27" t="str">
        <f>' turmas sistema atual'!I847</f>
        <v xml:space="preserve">quarta das 17:00 às 19:00, sala S - 304-1, quinzenal I, sexta das 17:00 às 19:00, sala S - 304-1, semanal </v>
      </c>
      <c r="K848" s="27" t="str">
        <f>' turmas sistema atual'!J847</f>
        <v>quarta das 17:00 às 19:00, sala 408-1, quinzenal II</v>
      </c>
      <c r="L848" s="27" t="str">
        <f>' turmas sistema atual'!K847</f>
        <v>Santo André</v>
      </c>
      <c r="M848" s="27" t="str">
        <f>' turmas sistema atual'!L847</f>
        <v>diurno</v>
      </c>
      <c r="N848" s="27" t="str">
        <f>' turmas sistema atual'!M847</f>
        <v>3-1-4</v>
      </c>
      <c r="O848" s="27">
        <f>' turmas sistema atual'!N847</f>
        <v>30</v>
      </c>
      <c r="P848" s="27">
        <f>' turmas sistema atual'!O847</f>
        <v>0</v>
      </c>
      <c r="Q848" s="27">
        <f t="shared" si="13"/>
        <v>30</v>
      </c>
      <c r="R848" s="47" t="str">
        <f>VLOOKUP(B848,preenchimento!$A$2:$G$1067,7,FALSE)</f>
        <v>SIM</v>
      </c>
      <c r="S848" s="27">
        <f>' turmas sistema atual'!N847</f>
        <v>30</v>
      </c>
      <c r="T848" s="27">
        <f>' turmas sistema atual'!O847</f>
        <v>0</v>
      </c>
      <c r="U848" s="47">
        <f>VLOOKUP(B848,preenchimento!$A$2:$J$1067,10,FALSE)</f>
        <v>0</v>
      </c>
      <c r="V848" s="26" t="str">
        <f>UPPER(' turmas sistema atual'!P847)</f>
        <v>JESUS FRANKLIN ANDRADE ROMERO</v>
      </c>
      <c r="W848" s="26" t="str">
        <f>UPPER(' turmas sistema atual'!R847)</f>
        <v/>
      </c>
      <c r="X848" s="26" t="str">
        <f>UPPER(' turmas sistema atual'!T847)</f>
        <v>JESUS FRANKLIN ANDRADE ROMERO</v>
      </c>
      <c r="Y848" s="26" t="str">
        <f>UPPER(' turmas sistema atual'!V847)</f>
        <v/>
      </c>
    </row>
    <row r="849" spans="1:25" ht="47.25" customHeight="1" thickBot="1">
      <c r="A849" s="26" t="str">
        <f>' turmas sistema atual'!A848</f>
        <v>BACHARELADO EM CIÊNCIA E TECNOLOGIA</v>
      </c>
      <c r="B849" s="26" t="str">
        <f>' turmas sistema atual'!B848</f>
        <v>DA1BCM0505-15SA</v>
      </c>
      <c r="C849" s="35" t="s">
        <v>5121</v>
      </c>
      <c r="D849" s="26" t="str">
        <f>' turmas sistema atual'!C848</f>
        <v>Processamento da Informação A1-diurno (Santo André)</v>
      </c>
      <c r="E849" s="26" t="str">
        <f>' turmas sistema atual'!E848</f>
        <v>Processamento da Informação</v>
      </c>
      <c r="F849" s="26" t="str">
        <f>' turmas sistema atual'!G848</f>
        <v>BCM0505-15</v>
      </c>
      <c r="G849" s="26" t="str">
        <f>' turmas sistema atual'!H848</f>
        <v>A1</v>
      </c>
      <c r="H849" s="26" t="str">
        <f>' turmas sistema atual'!AB848</f>
        <v xml:space="preserve">terça das 08:00 às 10:00, quinzenal I; quarta das 08:00 às 10:00, semanal </v>
      </c>
      <c r="I849" s="27" t="str">
        <f>' turmas sistema atual'!AC848</f>
        <v xml:space="preserve">segunda das 10:00 às 12:00, semanal </v>
      </c>
      <c r="J849" s="27" t="str">
        <f>' turmas sistema atual'!I848</f>
        <v xml:space="preserve">terça das 08:00 às 10:00, sala S-302-2, quinzenal I, quarta das 08:00 às 10:00, sala S-302-2, semanal </v>
      </c>
      <c r="K849" s="27" t="str">
        <f>' turmas sistema atual'!J848</f>
        <v xml:space="preserve">segunda das 10:00 às 12:00, sala L501, semanal </v>
      </c>
      <c r="L849" s="27" t="str">
        <f>' turmas sistema atual'!K848</f>
        <v>Santo André</v>
      </c>
      <c r="M849" s="27" t="str">
        <f>' turmas sistema atual'!L848</f>
        <v>diurno</v>
      </c>
      <c r="N849" s="27" t="str">
        <f>' turmas sistema atual'!M848</f>
        <v>3-2-5</v>
      </c>
      <c r="O849" s="27">
        <f>' turmas sistema atual'!N848</f>
        <v>24</v>
      </c>
      <c r="P849" s="27">
        <f>' turmas sistema atual'!O848</f>
        <v>0</v>
      </c>
      <c r="Q849" s="27">
        <f t="shared" si="13"/>
        <v>24</v>
      </c>
      <c r="R849" s="47" t="str">
        <f>VLOOKUP(B849,preenchimento!$A$2:$G$1067,7,FALSE)</f>
        <v>-</v>
      </c>
      <c r="S849" s="27">
        <f>' turmas sistema atual'!N848</f>
        <v>24</v>
      </c>
      <c r="T849" s="27">
        <f>' turmas sistema atual'!O848</f>
        <v>0</v>
      </c>
      <c r="U849" s="47">
        <f>VLOOKUP(B849,preenchimento!$A$2:$J$1067,10,FALSE)</f>
        <v>0</v>
      </c>
      <c r="V849" s="26" t="str">
        <f>UPPER(' turmas sistema atual'!P848)</f>
        <v>LUNEQUE DEL RIO DE SOUZA E SILVA JUNIOR</v>
      </c>
      <c r="W849" s="26" t="str">
        <f>UPPER(' turmas sistema atual'!R848)</f>
        <v/>
      </c>
      <c r="X849" s="26" t="str">
        <f>UPPER(' turmas sistema atual'!T848)</f>
        <v>LUNEQUE DEL RIO DE SOUZA E SILVA JUNIOR</v>
      </c>
      <c r="Y849" s="26" t="str">
        <f>UPPER(' turmas sistema atual'!V848)</f>
        <v/>
      </c>
    </row>
    <row r="850" spans="1:25" ht="47.25" customHeight="1" thickBot="1">
      <c r="A850" s="26" t="str">
        <f>' turmas sistema atual'!A849</f>
        <v>BACHARELADO EM CIÊNCIA E TECNOLOGIA</v>
      </c>
      <c r="B850" s="26" t="str">
        <f>' turmas sistema atual'!B849</f>
        <v>DA2BCM0505-15SA</v>
      </c>
      <c r="C850" s="35" t="s">
        <v>5121</v>
      </c>
      <c r="D850" s="26" t="str">
        <f>' turmas sistema atual'!C849</f>
        <v>Processamento da Informação A2-diurno (Santo André)</v>
      </c>
      <c r="E850" s="26" t="str">
        <f>' turmas sistema atual'!E849</f>
        <v>Processamento da Informação</v>
      </c>
      <c r="F850" s="26" t="str">
        <f>' turmas sistema atual'!G849</f>
        <v>BCM0505-15</v>
      </c>
      <c r="G850" s="26" t="str">
        <f>' turmas sistema atual'!H849</f>
        <v>A2</v>
      </c>
      <c r="H850" s="26" t="str">
        <f>' turmas sistema atual'!AB849</f>
        <v xml:space="preserve">terça das 08:00 às 10:00, quinzenal I; quarta das 08:00 às 10:00, semanal </v>
      </c>
      <c r="I850" s="27" t="str">
        <f>' turmas sistema atual'!AC849</f>
        <v xml:space="preserve">segunda das 10:00 às 12:00, semanal </v>
      </c>
      <c r="J850" s="27" t="str">
        <f>' turmas sistema atual'!I849</f>
        <v xml:space="preserve">terça das 08:00 às 10:00, sala S-302-2, quinzenal I, quarta das 08:00 às 10:00, sala S-302-2, semanal </v>
      </c>
      <c r="K850" s="27" t="str">
        <f>' turmas sistema atual'!J849</f>
        <v xml:space="preserve">segunda das 10:00 às 12:00, sala L502, semanal </v>
      </c>
      <c r="L850" s="27" t="str">
        <f>' turmas sistema atual'!K849</f>
        <v>Santo André</v>
      </c>
      <c r="M850" s="27" t="str">
        <f>' turmas sistema atual'!L849</f>
        <v>diurno</v>
      </c>
      <c r="N850" s="27" t="str">
        <f>' turmas sistema atual'!M849</f>
        <v>3-2-5</v>
      </c>
      <c r="O850" s="27">
        <f>' turmas sistema atual'!N849</f>
        <v>24</v>
      </c>
      <c r="P850" s="27">
        <f>' turmas sistema atual'!O849</f>
        <v>0</v>
      </c>
      <c r="Q850" s="27">
        <f t="shared" si="13"/>
        <v>24</v>
      </c>
      <c r="R850" s="47" t="str">
        <f>VLOOKUP(B850,preenchimento!$A$2:$G$1067,7,FALSE)</f>
        <v>-</v>
      </c>
      <c r="S850" s="27">
        <f>' turmas sistema atual'!N849</f>
        <v>24</v>
      </c>
      <c r="T850" s="27">
        <f>' turmas sistema atual'!O849</f>
        <v>0</v>
      </c>
      <c r="U850" s="47">
        <f>VLOOKUP(B850,preenchimento!$A$2:$J$1067,10,FALSE)</f>
        <v>0</v>
      </c>
      <c r="V850" s="26" t="str">
        <f>UPPER(' turmas sistema atual'!P849)</f>
        <v>LUNEQUE DEL RIO DE SOUZA E SILVA JUNIOR</v>
      </c>
      <c r="W850" s="26" t="str">
        <f>UPPER(' turmas sistema atual'!R849)</f>
        <v/>
      </c>
      <c r="X850" s="26" t="str">
        <f>UPPER(' turmas sistema atual'!T849)</f>
        <v>FERNANDO TEUBL FERREIRA</v>
      </c>
      <c r="Y850" s="26" t="str">
        <f>UPPER(' turmas sistema atual'!V849)</f>
        <v/>
      </c>
    </row>
    <row r="851" spans="1:25" ht="47.25" customHeight="1" thickBot="1">
      <c r="A851" s="26" t="str">
        <f>' turmas sistema atual'!A850</f>
        <v>BACHARELADO EM CIÊNCIA E TECNOLOGIA</v>
      </c>
      <c r="B851" s="26" t="str">
        <f>' turmas sistema atual'!B850</f>
        <v>DA3BCM0505-15SA</v>
      </c>
      <c r="C851" s="35" t="s">
        <v>5121</v>
      </c>
      <c r="D851" s="26" t="str">
        <f>' turmas sistema atual'!C850</f>
        <v>Processamento da Informação A3-diurno (Santo André)</v>
      </c>
      <c r="E851" s="26" t="str">
        <f>' turmas sistema atual'!E850</f>
        <v>Processamento da Informação</v>
      </c>
      <c r="F851" s="26" t="str">
        <f>' turmas sistema atual'!G850</f>
        <v>BCM0505-15</v>
      </c>
      <c r="G851" s="26" t="str">
        <f>' turmas sistema atual'!H850</f>
        <v>A3</v>
      </c>
      <c r="H851" s="26" t="str">
        <f>' turmas sistema atual'!AB850</f>
        <v xml:space="preserve">terça das 08:00 às 10:00, quinzenal I; quarta das 08:00 às 10:00, semanal </v>
      </c>
      <c r="I851" s="27" t="str">
        <f>' turmas sistema atual'!AC850</f>
        <v xml:space="preserve">segunda das 10:00 às 12:00, semanal </v>
      </c>
      <c r="J851" s="27" t="str">
        <f>' turmas sistema atual'!I850</f>
        <v xml:space="preserve">terça das 08:00 às 10:00, sala S-302-2, quinzenal I, quarta das 08:00 às 10:00, sala S-302-2, semanal </v>
      </c>
      <c r="K851" s="27" t="str">
        <f>' turmas sistema atual'!J850</f>
        <v xml:space="preserve">segunda das 10:00 às 12:00, sala L503, semanal </v>
      </c>
      <c r="L851" s="27" t="str">
        <f>' turmas sistema atual'!K850</f>
        <v>Santo André</v>
      </c>
      <c r="M851" s="27" t="str">
        <f>' turmas sistema atual'!L850</f>
        <v>diurno</v>
      </c>
      <c r="N851" s="27" t="str">
        <f>' turmas sistema atual'!M850</f>
        <v>3-2-5</v>
      </c>
      <c r="O851" s="27">
        <f>' turmas sistema atual'!N850</f>
        <v>24</v>
      </c>
      <c r="P851" s="27">
        <f>' turmas sistema atual'!O850</f>
        <v>0</v>
      </c>
      <c r="Q851" s="27">
        <f t="shared" si="13"/>
        <v>24</v>
      </c>
      <c r="R851" s="47" t="str">
        <f>VLOOKUP(B851,preenchimento!$A$2:$G$1067,7,FALSE)</f>
        <v>-</v>
      </c>
      <c r="S851" s="27">
        <f>' turmas sistema atual'!N850</f>
        <v>24</v>
      </c>
      <c r="T851" s="27">
        <f>' turmas sistema atual'!O850</f>
        <v>0</v>
      </c>
      <c r="U851" s="47">
        <f>VLOOKUP(B851,preenchimento!$A$2:$J$1067,10,FALSE)</f>
        <v>0</v>
      </c>
      <c r="V851" s="26" t="str">
        <f>UPPER(' turmas sistema atual'!P850)</f>
        <v>LUNEQUE DEL RIO DE SOUZA E SILVA JUNIOR</v>
      </c>
      <c r="W851" s="26" t="str">
        <f>UPPER(' turmas sistema atual'!R850)</f>
        <v/>
      </c>
      <c r="X851" s="26" t="str">
        <f>UPPER(' turmas sistema atual'!T850)</f>
        <v>ANDRE LUIZ BRANDAO</v>
      </c>
      <c r="Y851" s="26" t="str">
        <f>UPPER(' turmas sistema atual'!V850)</f>
        <v/>
      </c>
    </row>
    <row r="852" spans="1:25" ht="47.25" customHeight="1" thickBot="1">
      <c r="A852" s="26" t="str">
        <f>' turmas sistema atual'!A851</f>
        <v>BACHARELADO EM CIÊNCIA E TECNOLOGIA</v>
      </c>
      <c r="B852" s="26" t="str">
        <f>' turmas sistema atual'!B851</f>
        <v>NA1BCM0505-15SA</v>
      </c>
      <c r="C852" s="35" t="s">
        <v>5121</v>
      </c>
      <c r="D852" s="26" t="str">
        <f>' turmas sistema atual'!C851</f>
        <v>Processamento da Informação A1-noturno (Santo André)</v>
      </c>
      <c r="E852" s="26" t="str">
        <f>' turmas sistema atual'!E851</f>
        <v>Processamento da Informação</v>
      </c>
      <c r="F852" s="26" t="str">
        <f>' turmas sistema atual'!G851</f>
        <v>BCM0505-15</v>
      </c>
      <c r="G852" s="26" t="str">
        <f>' turmas sistema atual'!H851</f>
        <v>A1</v>
      </c>
      <c r="H852" s="26" t="str">
        <f>' turmas sistema atual'!AB851</f>
        <v xml:space="preserve">terça das 19:00 às 21:00, quinzenal I; quarta das 19:00 às 21:00, semanal </v>
      </c>
      <c r="I852" s="27" t="str">
        <f>' turmas sistema atual'!AC851</f>
        <v xml:space="preserve">segunda das 21:00 às 23:00, semanal </v>
      </c>
      <c r="J852" s="27" t="str">
        <f>' turmas sistema atual'!I851</f>
        <v xml:space="preserve">terça das 19:00 às 21:00, sala S-208-0, quinzenal I, quarta das 19:00 às 21:00, sala S-208-0, semanal </v>
      </c>
      <c r="K852" s="27" t="str">
        <f>' turmas sistema atual'!J851</f>
        <v xml:space="preserve">segunda das 21:00 às 23:00, sala L501, semanal </v>
      </c>
      <c r="L852" s="27" t="str">
        <f>' turmas sistema atual'!K851</f>
        <v>Santo André</v>
      </c>
      <c r="M852" s="27" t="str">
        <f>' turmas sistema atual'!L851</f>
        <v>noturno</v>
      </c>
      <c r="N852" s="27" t="str">
        <f>' turmas sistema atual'!M851</f>
        <v>3-2-5</v>
      </c>
      <c r="O852" s="27">
        <f>' turmas sistema atual'!N851</f>
        <v>32</v>
      </c>
      <c r="P852" s="27">
        <f>' turmas sistema atual'!O851</f>
        <v>0</v>
      </c>
      <c r="Q852" s="27">
        <f t="shared" si="13"/>
        <v>32</v>
      </c>
      <c r="R852" s="47" t="str">
        <f>VLOOKUP(B852,preenchimento!$A$2:$G$1067,7,FALSE)</f>
        <v>-</v>
      </c>
      <c r="S852" s="27">
        <f>' turmas sistema atual'!N851</f>
        <v>32</v>
      </c>
      <c r="T852" s="27">
        <f>' turmas sistema atual'!O851</f>
        <v>0</v>
      </c>
      <c r="U852" s="47">
        <f>VLOOKUP(B852,preenchimento!$A$2:$J$1067,10,FALSE)</f>
        <v>0</v>
      </c>
      <c r="V852" s="26" t="str">
        <f>UPPER(' turmas sistema atual'!P851)</f>
        <v>ANDRE LUIZ BRANDAO</v>
      </c>
      <c r="W852" s="26" t="str">
        <f>UPPER(' turmas sistema atual'!R851)</f>
        <v/>
      </c>
      <c r="X852" s="26" t="str">
        <f>UPPER(' turmas sistema atual'!T851)</f>
        <v>MAYCON SAMBINELLI</v>
      </c>
      <c r="Y852" s="26" t="str">
        <f>UPPER(' turmas sistema atual'!V851)</f>
        <v/>
      </c>
    </row>
    <row r="853" spans="1:25" ht="47.25" customHeight="1" thickBot="1">
      <c r="A853" s="26" t="str">
        <f>' turmas sistema atual'!A852</f>
        <v>BACHARELADO EM CIÊNCIA E TECNOLOGIA</v>
      </c>
      <c r="B853" s="26" t="str">
        <f>' turmas sistema atual'!B852</f>
        <v>NA2BCM0505-15SA</v>
      </c>
      <c r="C853" s="35" t="s">
        <v>5121</v>
      </c>
      <c r="D853" s="26" t="str">
        <f>' turmas sistema atual'!C852</f>
        <v>Processamento da Informação A2-noturno (Santo André)</v>
      </c>
      <c r="E853" s="26" t="str">
        <f>' turmas sistema atual'!E852</f>
        <v>Processamento da Informação</v>
      </c>
      <c r="F853" s="26" t="str">
        <f>' turmas sistema atual'!G852</f>
        <v>BCM0505-15</v>
      </c>
      <c r="G853" s="26" t="str">
        <f>' turmas sistema atual'!H852</f>
        <v>A2</v>
      </c>
      <c r="H853" s="26" t="str">
        <f>' turmas sistema atual'!AB852</f>
        <v xml:space="preserve">terça das 19:00 às 21:00, quinzenal I; quarta das 19:00 às 21:00, semanal </v>
      </c>
      <c r="I853" s="27" t="str">
        <f>' turmas sistema atual'!AC852</f>
        <v xml:space="preserve">segunda das 21:00 às 23:00, semanal </v>
      </c>
      <c r="J853" s="27" t="str">
        <f>' turmas sistema atual'!I852</f>
        <v xml:space="preserve">terça das 19:00 às 21:00, sala S-208-0, quinzenal I, quarta das 19:00 às 21:00, sala S-208-0, semanal </v>
      </c>
      <c r="K853" s="27" t="str">
        <f>' turmas sistema atual'!J852</f>
        <v xml:space="preserve">segunda das 21:00 às 23:00, sala L502, semanal </v>
      </c>
      <c r="L853" s="27" t="str">
        <f>' turmas sistema atual'!K852</f>
        <v>Santo André</v>
      </c>
      <c r="M853" s="27" t="str">
        <f>' turmas sistema atual'!L852</f>
        <v>noturno</v>
      </c>
      <c r="N853" s="27" t="str">
        <f>' turmas sistema atual'!M852</f>
        <v>3-2-5</v>
      </c>
      <c r="O853" s="27">
        <f>' turmas sistema atual'!N852</f>
        <v>30</v>
      </c>
      <c r="P853" s="27">
        <f>' turmas sistema atual'!O852</f>
        <v>0</v>
      </c>
      <c r="Q853" s="27">
        <f t="shared" si="13"/>
        <v>30</v>
      </c>
      <c r="R853" s="47" t="str">
        <f>VLOOKUP(B853,preenchimento!$A$2:$G$1067,7,FALSE)</f>
        <v>SIM</v>
      </c>
      <c r="S853" s="27">
        <f>' turmas sistema atual'!N852</f>
        <v>30</v>
      </c>
      <c r="T853" s="27">
        <f>' turmas sistema atual'!O852</f>
        <v>0</v>
      </c>
      <c r="U853" s="47">
        <f>VLOOKUP(B853,preenchimento!$A$2:$J$1067,10,FALSE)</f>
        <v>0</v>
      </c>
      <c r="V853" s="26" t="str">
        <f>UPPER(' turmas sistema atual'!P852)</f>
        <v>ANDRE LUIZ BRANDAO</v>
      </c>
      <c r="W853" s="26" t="str">
        <f>UPPER(' turmas sistema atual'!R852)</f>
        <v/>
      </c>
      <c r="X853" s="26" t="str">
        <f>UPPER(' turmas sistema atual'!T852)</f>
        <v>FERNANDO TEUBL FERREIRA</v>
      </c>
      <c r="Y853" s="26" t="str">
        <f>UPPER(' turmas sistema atual'!V852)</f>
        <v/>
      </c>
    </row>
    <row r="854" spans="1:25" ht="47.25" customHeight="1" thickBot="1">
      <c r="A854" s="26" t="str">
        <f>' turmas sistema atual'!A853</f>
        <v>BACHARELADO EM CIÊNCIA E TECNOLOGIA</v>
      </c>
      <c r="B854" s="26" t="str">
        <f>' turmas sistema atual'!B853</f>
        <v>NA3BCM0505-15SA</v>
      </c>
      <c r="C854" s="35" t="s">
        <v>5121</v>
      </c>
      <c r="D854" s="26" t="str">
        <f>' turmas sistema atual'!C853</f>
        <v>Processamento da Informação A3-noturno (Santo André)</v>
      </c>
      <c r="E854" s="26" t="str">
        <f>' turmas sistema atual'!E853</f>
        <v>Processamento da Informação</v>
      </c>
      <c r="F854" s="26" t="str">
        <f>' turmas sistema atual'!G853</f>
        <v>BCM0505-15</v>
      </c>
      <c r="G854" s="26" t="str">
        <f>' turmas sistema atual'!H853</f>
        <v>A3</v>
      </c>
      <c r="H854" s="26" t="str">
        <f>' turmas sistema atual'!AB853</f>
        <v xml:space="preserve">terça das 19:00 às 21:00, quinzenal I; quarta das 19:00 às 21:00, semanal </v>
      </c>
      <c r="I854" s="27" t="str">
        <f>' turmas sistema atual'!AC853</f>
        <v xml:space="preserve">segunda das 21:00 às 23:00, semanal </v>
      </c>
      <c r="J854" s="27" t="str">
        <f>' turmas sistema atual'!I853</f>
        <v xml:space="preserve">terça das 19:00 às 21:00, sala S-208-0, quinzenal I, quarta das 19:00 às 21:00, sala S-208-0, semanal </v>
      </c>
      <c r="K854" s="27" t="str">
        <f>' turmas sistema atual'!J853</f>
        <v xml:space="preserve">segunda das 21:00 às 23:00, sala L503, semanal </v>
      </c>
      <c r="L854" s="27" t="str">
        <f>' turmas sistema atual'!K853</f>
        <v>Santo André</v>
      </c>
      <c r="M854" s="27" t="str">
        <f>' turmas sistema atual'!L853</f>
        <v>noturno</v>
      </c>
      <c r="N854" s="27" t="str">
        <f>' turmas sistema atual'!M853</f>
        <v>3-2-5</v>
      </c>
      <c r="O854" s="27">
        <f>' turmas sistema atual'!N853</f>
        <v>30</v>
      </c>
      <c r="P854" s="27">
        <f>' turmas sistema atual'!O853</f>
        <v>0</v>
      </c>
      <c r="Q854" s="27">
        <f t="shared" si="13"/>
        <v>30</v>
      </c>
      <c r="R854" s="47" t="str">
        <f>VLOOKUP(B854,preenchimento!$A$2:$G$1067,7,FALSE)</f>
        <v>-</v>
      </c>
      <c r="S854" s="27">
        <f>' turmas sistema atual'!N853</f>
        <v>30</v>
      </c>
      <c r="T854" s="27">
        <f>' turmas sistema atual'!O853</f>
        <v>0</v>
      </c>
      <c r="U854" s="47">
        <f>VLOOKUP(B854,preenchimento!$A$2:$J$1067,10,FALSE)</f>
        <v>0</v>
      </c>
      <c r="V854" s="26" t="str">
        <f>UPPER(' turmas sistema atual'!P853)</f>
        <v>ANDRE LUIZ BRANDAO</v>
      </c>
      <c r="W854" s="26" t="str">
        <f>UPPER(' turmas sistema atual'!R853)</f>
        <v/>
      </c>
      <c r="X854" s="26" t="str">
        <f>UPPER(' turmas sistema atual'!T853)</f>
        <v>ANDRE LUIZ BRANDAO</v>
      </c>
      <c r="Y854" s="26" t="str">
        <f>UPPER(' turmas sistema atual'!V853)</f>
        <v/>
      </c>
    </row>
    <row r="855" spans="1:25" ht="47.25" customHeight="1" thickBot="1">
      <c r="A855" s="26" t="str">
        <f>' turmas sistema atual'!A854</f>
        <v>BACHARELADO EM CIÊNCIA E TECNOLOGIA</v>
      </c>
      <c r="B855" s="26" t="str">
        <f>' turmas sistema atual'!B854</f>
        <v>DA1BCM0505-15SB</v>
      </c>
      <c r="C855" s="35" t="s">
        <v>5121</v>
      </c>
      <c r="D855" s="26" t="str">
        <f>' turmas sistema atual'!C854</f>
        <v>Processamento da Informação A1-diurno (São Bernardo do Campo)</v>
      </c>
      <c r="E855" s="26" t="str">
        <f>' turmas sistema atual'!E854</f>
        <v>Processamento da Informação</v>
      </c>
      <c r="F855" s="26" t="str">
        <f>' turmas sistema atual'!G854</f>
        <v>BCM0505-15</v>
      </c>
      <c r="G855" s="26" t="str">
        <f>' turmas sistema atual'!H854</f>
        <v>A1</v>
      </c>
      <c r="H855" s="26" t="str">
        <f>' turmas sistema atual'!AB854</f>
        <v xml:space="preserve">terça das 08:00 às 10:00, quinzenal I; quarta das 08:00 às 10:00, semanal </v>
      </c>
      <c r="I855" s="27" t="str">
        <f>' turmas sistema atual'!AC854</f>
        <v xml:space="preserve">segunda das 10:00 às 12:00, semanal </v>
      </c>
      <c r="J855" s="27" t="str">
        <f>' turmas sistema atual'!I854</f>
        <v xml:space="preserve">terça das 08:00 às 10:00, sala A2-S204-SB, quinzenal I, quarta das 08:00 às 10:00, sala A2-S204-SB, semanal </v>
      </c>
      <c r="K855" s="27" t="str">
        <f>' turmas sistema atual'!J854</f>
        <v xml:space="preserve">segunda das 10:00 às 12:00, sala A1-L101-SB, semanal </v>
      </c>
      <c r="L855" s="27" t="str">
        <f>' turmas sistema atual'!K854</f>
        <v>São Bernardo do Campo</v>
      </c>
      <c r="M855" s="27" t="str">
        <f>' turmas sistema atual'!L854</f>
        <v>diurno</v>
      </c>
      <c r="N855" s="27" t="str">
        <f>' turmas sistema atual'!M854</f>
        <v>3-2-5</v>
      </c>
      <c r="O855" s="27">
        <f>' turmas sistema atual'!N854</f>
        <v>30</v>
      </c>
      <c r="P855" s="27">
        <f>' turmas sistema atual'!O854</f>
        <v>0</v>
      </c>
      <c r="Q855" s="27">
        <f t="shared" si="13"/>
        <v>30</v>
      </c>
      <c r="R855" s="47" t="str">
        <f>VLOOKUP(B855,preenchimento!$A$2:$G$1067,7,FALSE)</f>
        <v>-</v>
      </c>
      <c r="S855" s="27">
        <f>' turmas sistema atual'!N854</f>
        <v>30</v>
      </c>
      <c r="T855" s="27">
        <f>' turmas sistema atual'!O854</f>
        <v>0</v>
      </c>
      <c r="U855" s="47">
        <f>VLOOKUP(B855,preenchimento!$A$2:$J$1067,10,FALSE)</f>
        <v>0</v>
      </c>
      <c r="V855" s="26" t="str">
        <f>UPPER(' turmas sistema atual'!P854)</f>
        <v>MARCIO KATSUMI OIKAWA</v>
      </c>
      <c r="W855" s="26" t="str">
        <f>UPPER(' turmas sistema atual'!R854)</f>
        <v/>
      </c>
      <c r="X855" s="26" t="str">
        <f>UPPER(' turmas sistema atual'!T854)</f>
        <v>MARCIO KATSUMI OIKAWA</v>
      </c>
      <c r="Y855" s="26" t="str">
        <f>UPPER(' turmas sistema atual'!V854)</f>
        <v/>
      </c>
    </row>
    <row r="856" spans="1:25" ht="47.25" customHeight="1" thickBot="1">
      <c r="A856" s="26" t="str">
        <f>' turmas sistema atual'!A855</f>
        <v>BACHARELADO EM CIÊNCIA E TECNOLOGIA</v>
      </c>
      <c r="B856" s="26" t="str">
        <f>' turmas sistema atual'!B855</f>
        <v>DA2BCM0505-15SB</v>
      </c>
      <c r="C856" s="35" t="s">
        <v>5121</v>
      </c>
      <c r="D856" s="26" t="str">
        <f>' turmas sistema atual'!C855</f>
        <v>Processamento da Informação A2-diurno (São Bernardo do Campo)</v>
      </c>
      <c r="E856" s="26" t="str">
        <f>' turmas sistema atual'!E855</f>
        <v>Processamento da Informação</v>
      </c>
      <c r="F856" s="26" t="str">
        <f>' turmas sistema atual'!G855</f>
        <v>BCM0505-15</v>
      </c>
      <c r="G856" s="26" t="str">
        <f>' turmas sistema atual'!H855</f>
        <v>A2</v>
      </c>
      <c r="H856" s="26" t="str">
        <f>' turmas sistema atual'!AB855</f>
        <v xml:space="preserve">terça das 08:00 às 10:00, quinzenal I; quarta das 08:00 às 10:00, semanal </v>
      </c>
      <c r="I856" s="27" t="str">
        <f>' turmas sistema atual'!AC855</f>
        <v xml:space="preserve">segunda das 10:00 às 12:00, semanal </v>
      </c>
      <c r="J856" s="27" t="str">
        <f>' turmas sistema atual'!I855</f>
        <v xml:space="preserve">terça das 08:00 às 10:00, sala A2-S204-SB, quinzenal I, quarta das 08:00 às 10:00, sala A2-S204-SB, semanal </v>
      </c>
      <c r="K856" s="27" t="str">
        <f>' turmas sistema atual'!J855</f>
        <v xml:space="preserve">segunda das 10:00 às 12:00, sala A1-L102-SB, semanal </v>
      </c>
      <c r="L856" s="27" t="str">
        <f>' turmas sistema atual'!K855</f>
        <v>São Bernardo do Campo</v>
      </c>
      <c r="M856" s="27" t="str">
        <f>' turmas sistema atual'!L855</f>
        <v>diurno</v>
      </c>
      <c r="N856" s="27" t="str">
        <f>' turmas sistema atual'!M855</f>
        <v>3-2-5</v>
      </c>
      <c r="O856" s="27">
        <f>' turmas sistema atual'!N855</f>
        <v>30</v>
      </c>
      <c r="P856" s="27">
        <f>' turmas sistema atual'!O855</f>
        <v>0</v>
      </c>
      <c r="Q856" s="27">
        <f t="shared" si="13"/>
        <v>30</v>
      </c>
      <c r="R856" s="47" t="str">
        <f>VLOOKUP(B856,preenchimento!$A$2:$G$1067,7,FALSE)</f>
        <v>-</v>
      </c>
      <c r="S856" s="27">
        <f>' turmas sistema atual'!N855</f>
        <v>30</v>
      </c>
      <c r="T856" s="27">
        <f>' turmas sistema atual'!O855</f>
        <v>0</v>
      </c>
      <c r="U856" s="47">
        <f>VLOOKUP(B856,preenchimento!$A$2:$J$1067,10,FALSE)</f>
        <v>20</v>
      </c>
      <c r="V856" s="26" t="str">
        <f>UPPER(' turmas sistema atual'!P855)</f>
        <v>MARCIO KATSUMI OIKAWA</v>
      </c>
      <c r="W856" s="26" t="str">
        <f>UPPER(' turmas sistema atual'!R855)</f>
        <v/>
      </c>
      <c r="X856" s="26" t="str">
        <f>UPPER(' turmas sistema atual'!T855)</f>
        <v>NUNZIO MARCO TORRISI</v>
      </c>
      <c r="Y856" s="26" t="str">
        <f>UPPER(' turmas sistema atual'!V855)</f>
        <v/>
      </c>
    </row>
    <row r="857" spans="1:25" ht="47.25" customHeight="1" thickBot="1">
      <c r="A857" s="26" t="str">
        <f>' turmas sistema atual'!A856</f>
        <v>BACHARELADO EM CIÊNCIA E TECNOLOGIA</v>
      </c>
      <c r="B857" s="26" t="str">
        <f>' turmas sistema atual'!B856</f>
        <v>NA1BCM0505-15SB</v>
      </c>
      <c r="C857" s="35" t="s">
        <v>5121</v>
      </c>
      <c r="D857" s="26" t="str">
        <f>' turmas sistema atual'!C856</f>
        <v>Processamento da Informação A1-noturno (São Bernardo do Campo)</v>
      </c>
      <c r="E857" s="26" t="str">
        <f>' turmas sistema atual'!E856</f>
        <v>Processamento da Informação</v>
      </c>
      <c r="F857" s="26" t="str">
        <f>' turmas sistema atual'!G856</f>
        <v>BCM0505-15</v>
      </c>
      <c r="G857" s="26" t="str">
        <f>' turmas sistema atual'!H856</f>
        <v>A1</v>
      </c>
      <c r="H857" s="26" t="str">
        <f>' turmas sistema atual'!AB856</f>
        <v xml:space="preserve">terça das 19:00 às 21:00, quinzenal I; quarta das 19:00 às 21:00, semanal </v>
      </c>
      <c r="I857" s="27" t="str">
        <f>' turmas sistema atual'!AC856</f>
        <v xml:space="preserve">segunda das 21:00 às 23:00, semanal </v>
      </c>
      <c r="J857" s="27" t="str">
        <f>' turmas sistema atual'!I856</f>
        <v xml:space="preserve">terça das 19:00 às 21:00, sala A2-S204-SB, quinzenal I, quarta das 19:00 às 21:00, sala A2-S204-SB, semanal </v>
      </c>
      <c r="K857" s="27" t="str">
        <f>' turmas sistema atual'!J856</f>
        <v xml:space="preserve">segunda das 21:00 às 23:00, sala A1-L101-SB, semanal </v>
      </c>
      <c r="L857" s="27" t="str">
        <f>' turmas sistema atual'!K856</f>
        <v>São Bernardo do Campo</v>
      </c>
      <c r="M857" s="27" t="str">
        <f>' turmas sistema atual'!L856</f>
        <v>noturno</v>
      </c>
      <c r="N857" s="27" t="str">
        <f>' turmas sistema atual'!M856</f>
        <v>3-2-5</v>
      </c>
      <c r="O857" s="27">
        <f>' turmas sistema atual'!N856</f>
        <v>42</v>
      </c>
      <c r="P857" s="27">
        <f>' turmas sistema atual'!O856</f>
        <v>0</v>
      </c>
      <c r="Q857" s="27">
        <f t="shared" ref="Q857:Q920" si="14">O857-P857</f>
        <v>42</v>
      </c>
      <c r="R857" s="47" t="str">
        <f>VLOOKUP(B857,preenchimento!$A$2:$G$1067,7,FALSE)</f>
        <v>-</v>
      </c>
      <c r="S857" s="27">
        <f>' turmas sistema atual'!N856</f>
        <v>42</v>
      </c>
      <c r="T857" s="27">
        <f>' turmas sistema atual'!O856</f>
        <v>0</v>
      </c>
      <c r="U857" s="47">
        <f>VLOOKUP(B857,preenchimento!$A$2:$J$1067,10,FALSE)</f>
        <v>0</v>
      </c>
      <c r="V857" s="26" t="str">
        <f>UPPER(' turmas sistema atual'!P856)</f>
        <v>NUNZIO MARCO TORRISI</v>
      </c>
      <c r="W857" s="26" t="str">
        <f>UPPER(' turmas sistema atual'!R856)</f>
        <v/>
      </c>
      <c r="X857" s="26" t="str">
        <f>UPPER(' turmas sistema atual'!T856)</f>
        <v>NUNZIO MARCO TORRISI</v>
      </c>
      <c r="Y857" s="26" t="str">
        <f>UPPER(' turmas sistema atual'!V856)</f>
        <v/>
      </c>
    </row>
    <row r="858" spans="1:25" ht="47.25" customHeight="1" thickBot="1">
      <c r="A858" s="26" t="str">
        <f>' turmas sistema atual'!A857</f>
        <v>ENGENHARIA DE MATERIAIS</v>
      </c>
      <c r="B858" s="26" t="str">
        <f>' turmas sistema atual'!B857</f>
        <v>DA1ESZM039-17SA</v>
      </c>
      <c r="C858" s="35" t="s">
        <v>5121</v>
      </c>
      <c r="D858" s="26" t="str">
        <f>' turmas sistema atual'!C857</f>
        <v>Processamento de Materiais Cerâmicos A1-diurno (Santo André)</v>
      </c>
      <c r="E858" s="26" t="str">
        <f>' turmas sistema atual'!E857</f>
        <v>Processamento de Materiais Cerâmicos</v>
      </c>
      <c r="F858" s="26" t="str">
        <f>' turmas sistema atual'!G857</f>
        <v>ESZM039-17</v>
      </c>
      <c r="G858" s="26" t="str">
        <f>' turmas sistema atual'!H857</f>
        <v>A1</v>
      </c>
      <c r="H858" s="26" t="str">
        <f>' turmas sistema atual'!AB857</f>
        <v xml:space="preserve">terça das 08:00 às 10:00, quinzenal II; quinta das 10:00 às 12:00, semanal </v>
      </c>
      <c r="I858" s="27" t="str">
        <f>' turmas sistema atual'!AC857</f>
        <v>terça das 08:00 às 10:00, quinzenal I</v>
      </c>
      <c r="J858" s="27" t="str">
        <f>' turmas sistema atual'!I857</f>
        <v xml:space="preserve">terça das 08:00 às 10:00, sala S-310-2, quinzenal II, quinta das 10:00 às 12:00, sala S-304-2, semanal </v>
      </c>
      <c r="K858" s="27" t="str">
        <f>' turmas sistema atual'!J857</f>
        <v>terça das 08:00 às 10:00, sala 505-1, quinzenal I</v>
      </c>
      <c r="L858" s="27" t="str">
        <f>' turmas sistema atual'!K857</f>
        <v>Santo André</v>
      </c>
      <c r="M858" s="27" t="str">
        <f>' turmas sistema atual'!L857</f>
        <v>diurno</v>
      </c>
      <c r="N858" s="27" t="str">
        <f>' turmas sistema atual'!M857</f>
        <v>3-1-4</v>
      </c>
      <c r="O858" s="27">
        <f>' turmas sistema atual'!N857</f>
        <v>30</v>
      </c>
      <c r="P858" s="27">
        <f>' turmas sistema atual'!O857</f>
        <v>0</v>
      </c>
      <c r="Q858" s="27">
        <f t="shared" si="14"/>
        <v>30</v>
      </c>
      <c r="R858" s="47" t="str">
        <f>VLOOKUP(B858,preenchimento!$A$2:$G$1067,7,FALSE)</f>
        <v>-</v>
      </c>
      <c r="S858" s="27">
        <f>' turmas sistema atual'!N857</f>
        <v>30</v>
      </c>
      <c r="T858" s="27">
        <f>' turmas sistema atual'!O857</f>
        <v>0</v>
      </c>
      <c r="U858" s="47">
        <f>VLOOKUP(B858,preenchimento!$A$2:$J$1067,10,FALSE)</f>
        <v>24</v>
      </c>
      <c r="V858" s="26" t="str">
        <f>UPPER(' turmas sistema atual'!P857)</f>
        <v>VANIA TROMBINI HERNANDES</v>
      </c>
      <c r="W858" s="26" t="str">
        <f>UPPER(' turmas sistema atual'!R857)</f>
        <v/>
      </c>
      <c r="X858" s="26" t="str">
        <f>UPPER(' turmas sistema atual'!T857)</f>
        <v>VANIA TROMBINI HERNANDES</v>
      </c>
      <c r="Y858" s="26" t="str">
        <f>UPPER(' turmas sistema atual'!V857)</f>
        <v/>
      </c>
    </row>
    <row r="859" spans="1:25" ht="47.25" customHeight="1" thickBot="1">
      <c r="A859" s="26" t="str">
        <f>' turmas sistema atual'!A858</f>
        <v>ENGENHARIA DE MATERIAIS</v>
      </c>
      <c r="B859" s="26" t="str">
        <f>' turmas sistema atual'!B858</f>
        <v>NA1ESZM037-17SA</v>
      </c>
      <c r="C859" s="35" t="s">
        <v>5121</v>
      </c>
      <c r="D859" s="26" t="str">
        <f>' turmas sistema atual'!C858</f>
        <v>Processamento de Polímeros A1-noturno (Santo André)</v>
      </c>
      <c r="E859" s="26" t="str">
        <f>' turmas sistema atual'!E858</f>
        <v>Processamento de Polímeros</v>
      </c>
      <c r="F859" s="26" t="str">
        <f>' turmas sistema atual'!G858</f>
        <v>ESZM037-17</v>
      </c>
      <c r="G859" s="26" t="str">
        <f>' turmas sistema atual'!H858</f>
        <v>A1</v>
      </c>
      <c r="H859" s="26" t="str">
        <f>' turmas sistema atual'!AB858</f>
        <v>segunda das 19:00 às 21:00, semanal ; quarta das 21:00 às 23:00, quinzenal II</v>
      </c>
      <c r="I859" s="27" t="str">
        <f>' turmas sistema atual'!AC858</f>
        <v>quarta das 21:00 às 23:00, quinzenal I</v>
      </c>
      <c r="J859" s="27" t="str">
        <f>' turmas sistema atual'!I858</f>
        <v>segunda das 19:00 às 21:00, sala S-302-3, semanal , quarta das 21:00 às 23:00, sala S - 305-2, quinzenal II</v>
      </c>
      <c r="K859" s="27" t="str">
        <f>' turmas sistema atual'!J858</f>
        <v>quarta das 21:00 às 23:00, sala 505-1, quinzenal I</v>
      </c>
      <c r="L859" s="27" t="str">
        <f>' turmas sistema atual'!K858</f>
        <v>Santo André</v>
      </c>
      <c r="M859" s="27" t="str">
        <f>' turmas sistema atual'!L858</f>
        <v>noturno</v>
      </c>
      <c r="N859" s="27" t="str">
        <f>' turmas sistema atual'!M858</f>
        <v>3-1-4</v>
      </c>
      <c r="O859" s="27">
        <f>' turmas sistema atual'!N858</f>
        <v>30</v>
      </c>
      <c r="P859" s="27">
        <f>' turmas sistema atual'!O858</f>
        <v>0</v>
      </c>
      <c r="Q859" s="27">
        <f t="shared" si="14"/>
        <v>30</v>
      </c>
      <c r="R859" s="47" t="str">
        <f>VLOOKUP(B859,preenchimento!$A$2:$G$1067,7,FALSE)</f>
        <v>-</v>
      </c>
      <c r="S859" s="27">
        <f>' turmas sistema atual'!N858</f>
        <v>30</v>
      </c>
      <c r="T859" s="27">
        <f>' turmas sistema atual'!O858</f>
        <v>0</v>
      </c>
      <c r="U859" s="47">
        <f>VLOOKUP(B859,preenchimento!$A$2:$J$1067,10,FALSE)</f>
        <v>0</v>
      </c>
      <c r="V859" s="26" t="str">
        <f>UPPER(' turmas sistema atual'!P858)</f>
        <v>SUEL ERIC VIDOTTI</v>
      </c>
      <c r="W859" s="26" t="str">
        <f>UPPER(' turmas sistema atual'!R858)</f>
        <v/>
      </c>
      <c r="X859" s="26" t="str">
        <f>UPPER(' turmas sistema atual'!T858)</f>
        <v>SUEL ERIC VIDOTTI</v>
      </c>
      <c r="Y859" s="26" t="str">
        <f>UPPER(' turmas sistema atual'!V858)</f>
        <v/>
      </c>
    </row>
    <row r="860" spans="1:25" ht="47.25" customHeight="1" thickBot="1">
      <c r="A860" s="26" t="str">
        <f>' turmas sistema atual'!A859</f>
        <v>BACHARELADO EM NEUROCIÊNCIA</v>
      </c>
      <c r="B860" s="26" t="str">
        <f>' turmas sistema atual'!B859</f>
        <v>DA1MCTC022-15SB</v>
      </c>
      <c r="C860" s="35" t="s">
        <v>5121</v>
      </c>
      <c r="D860" s="26" t="str">
        <f>' turmas sistema atual'!C859</f>
        <v>Processamento de Sinais Neurais A1-diurno (São Bernardo do Campo)</v>
      </c>
      <c r="E860" s="26" t="str">
        <f>' turmas sistema atual'!E859</f>
        <v>Processamento de Sinais Neurais</v>
      </c>
      <c r="F860" s="26" t="str">
        <f>' turmas sistema atual'!G859</f>
        <v>MCTC022-15</v>
      </c>
      <c r="G860" s="26" t="str">
        <f>' turmas sistema atual'!H859</f>
        <v>A1</v>
      </c>
      <c r="H860" s="26" t="str">
        <f>' turmas sistema atual'!AB859</f>
        <v/>
      </c>
      <c r="I860" s="27" t="str">
        <f>' turmas sistema atual'!AC859</f>
        <v xml:space="preserve">terça das 10:00 às 12:00, semanal ; quinta das 08:00 às 10:00, semanal </v>
      </c>
      <c r="J860" s="27">
        <f>' turmas sistema atual'!I859</f>
        <v>0</v>
      </c>
      <c r="K860" s="27" t="str">
        <f>' turmas sistema atual'!J859</f>
        <v xml:space="preserve">terça das 10:00 às 12:00, sala A1-L002-SB, semanal , quinta das 08:00 às 10:00, sala A1-L002-SB, semanal </v>
      </c>
      <c r="L860" s="27" t="str">
        <f>' turmas sistema atual'!K859</f>
        <v>São Bernardo do Campo</v>
      </c>
      <c r="M860" s="27" t="str">
        <f>' turmas sistema atual'!L859</f>
        <v>diurno</v>
      </c>
      <c r="N860" s="27" t="str">
        <f>' turmas sistema atual'!M859</f>
        <v>1-3-4</v>
      </c>
      <c r="O860" s="27">
        <f>' turmas sistema atual'!N859</f>
        <v>42</v>
      </c>
      <c r="P860" s="27">
        <f>' turmas sistema atual'!O859</f>
        <v>0</v>
      </c>
      <c r="Q860" s="27">
        <f t="shared" si="14"/>
        <v>42</v>
      </c>
      <c r="R860" s="47" t="str">
        <f>VLOOKUP(B860,preenchimento!$A$2:$G$1067,7,FALSE)</f>
        <v>-</v>
      </c>
      <c r="S860" s="27">
        <f>' turmas sistema atual'!N859</f>
        <v>42</v>
      </c>
      <c r="T860" s="27">
        <f>' turmas sistema atual'!O859</f>
        <v>0</v>
      </c>
      <c r="U860" s="47">
        <f>VLOOKUP(B860,preenchimento!$A$2:$J$1067,10,FALSE)</f>
        <v>2</v>
      </c>
      <c r="V860" s="26" t="str">
        <f>UPPER(' turmas sistema atual'!P859)</f>
        <v>JOAO RICARDO SATO</v>
      </c>
      <c r="W860" s="26" t="str">
        <f>UPPER(' turmas sistema atual'!R859)</f>
        <v/>
      </c>
      <c r="X860" s="26" t="str">
        <f>UPPER(' turmas sistema atual'!T859)</f>
        <v>JOAO RICARDO SATO</v>
      </c>
      <c r="Y860" s="26" t="str">
        <f>UPPER(' turmas sistema atual'!V859)</f>
        <v/>
      </c>
    </row>
    <row r="861" spans="1:25" ht="47.25" customHeight="1" thickBot="1">
      <c r="A861" s="26" t="str">
        <f>' turmas sistema atual'!A860</f>
        <v>BACHARELADO EM NEUROCIÊNCIA</v>
      </c>
      <c r="B861" s="26" t="str">
        <f>' turmas sistema atual'!B860</f>
        <v>NA1MCTC022-15SB</v>
      </c>
      <c r="C861" s="35" t="s">
        <v>5121</v>
      </c>
      <c r="D861" s="26" t="str">
        <f>' turmas sistema atual'!C860</f>
        <v>Processamento de Sinais Neurais A1-noturno (São Bernardo do Campo)</v>
      </c>
      <c r="E861" s="26" t="str">
        <f>' turmas sistema atual'!E860</f>
        <v>Processamento de Sinais Neurais</v>
      </c>
      <c r="F861" s="26" t="str">
        <f>' turmas sistema atual'!G860</f>
        <v>MCTC022-15</v>
      </c>
      <c r="G861" s="26" t="str">
        <f>' turmas sistema atual'!H860</f>
        <v>A1</v>
      </c>
      <c r="H861" s="26" t="str">
        <f>' turmas sistema atual'!AB860</f>
        <v/>
      </c>
      <c r="I861" s="27" t="str">
        <f>' turmas sistema atual'!AC860</f>
        <v xml:space="preserve">terça das 21:00 às 23:00, semanal ; quinta das 19:00 às 21:00, semanal </v>
      </c>
      <c r="J861" s="27">
        <f>' turmas sistema atual'!I860</f>
        <v>0</v>
      </c>
      <c r="K861" s="27" t="str">
        <f>' turmas sistema atual'!J860</f>
        <v xml:space="preserve">terça das 21:00 às 23:00, sala A1-L002-SB, semanal , quinta das 19:00 às 21:00, sala A1-L102-SB, semanal </v>
      </c>
      <c r="L861" s="27" t="str">
        <f>' turmas sistema atual'!K860</f>
        <v>São Bernardo do Campo</v>
      </c>
      <c r="M861" s="27" t="str">
        <f>' turmas sistema atual'!L860</f>
        <v>noturno</v>
      </c>
      <c r="N861" s="27" t="str">
        <f>' turmas sistema atual'!M860</f>
        <v>1-3-4</v>
      </c>
      <c r="O861" s="27">
        <f>' turmas sistema atual'!N860</f>
        <v>42</v>
      </c>
      <c r="P861" s="27">
        <f>' turmas sistema atual'!O860</f>
        <v>0</v>
      </c>
      <c r="Q861" s="27">
        <f t="shared" si="14"/>
        <v>42</v>
      </c>
      <c r="R861" s="47" t="str">
        <f>VLOOKUP(B861,preenchimento!$A$2:$G$1067,7,FALSE)</f>
        <v>SIM</v>
      </c>
      <c r="S861" s="27">
        <f>' turmas sistema atual'!N860</f>
        <v>42</v>
      </c>
      <c r="T861" s="27">
        <f>' turmas sistema atual'!O860</f>
        <v>0</v>
      </c>
      <c r="U861" s="47">
        <f>VLOOKUP(B861,preenchimento!$A$2:$J$1067,10,FALSE)</f>
        <v>0</v>
      </c>
      <c r="V861" s="26" t="str">
        <f>UPPER(' turmas sistema atual'!P860)</f>
        <v>JOAO RICARDO SATO</v>
      </c>
      <c r="W861" s="26" t="str">
        <f>UPPER(' turmas sistema atual'!R860)</f>
        <v/>
      </c>
      <c r="X861" s="26" t="str">
        <f>UPPER(' turmas sistema atual'!T860)</f>
        <v>JOAO RICARDO SATO</v>
      </c>
      <c r="Y861" s="26" t="str">
        <f>UPPER(' turmas sistema atual'!V860)</f>
        <v/>
      </c>
    </row>
    <row r="862" spans="1:25" ht="47.25" customHeight="1" thickBot="1">
      <c r="A862" s="26" t="str">
        <f>' turmas sistema atual'!A861</f>
        <v>ENGENHARIA BIOMÉDICA</v>
      </c>
      <c r="B862" s="26" t="str">
        <f>' turmas sistema atual'!B861</f>
        <v>Na1ESZB004-17SB</v>
      </c>
      <c r="C862" s="35" t="s">
        <v>5121</v>
      </c>
      <c r="D862" s="26" t="str">
        <f>' turmas sistema atual'!C861</f>
        <v>Processamento e Análise de Falhas em Biomateriais a1-noturno (São Bernardo do Campo)</v>
      </c>
      <c r="E862" s="26" t="str">
        <f>' turmas sistema atual'!E861</f>
        <v>Processamento e Análise de Falhas em Biomateriais</v>
      </c>
      <c r="F862" s="26" t="str">
        <f>' turmas sistema atual'!G861</f>
        <v>ESZB004-17</v>
      </c>
      <c r="G862" s="26" t="str">
        <f>' turmas sistema atual'!H861</f>
        <v>a1</v>
      </c>
      <c r="H862" s="26" t="str">
        <f>' turmas sistema atual'!AB861</f>
        <v xml:space="preserve">quinta das 21:00 às 23:00, semanal </v>
      </c>
      <c r="I862" s="27" t="str">
        <f>' turmas sistema atual'!AC861</f>
        <v xml:space="preserve">terça das 18:00 às 21:00, semanal </v>
      </c>
      <c r="J862" s="27" t="str">
        <f>' turmas sistema atual'!I861</f>
        <v xml:space="preserve">quinta das 21:00 às 23:00, sala A1-S102-SB, semanal </v>
      </c>
      <c r="K862" s="27" t="str">
        <f>' turmas sistema atual'!J861</f>
        <v xml:space="preserve">terça das 18:00 às 21:00, sala O-L03, semanal </v>
      </c>
      <c r="L862" s="27" t="str">
        <f>' turmas sistema atual'!K861</f>
        <v>São Bernardo do Campo</v>
      </c>
      <c r="M862" s="27" t="str">
        <f>' turmas sistema atual'!L861</f>
        <v>noturno</v>
      </c>
      <c r="N862" s="27" t="str">
        <f>' turmas sistema atual'!M861</f>
        <v>2-3-4</v>
      </c>
      <c r="O862" s="27">
        <f>' turmas sistema atual'!N861</f>
        <v>30</v>
      </c>
      <c r="P862" s="27">
        <f>' turmas sistema atual'!O861</f>
        <v>0</v>
      </c>
      <c r="Q862" s="27">
        <f t="shared" si="14"/>
        <v>30</v>
      </c>
      <c r="R862" s="47" t="str">
        <f>VLOOKUP(B862,preenchimento!$A$2:$G$1067,7,FALSE)</f>
        <v>-</v>
      </c>
      <c r="S862" s="27">
        <f>' turmas sistema atual'!N861</f>
        <v>30</v>
      </c>
      <c r="T862" s="27">
        <f>' turmas sistema atual'!O861</f>
        <v>0</v>
      </c>
      <c r="U862" s="47">
        <f>VLOOKUP(B862,preenchimento!$A$2:$J$1067,10,FALSE)</f>
        <v>7</v>
      </c>
      <c r="V862" s="26" t="str">
        <f>UPPER(' turmas sistema atual'!P861)</f>
        <v>CHRISTIANE RIBEIRO</v>
      </c>
      <c r="W862" s="26" t="str">
        <f>UPPER(' turmas sistema atual'!R861)</f>
        <v/>
      </c>
      <c r="X862" s="26" t="str">
        <f>UPPER(' turmas sistema atual'!T861)</f>
        <v>CHRISTIANE RIBEIRO</v>
      </c>
      <c r="Y862" s="26" t="str">
        <f>UPPER(' turmas sistema atual'!V861)</f>
        <v/>
      </c>
    </row>
    <row r="863" spans="1:25" ht="47.25" customHeight="1" thickBot="1">
      <c r="A863" s="26" t="str">
        <f>' turmas sistema atual'!A862</f>
        <v>ENGENHARIA DE MATERIAIS</v>
      </c>
      <c r="B863" s="26" t="str">
        <f>' turmas sistema atual'!B862</f>
        <v>NA1ESZM040-17SA</v>
      </c>
      <c r="C863" s="35" t="s">
        <v>5121</v>
      </c>
      <c r="D863" s="26" t="str">
        <f>' turmas sistema atual'!C862</f>
        <v>Processamento e Conformação de Metais I A1-noturno (Santo André)</v>
      </c>
      <c r="E863" s="26" t="str">
        <f>' turmas sistema atual'!E862</f>
        <v>Processamento e Conformação de Metais I</v>
      </c>
      <c r="F863" s="26" t="str">
        <f>' turmas sistema atual'!G862</f>
        <v>ESZM040-17</v>
      </c>
      <c r="G863" s="26" t="str">
        <f>' turmas sistema atual'!H862</f>
        <v>A1</v>
      </c>
      <c r="H863" s="26" t="str">
        <f>' turmas sistema atual'!AB862</f>
        <v xml:space="preserve">quarta das 19:00 às 21:00, quinzenal II; quarta das 19:00 às 21:00, quinzenal I; sexta das 21:00 às 23:00, semanal </v>
      </c>
      <c r="I863" s="27" t="str">
        <f>' turmas sistema atual'!AC862</f>
        <v/>
      </c>
      <c r="J863" s="27" t="str">
        <f>' turmas sistema atual'!I862</f>
        <v xml:space="preserve">quarta das 19:00 às 21:00, sala S - 305-3, quinzenal II, quarta das 19:00 às 21:00, sala S - 305-3, quinzenal I, sexta das 21:00 às 23:00, sala S - 305-3, semanal </v>
      </c>
      <c r="K863" s="27">
        <f>' turmas sistema atual'!J862</f>
        <v>0</v>
      </c>
      <c r="L863" s="27" t="str">
        <f>' turmas sistema atual'!K862</f>
        <v>Santo André</v>
      </c>
      <c r="M863" s="27" t="str">
        <f>' turmas sistema atual'!L862</f>
        <v>noturno</v>
      </c>
      <c r="N863" s="27" t="str">
        <f>' turmas sistema atual'!M862</f>
        <v>4-0-4</v>
      </c>
      <c r="O863" s="27">
        <f>' turmas sistema atual'!N862</f>
        <v>35</v>
      </c>
      <c r="P863" s="27">
        <f>' turmas sistema atual'!O862</f>
        <v>0</v>
      </c>
      <c r="Q863" s="27">
        <f t="shared" si="14"/>
        <v>35</v>
      </c>
      <c r="R863" s="47" t="str">
        <f>VLOOKUP(B863,preenchimento!$A$2:$G$1067,7,FALSE)</f>
        <v>-</v>
      </c>
      <c r="S863" s="27">
        <f>' turmas sistema atual'!N862</f>
        <v>35</v>
      </c>
      <c r="T863" s="27">
        <f>' turmas sistema atual'!O862</f>
        <v>0</v>
      </c>
      <c r="U863" s="47">
        <f>VLOOKUP(B863,preenchimento!$A$2:$J$1067,10,FALSE)</f>
        <v>0</v>
      </c>
      <c r="V863" s="26" t="str">
        <f>UPPER(' turmas sistema atual'!P862)</f>
        <v>ALEJANDRO ANDRES ZUNIGA PAEZ</v>
      </c>
      <c r="W863" s="26" t="str">
        <f>UPPER(' turmas sistema atual'!R862)</f>
        <v/>
      </c>
      <c r="X863" s="26" t="str">
        <f>UPPER(' turmas sistema atual'!T862)</f>
        <v>ALEJANDRO ANDRES ZUNIGA PAEZ</v>
      </c>
      <c r="Y863" s="26" t="str">
        <f>UPPER(' turmas sistema atual'!V862)</f>
        <v/>
      </c>
    </row>
    <row r="864" spans="1:25" ht="47.25" customHeight="1" thickBot="1">
      <c r="A864" s="26" t="str">
        <f>' turmas sistema atual'!A863</f>
        <v>BACHARELADO EM MATEMÁTICA</v>
      </c>
      <c r="B864" s="26" t="str">
        <f>' turmas sistema atual'!B863</f>
        <v>NA1MCZB028-13SA</v>
      </c>
      <c r="C864" s="35" t="s">
        <v>5121</v>
      </c>
      <c r="D864" s="26" t="str">
        <f>' turmas sistema atual'!C863</f>
        <v>Processos Estocásticos A1-noturno (Santo André)</v>
      </c>
      <c r="E864" s="26" t="str">
        <f>' turmas sistema atual'!E863</f>
        <v>Processos Estocásticos</v>
      </c>
      <c r="F864" s="26" t="str">
        <f>' turmas sistema atual'!G863</f>
        <v>MCZB028-13</v>
      </c>
      <c r="G864" s="26" t="str">
        <f>' turmas sistema atual'!H863</f>
        <v>A1</v>
      </c>
      <c r="H864" s="26" t="str">
        <f>' turmas sistema atual'!AB863</f>
        <v xml:space="preserve">segunda das 19:00 às 21:00, semanal ; quinta das 21:00 às 23:00, semanal </v>
      </c>
      <c r="I864" s="27" t="str">
        <f>' turmas sistema atual'!AC863</f>
        <v/>
      </c>
      <c r="J864" s="27" t="str">
        <f>' turmas sistema atual'!I863</f>
        <v xml:space="preserve">segunda das 19:00 às 21:00, sala S - 305-2, semanal , quinta das 21:00 às 23:00, sala S - 307-2, semanal </v>
      </c>
      <c r="K864" s="27">
        <f>' turmas sistema atual'!J863</f>
        <v>0</v>
      </c>
      <c r="L864" s="27" t="str">
        <f>' turmas sistema atual'!K863</f>
        <v>Santo André</v>
      </c>
      <c r="M864" s="27" t="str">
        <f>' turmas sistema atual'!L863</f>
        <v>noturno</v>
      </c>
      <c r="N864" s="27" t="str">
        <f>' turmas sistema atual'!M863</f>
        <v>4-0-4</v>
      </c>
      <c r="O864" s="27">
        <f>' turmas sistema atual'!N863</f>
        <v>45</v>
      </c>
      <c r="P864" s="27">
        <f>' turmas sistema atual'!O863</f>
        <v>0</v>
      </c>
      <c r="Q864" s="27">
        <f t="shared" si="14"/>
        <v>45</v>
      </c>
      <c r="R864" s="47" t="str">
        <f>VLOOKUP(B864,preenchimento!$A$2:$G$1067,7,FALSE)</f>
        <v>-</v>
      </c>
      <c r="S864" s="27">
        <f>' turmas sistema atual'!N863</f>
        <v>45</v>
      </c>
      <c r="T864" s="27">
        <f>' turmas sistema atual'!O863</f>
        <v>0</v>
      </c>
      <c r="U864" s="47">
        <f>VLOOKUP(B864,preenchimento!$A$2:$J$1067,10,FALSE)</f>
        <v>38</v>
      </c>
      <c r="V864" s="26" t="str">
        <f>UPPER(' turmas sistema atual'!P863)</f>
        <v>RAFAEL DE MATTOS GRISI</v>
      </c>
      <c r="W864" s="26" t="str">
        <f>UPPER(' turmas sistema atual'!R863)</f>
        <v/>
      </c>
      <c r="X864" s="26" t="str">
        <f>UPPER(' turmas sistema atual'!T863)</f>
        <v/>
      </c>
      <c r="Y864" s="26" t="str">
        <f>UPPER(' turmas sistema atual'!V863)</f>
        <v/>
      </c>
    </row>
    <row r="865" spans="1:25" ht="47.25" customHeight="1" thickBot="1">
      <c r="A865" s="26" t="str">
        <f>' turmas sistema atual'!A864</f>
        <v>ENGENHARIA DE ENERGIA</v>
      </c>
      <c r="B865" s="26" t="str">
        <f>' turmas sistema atual'!B864</f>
        <v>NA1ESZE031-17SA</v>
      </c>
      <c r="C865" s="35" t="s">
        <v>5121</v>
      </c>
      <c r="D865" s="26" t="str">
        <f>' turmas sistema atual'!C864</f>
        <v>Processos Termoquímicos de Conversão Energética A1-noturno (Santo André)</v>
      </c>
      <c r="E865" s="26" t="str">
        <f>' turmas sistema atual'!E864</f>
        <v>Processos Termoquímicos de Conversão Energética</v>
      </c>
      <c r="F865" s="26" t="str">
        <f>' turmas sistema atual'!G864</f>
        <v>ESZE031-17</v>
      </c>
      <c r="G865" s="26" t="str">
        <f>' turmas sistema atual'!H864</f>
        <v>A1</v>
      </c>
      <c r="H865" s="26" t="str">
        <f>' turmas sistema atual'!AB864</f>
        <v xml:space="preserve">quarta das 19:00 às 21:00, semanal </v>
      </c>
      <c r="I865" s="27" t="str">
        <f>' turmas sistema atual'!AC864</f>
        <v/>
      </c>
      <c r="J865" s="27" t="str">
        <f>' turmas sistema atual'!I864</f>
        <v xml:space="preserve">quarta das 19:00 às 21:00, sala S-214-0, semanal </v>
      </c>
      <c r="K865" s="27">
        <f>' turmas sistema atual'!J864</f>
        <v>0</v>
      </c>
      <c r="L865" s="27" t="str">
        <f>' turmas sistema atual'!K864</f>
        <v>Santo André</v>
      </c>
      <c r="M865" s="27" t="str">
        <f>' turmas sistema atual'!L864</f>
        <v>noturno</v>
      </c>
      <c r="N865" s="27" t="str">
        <f>' turmas sistema atual'!M864</f>
        <v>2-0-4</v>
      </c>
      <c r="O865" s="27">
        <f>' turmas sistema atual'!N864</f>
        <v>30</v>
      </c>
      <c r="P865" s="27">
        <f>' turmas sistema atual'!O864</f>
        <v>0</v>
      </c>
      <c r="Q865" s="27">
        <f t="shared" si="14"/>
        <v>30</v>
      </c>
      <c r="R865" s="47" t="str">
        <f>VLOOKUP(B865,preenchimento!$A$2:$G$1067,7,FALSE)</f>
        <v>-</v>
      </c>
      <c r="S865" s="27">
        <f>' turmas sistema atual'!N864</f>
        <v>30</v>
      </c>
      <c r="T865" s="27">
        <f>' turmas sistema atual'!O864</f>
        <v>0</v>
      </c>
      <c r="U865" s="47">
        <f>VLOOKUP(B865,preenchimento!$A$2:$J$1067,10,FALSE)</f>
        <v>10</v>
      </c>
      <c r="V865" s="26" t="str">
        <f>UPPER(' turmas sistema atual'!P864)</f>
        <v>ANTONIO GARRIDO GALLEGO</v>
      </c>
      <c r="W865" s="26" t="str">
        <f>UPPER(' turmas sistema atual'!R864)</f>
        <v/>
      </c>
      <c r="X865" s="26" t="str">
        <f>UPPER(' turmas sistema atual'!T864)</f>
        <v/>
      </c>
      <c r="Y865" s="26" t="str">
        <f>UPPER(' turmas sistema atual'!V864)</f>
        <v/>
      </c>
    </row>
    <row r="866" spans="1:25" ht="47.25" customHeight="1" thickBot="1">
      <c r="A866" s="26" t="str">
        <f>' turmas sistema atual'!A865</f>
        <v>ENGENHARIA DE INFORMAÇÃO</v>
      </c>
      <c r="B866" s="26" t="str">
        <f>' turmas sistema atual'!B865</f>
        <v>DA1ESZI043-17SA</v>
      </c>
      <c r="C866" s="35" t="s">
        <v>5121</v>
      </c>
      <c r="D866" s="26" t="str">
        <f>' turmas sistema atual'!C865</f>
        <v>Programação Baseada em Componentes para Jogos A1-diurno (Santo André)</v>
      </c>
      <c r="E866" s="26" t="str">
        <f>' turmas sistema atual'!E865</f>
        <v>Programação Baseada em Componentes para Jogos</v>
      </c>
      <c r="F866" s="26" t="str">
        <f>' turmas sistema atual'!G865</f>
        <v>ESZI043-17</v>
      </c>
      <c r="G866" s="26" t="str">
        <f>' turmas sistema atual'!H865</f>
        <v>A1</v>
      </c>
      <c r="H866" s="26" t="str">
        <f>' turmas sistema atual'!AB865</f>
        <v xml:space="preserve">segunda das 10:00 às 12:00, semanal </v>
      </c>
      <c r="I866" s="27" t="str">
        <f>' turmas sistema atual'!AC865</f>
        <v xml:space="preserve">quarta das 08:00 às 10:00, semanal </v>
      </c>
      <c r="J866" s="27" t="str">
        <f>' turmas sistema atual'!I865</f>
        <v xml:space="preserve">segunda das 10:00 às 12:00, sala S - 303-3, semanal </v>
      </c>
      <c r="K866" s="27" t="str">
        <f>' turmas sistema atual'!J865</f>
        <v xml:space="preserve">quarta das 08:00 às 10:00, sala 401-1, semanal </v>
      </c>
      <c r="L866" s="27" t="str">
        <f>' turmas sistema atual'!K865</f>
        <v>Santo André</v>
      </c>
      <c r="M866" s="27" t="str">
        <f>' turmas sistema atual'!L865</f>
        <v>diurno</v>
      </c>
      <c r="N866" s="27" t="str">
        <f>' turmas sistema atual'!M865</f>
        <v>2-2-4</v>
      </c>
      <c r="O866" s="27">
        <f>' turmas sistema atual'!N865</f>
        <v>30</v>
      </c>
      <c r="P866" s="27">
        <f>' turmas sistema atual'!O865</f>
        <v>0</v>
      </c>
      <c r="Q866" s="27">
        <f t="shared" si="14"/>
        <v>30</v>
      </c>
      <c r="R866" s="47" t="str">
        <f>VLOOKUP(B866,preenchimento!$A$2:$G$1067,7,FALSE)</f>
        <v>-</v>
      </c>
      <c r="S866" s="27">
        <f>' turmas sistema atual'!N865</f>
        <v>30</v>
      </c>
      <c r="T866" s="27">
        <f>' turmas sistema atual'!O865</f>
        <v>0</v>
      </c>
      <c r="U866" s="47">
        <f>VLOOKUP(B866,preenchimento!$A$2:$J$1067,10,FALSE)</f>
        <v>16</v>
      </c>
      <c r="V866" s="26" t="str">
        <f>UPPER(' turmas sistema atual'!P865)</f>
        <v>MARIO MINAMI</v>
      </c>
      <c r="W866" s="26" t="str">
        <f>UPPER(' turmas sistema atual'!R865)</f>
        <v/>
      </c>
      <c r="X866" s="26" t="str">
        <f>UPPER(' turmas sistema atual'!T865)</f>
        <v>MARIO MINAMI</v>
      </c>
      <c r="Y866" s="26" t="str">
        <f>UPPER(' turmas sistema atual'!V865)</f>
        <v/>
      </c>
    </row>
    <row r="867" spans="1:25" ht="47.25" customHeight="1" thickBot="1">
      <c r="A867" s="26" t="str">
        <f>' turmas sistema atual'!A866</f>
        <v>BACHARELADO EM CIÊNCIA DA COMPUTAÇÃO</v>
      </c>
      <c r="B867" s="26" t="str">
        <f>' turmas sistema atual'!B866</f>
        <v>DA1MCTA028-15SA</v>
      </c>
      <c r="C867" s="35" t="s">
        <v>5121</v>
      </c>
      <c r="D867" s="26" t="str">
        <f>' turmas sistema atual'!C866</f>
        <v>Programação Estruturada A1-diurno (Santo André)</v>
      </c>
      <c r="E867" s="26" t="str">
        <f>' turmas sistema atual'!E866</f>
        <v>Programação Estruturada</v>
      </c>
      <c r="F867" s="26" t="str">
        <f>' turmas sistema atual'!G866</f>
        <v>MCTA028-15</v>
      </c>
      <c r="G867" s="26" t="str">
        <f>' turmas sistema atual'!H866</f>
        <v>A1</v>
      </c>
      <c r="H867" s="26" t="str">
        <f>' turmas sistema atual'!AB866</f>
        <v xml:space="preserve">segunda das 08:00 às 10:00, semanal </v>
      </c>
      <c r="I867" s="27" t="str">
        <f>' turmas sistema atual'!AC866</f>
        <v xml:space="preserve">quinta das 10:00 às 12:00, semanal </v>
      </c>
      <c r="J867" s="27" t="str">
        <f>' turmas sistema atual'!I866</f>
        <v xml:space="preserve">segunda das 08:00 às 10:00, sala A-103-0, semanal </v>
      </c>
      <c r="K867" s="27" t="str">
        <f>' turmas sistema atual'!J866</f>
        <v xml:space="preserve">quinta das 10:00 às 12:00, sala 407-2, semanal </v>
      </c>
      <c r="L867" s="27" t="str">
        <f>' turmas sistema atual'!K866</f>
        <v>Santo André</v>
      </c>
      <c r="M867" s="27" t="str">
        <f>' turmas sistema atual'!L866</f>
        <v>diurno</v>
      </c>
      <c r="N867" s="27" t="str">
        <f>' turmas sistema atual'!M866</f>
        <v>2-2-4</v>
      </c>
      <c r="O867" s="27">
        <f>' turmas sistema atual'!N866</f>
        <v>48</v>
      </c>
      <c r="P867" s="27">
        <f>' turmas sistema atual'!O866</f>
        <v>0</v>
      </c>
      <c r="Q867" s="27">
        <f t="shared" si="14"/>
        <v>48</v>
      </c>
      <c r="R867" s="47" t="str">
        <f>VLOOKUP(B867,preenchimento!$A$2:$G$1067,7,FALSE)</f>
        <v>-</v>
      </c>
      <c r="S867" s="27">
        <f>' turmas sistema atual'!N866</f>
        <v>48</v>
      </c>
      <c r="T867" s="27">
        <f>' turmas sistema atual'!O866</f>
        <v>0</v>
      </c>
      <c r="U867" s="47">
        <f>VLOOKUP(B867,preenchimento!$A$2:$J$1067,10,FALSE)</f>
        <v>0</v>
      </c>
      <c r="V867" s="26" t="str">
        <f>UPPER(' turmas sistema atual'!P866)</f>
        <v>FRANCISCO DE ASSIS ZAMPIROLLI</v>
      </c>
      <c r="W867" s="26" t="str">
        <f>UPPER(' turmas sistema atual'!R866)</f>
        <v/>
      </c>
      <c r="X867" s="26" t="str">
        <f>UPPER(' turmas sistema atual'!T866)</f>
        <v>FRANCISCO DE ASSIS ZAMPIROLLI</v>
      </c>
      <c r="Y867" s="26" t="str">
        <f>UPPER(' turmas sistema atual'!V866)</f>
        <v/>
      </c>
    </row>
    <row r="868" spans="1:25" ht="47.25" customHeight="1" thickBot="1">
      <c r="A868" s="26" t="str">
        <f>' turmas sistema atual'!A867</f>
        <v>BACHARELADO EM CIÊNCIA DA COMPUTAÇÃO</v>
      </c>
      <c r="B868" s="26" t="str">
        <f>' turmas sistema atual'!B867</f>
        <v>DA2MCTA028-15SA</v>
      </c>
      <c r="C868" s="35" t="s">
        <v>5121</v>
      </c>
      <c r="D868" s="26" t="str">
        <f>' turmas sistema atual'!C867</f>
        <v>Programação Estruturada A2-diurno (Santo André)</v>
      </c>
      <c r="E868" s="26" t="str">
        <f>' turmas sistema atual'!E867</f>
        <v>Programação Estruturada</v>
      </c>
      <c r="F868" s="26" t="str">
        <f>' turmas sistema atual'!G867</f>
        <v>MCTA028-15</v>
      </c>
      <c r="G868" s="26" t="str">
        <f>' turmas sistema atual'!H867</f>
        <v>A2</v>
      </c>
      <c r="H868" s="26" t="str">
        <f>' turmas sistema atual'!AB867</f>
        <v xml:space="preserve">segunda das 08:00 às 10:00, semanal </v>
      </c>
      <c r="I868" s="27" t="str">
        <f>' turmas sistema atual'!AC867</f>
        <v xml:space="preserve">quinta das 10:00 às 12:00, semanal </v>
      </c>
      <c r="J868" s="27" t="str">
        <f>' turmas sistema atual'!I867</f>
        <v xml:space="preserve">segunda das 08:00 às 10:00, sala A-103-0, semanal </v>
      </c>
      <c r="K868" s="27" t="str">
        <f>' turmas sistema atual'!J867</f>
        <v xml:space="preserve">quinta das 10:00 às 12:00, sala 404-2, semanal </v>
      </c>
      <c r="L868" s="27" t="str">
        <f>' turmas sistema atual'!K867</f>
        <v>Santo André</v>
      </c>
      <c r="M868" s="27" t="str">
        <f>' turmas sistema atual'!L867</f>
        <v>diurno</v>
      </c>
      <c r="N868" s="27" t="str">
        <f>' turmas sistema atual'!M867</f>
        <v>2-2-4</v>
      </c>
      <c r="O868" s="27">
        <f>' turmas sistema atual'!N867</f>
        <v>30</v>
      </c>
      <c r="P868" s="27">
        <f>' turmas sistema atual'!O867</f>
        <v>0</v>
      </c>
      <c r="Q868" s="27">
        <f t="shared" si="14"/>
        <v>30</v>
      </c>
      <c r="R868" s="47" t="str">
        <f>VLOOKUP(B868,preenchimento!$A$2:$G$1067,7,FALSE)</f>
        <v>-</v>
      </c>
      <c r="S868" s="27">
        <f>' turmas sistema atual'!N867</f>
        <v>30</v>
      </c>
      <c r="T868" s="27">
        <f>' turmas sistema atual'!O867</f>
        <v>0</v>
      </c>
      <c r="U868" s="47">
        <f>VLOOKUP(B868,preenchimento!$A$2:$J$1067,10,FALSE)</f>
        <v>0</v>
      </c>
      <c r="V868" s="26" t="str">
        <f>UPPER(' turmas sistema atual'!P867)</f>
        <v>FRANCISCO DE ASSIS ZAMPIROLLI</v>
      </c>
      <c r="W868" s="26" t="str">
        <f>UPPER(' turmas sistema atual'!R867)</f>
        <v/>
      </c>
      <c r="X868" s="26" t="str">
        <f>UPPER(' turmas sistema atual'!T867)</f>
        <v>WAGNER TANAKA BOTELHO</v>
      </c>
      <c r="Y868" s="26" t="str">
        <f>UPPER(' turmas sistema atual'!V867)</f>
        <v/>
      </c>
    </row>
    <row r="869" spans="1:25" ht="47.25" customHeight="1" thickBot="1">
      <c r="A869" s="26" t="str">
        <f>' turmas sistema atual'!A868</f>
        <v>BACHARELADO EM CIÊNCIA DA COMPUTAÇÃO</v>
      </c>
      <c r="B869" s="26" t="str">
        <f>' turmas sistema atual'!B868</f>
        <v>NA1MCTA028-15SA</v>
      </c>
      <c r="C869" s="35" t="s">
        <v>5121</v>
      </c>
      <c r="D869" s="26" t="str">
        <f>' turmas sistema atual'!C868</f>
        <v>Programação Estruturada A1-noturno (Santo André)</v>
      </c>
      <c r="E869" s="26" t="str">
        <f>' turmas sistema atual'!E868</f>
        <v>Programação Estruturada</v>
      </c>
      <c r="F869" s="26" t="str">
        <f>' turmas sistema atual'!G868</f>
        <v>MCTA028-15</v>
      </c>
      <c r="G869" s="26" t="str">
        <f>' turmas sistema atual'!H868</f>
        <v>A1</v>
      </c>
      <c r="H869" s="26" t="str">
        <f>' turmas sistema atual'!AB868</f>
        <v xml:space="preserve">segunda das 19:00 às 21:00, semanal </v>
      </c>
      <c r="I869" s="27" t="str">
        <f>' turmas sistema atual'!AC868</f>
        <v xml:space="preserve">quinta das 21:00 às 23:00, semanal </v>
      </c>
      <c r="J869" s="27" t="str">
        <f>' turmas sistema atual'!I868</f>
        <v xml:space="preserve">segunda das 19:00 às 21:00, sala A-103-0, semanal </v>
      </c>
      <c r="K869" s="27" t="str">
        <f>' turmas sistema atual'!J868</f>
        <v xml:space="preserve">quinta das 21:00 às 23:00, sala 407-2, semanal </v>
      </c>
      <c r="L869" s="27" t="str">
        <f>' turmas sistema atual'!K868</f>
        <v>Santo André</v>
      </c>
      <c r="M869" s="27" t="str">
        <f>' turmas sistema atual'!L868</f>
        <v>noturno</v>
      </c>
      <c r="N869" s="27" t="str">
        <f>' turmas sistema atual'!M868</f>
        <v>2-2-4</v>
      </c>
      <c r="O869" s="27">
        <f>' turmas sistema atual'!N868</f>
        <v>48</v>
      </c>
      <c r="P869" s="27">
        <f>' turmas sistema atual'!O868</f>
        <v>0</v>
      </c>
      <c r="Q869" s="27">
        <f t="shared" si="14"/>
        <v>48</v>
      </c>
      <c r="R869" s="47" t="str">
        <f>VLOOKUP(B869,preenchimento!$A$2:$G$1067,7,FALSE)</f>
        <v>-</v>
      </c>
      <c r="S869" s="27">
        <f>' turmas sistema atual'!N868</f>
        <v>48</v>
      </c>
      <c r="T869" s="27">
        <f>' turmas sistema atual'!O868</f>
        <v>0</v>
      </c>
      <c r="U869" s="47">
        <f>VLOOKUP(B869,preenchimento!$A$2:$J$1067,10,FALSE)</f>
        <v>0</v>
      </c>
      <c r="V869" s="26" t="str">
        <f>UPPER(' turmas sistema atual'!P868)</f>
        <v>FRANCISCO DE ASSIS ZAMPIROLLI</v>
      </c>
      <c r="W869" s="26" t="str">
        <f>UPPER(' turmas sistema atual'!R868)</f>
        <v/>
      </c>
      <c r="X869" s="26" t="str">
        <f>UPPER(' turmas sistema atual'!T868)</f>
        <v>FRANCISCO DE ASSIS ZAMPIROLLI</v>
      </c>
      <c r="Y869" s="26" t="str">
        <f>UPPER(' turmas sistema atual'!V868)</f>
        <v/>
      </c>
    </row>
    <row r="870" spans="1:25" ht="47.25" customHeight="1" thickBot="1">
      <c r="A870" s="26" t="str">
        <f>' turmas sistema atual'!A869</f>
        <v>BACHARELADO EM CIÊNCIA DA COMPUTAÇÃO</v>
      </c>
      <c r="B870" s="26" t="str">
        <f>' turmas sistema atual'!B869</f>
        <v>NA2MCTA028-15SA</v>
      </c>
      <c r="C870" s="35" t="s">
        <v>5121</v>
      </c>
      <c r="D870" s="26" t="str">
        <f>' turmas sistema atual'!C869</f>
        <v>Programação Estruturada A2-noturno (Santo André)</v>
      </c>
      <c r="E870" s="26" t="str">
        <f>' turmas sistema atual'!E869</f>
        <v>Programação Estruturada</v>
      </c>
      <c r="F870" s="26" t="str">
        <f>' turmas sistema atual'!G869</f>
        <v>MCTA028-15</v>
      </c>
      <c r="G870" s="26" t="str">
        <f>' turmas sistema atual'!H869</f>
        <v>A2</v>
      </c>
      <c r="H870" s="26" t="str">
        <f>' turmas sistema atual'!AB869</f>
        <v xml:space="preserve">segunda das 19:00 às 21:00, semanal </v>
      </c>
      <c r="I870" s="27" t="str">
        <f>' turmas sistema atual'!AC869</f>
        <v xml:space="preserve">quinta das 21:00 às 23:00, semanal </v>
      </c>
      <c r="J870" s="27" t="str">
        <f>' turmas sistema atual'!I869</f>
        <v xml:space="preserve">segunda das 19:00 às 21:00, sala A-103-0, semanal </v>
      </c>
      <c r="K870" s="27" t="str">
        <f>' turmas sistema atual'!J869</f>
        <v xml:space="preserve">quinta das 21:00 às 23:00, sala 404-2, semanal </v>
      </c>
      <c r="L870" s="27" t="str">
        <f>' turmas sistema atual'!K869</f>
        <v>Santo André</v>
      </c>
      <c r="M870" s="27" t="str">
        <f>' turmas sistema atual'!L869</f>
        <v>noturno</v>
      </c>
      <c r="N870" s="27" t="str">
        <f>' turmas sistema atual'!M869</f>
        <v>2-2-4</v>
      </c>
      <c r="O870" s="27">
        <f>' turmas sistema atual'!N869</f>
        <v>30</v>
      </c>
      <c r="P870" s="27">
        <f>' turmas sistema atual'!O869</f>
        <v>0</v>
      </c>
      <c r="Q870" s="27">
        <f t="shared" si="14"/>
        <v>30</v>
      </c>
      <c r="R870" s="47" t="str">
        <f>VLOOKUP(B870,preenchimento!$A$2:$G$1067,7,FALSE)</f>
        <v>SIM</v>
      </c>
      <c r="S870" s="27">
        <f>' turmas sistema atual'!N869</f>
        <v>30</v>
      </c>
      <c r="T870" s="27">
        <f>' turmas sistema atual'!O869</f>
        <v>0</v>
      </c>
      <c r="U870" s="47">
        <f>VLOOKUP(B870,preenchimento!$A$2:$J$1067,10,FALSE)</f>
        <v>0</v>
      </c>
      <c r="V870" s="26" t="str">
        <f>UPPER(' turmas sistema atual'!P869)</f>
        <v>FRANCISCO DE ASSIS ZAMPIROLLI</v>
      </c>
      <c r="W870" s="26" t="str">
        <f>UPPER(' turmas sistema atual'!R869)</f>
        <v/>
      </c>
      <c r="X870" s="26" t="str">
        <f>UPPER(' turmas sistema atual'!T869)</f>
        <v>WAGNER TANAKA BOTELHO</v>
      </c>
      <c r="Y870" s="26" t="str">
        <f>UPPER(' turmas sistema atual'!V869)</f>
        <v/>
      </c>
    </row>
    <row r="871" spans="1:25" ht="47.25" customHeight="1" thickBot="1">
      <c r="A871" s="26" t="str">
        <f>' turmas sistema atual'!A870</f>
        <v>BACHARELADO EM CIÊNCIA DA COMPUTAÇÃO</v>
      </c>
      <c r="B871" s="26" t="str">
        <f>' turmas sistema atual'!B870</f>
        <v>NB1MCTA028-15SA</v>
      </c>
      <c r="C871" s="35" t="s">
        <v>5121</v>
      </c>
      <c r="D871" s="26" t="str">
        <f>' turmas sistema atual'!C870</f>
        <v>Programação Estruturada B1-noturno (Santo André)</v>
      </c>
      <c r="E871" s="26" t="str">
        <f>' turmas sistema atual'!E870</f>
        <v>Programação Estruturada</v>
      </c>
      <c r="F871" s="26" t="str">
        <f>' turmas sistema atual'!G870</f>
        <v>MCTA028-15</v>
      </c>
      <c r="G871" s="26" t="str">
        <f>' turmas sistema atual'!H870</f>
        <v>B1</v>
      </c>
      <c r="H871" s="26" t="str">
        <f>' turmas sistema atual'!AB870</f>
        <v xml:space="preserve">segunda das 21:00 às 23:00, semanal </v>
      </c>
      <c r="I871" s="27" t="str">
        <f>' turmas sistema atual'!AC870</f>
        <v xml:space="preserve">quinta das 19:00 às 21:00, semanal </v>
      </c>
      <c r="J871" s="27" t="str">
        <f>' turmas sistema atual'!I870</f>
        <v xml:space="preserve">segunda das 21:00 às 23:00, sala A-107-0, semanal </v>
      </c>
      <c r="K871" s="27" t="str">
        <f>' turmas sistema atual'!J870</f>
        <v xml:space="preserve">quinta das 19:00 às 21:00, sala 404-2, semanal </v>
      </c>
      <c r="L871" s="27" t="str">
        <f>' turmas sistema atual'!K870</f>
        <v>Santo André</v>
      </c>
      <c r="M871" s="27" t="str">
        <f>' turmas sistema atual'!L870</f>
        <v>noturno</v>
      </c>
      <c r="N871" s="27" t="str">
        <f>' turmas sistema atual'!M870</f>
        <v>2-2-4</v>
      </c>
      <c r="O871" s="27">
        <f>' turmas sistema atual'!N870</f>
        <v>30</v>
      </c>
      <c r="P871" s="27">
        <f>' turmas sistema atual'!O870</f>
        <v>0</v>
      </c>
      <c r="Q871" s="27">
        <f t="shared" si="14"/>
        <v>30</v>
      </c>
      <c r="R871" s="47" t="str">
        <f>VLOOKUP(B871,preenchimento!$A$2:$G$1067,7,FALSE)</f>
        <v>SIM</v>
      </c>
      <c r="S871" s="27">
        <f>' turmas sistema atual'!N870</f>
        <v>30</v>
      </c>
      <c r="T871" s="27">
        <f>' turmas sistema atual'!O870</f>
        <v>0</v>
      </c>
      <c r="U871" s="47">
        <f>VLOOKUP(B871,preenchimento!$A$2:$J$1067,10,FALSE)</f>
        <v>0</v>
      </c>
      <c r="V871" s="26" t="str">
        <f>UPPER(' turmas sistema atual'!P870)</f>
        <v>WAGNER TANAKA BOTELHO</v>
      </c>
      <c r="W871" s="26" t="str">
        <f>UPPER(' turmas sistema atual'!R870)</f>
        <v/>
      </c>
      <c r="X871" s="26" t="str">
        <f>UPPER(' turmas sistema atual'!T870)</f>
        <v>WAGNER TANAKA BOTELHO</v>
      </c>
      <c r="Y871" s="26" t="str">
        <f>UPPER(' turmas sistema atual'!V870)</f>
        <v/>
      </c>
    </row>
    <row r="872" spans="1:25" ht="47.25" customHeight="1" thickBot="1">
      <c r="A872" s="26" t="str">
        <f>' turmas sistema atual'!A871</f>
        <v>BACHARELADO EM CIÊNCIA DA COMPUTAÇÃO</v>
      </c>
      <c r="B872" s="26" t="str">
        <f>' turmas sistema atual'!B871</f>
        <v>NB2MCTA028-15SA</v>
      </c>
      <c r="C872" s="35" t="s">
        <v>5121</v>
      </c>
      <c r="D872" s="26" t="str">
        <f>' turmas sistema atual'!C871</f>
        <v>Programação Estruturada B2-noturno (Santo André)</v>
      </c>
      <c r="E872" s="26" t="str">
        <f>' turmas sistema atual'!E871</f>
        <v>Programação Estruturada</v>
      </c>
      <c r="F872" s="26" t="str">
        <f>' turmas sistema atual'!G871</f>
        <v>MCTA028-15</v>
      </c>
      <c r="G872" s="26" t="str">
        <f>' turmas sistema atual'!H871</f>
        <v>B2</v>
      </c>
      <c r="H872" s="26" t="str">
        <f>' turmas sistema atual'!AB871</f>
        <v xml:space="preserve">segunda das 21:00 às 23:00, semanal </v>
      </c>
      <c r="I872" s="27" t="str">
        <f>' turmas sistema atual'!AC871</f>
        <v xml:space="preserve">quinta das 19:00 às 21:00, semanal </v>
      </c>
      <c r="J872" s="27" t="str">
        <f>' turmas sistema atual'!I871</f>
        <v xml:space="preserve">segunda das 21:00 às 23:00, sala A-107-0, semanal </v>
      </c>
      <c r="K872" s="27" t="str">
        <f>' turmas sistema atual'!J871</f>
        <v xml:space="preserve">quinta das 19:00 às 21:00, sala 407-2, semanal </v>
      </c>
      <c r="L872" s="27" t="str">
        <f>' turmas sistema atual'!K871</f>
        <v>Santo André</v>
      </c>
      <c r="M872" s="27" t="str">
        <f>' turmas sistema atual'!L871</f>
        <v>noturno</v>
      </c>
      <c r="N872" s="27" t="str">
        <f>' turmas sistema atual'!M871</f>
        <v>2-2-4</v>
      </c>
      <c r="O872" s="27">
        <f>' turmas sistema atual'!N871</f>
        <v>48</v>
      </c>
      <c r="P872" s="27">
        <f>' turmas sistema atual'!O871</f>
        <v>0</v>
      </c>
      <c r="Q872" s="27">
        <f t="shared" si="14"/>
        <v>48</v>
      </c>
      <c r="R872" s="47" t="str">
        <f>VLOOKUP(B872,preenchimento!$A$2:$G$1067,7,FALSE)</f>
        <v>SIM</v>
      </c>
      <c r="S872" s="27">
        <f>' turmas sistema atual'!N871</f>
        <v>48</v>
      </c>
      <c r="T872" s="27">
        <f>' turmas sistema atual'!O871</f>
        <v>0</v>
      </c>
      <c r="U872" s="47">
        <f>VLOOKUP(B872,preenchimento!$A$2:$J$1067,10,FALSE)</f>
        <v>0</v>
      </c>
      <c r="V872" s="26" t="str">
        <f>UPPER(' turmas sistema atual'!P871)</f>
        <v>WAGNER TANAKA BOTELHO</v>
      </c>
      <c r="W872" s="26" t="str">
        <f>UPPER(' turmas sistema atual'!R871)</f>
        <v/>
      </c>
      <c r="X872" s="26" t="str">
        <f>UPPER(' turmas sistema atual'!T871)</f>
        <v>FRANCISCO DE ASSIS ZAMPIROLLI</v>
      </c>
      <c r="Y872" s="26" t="str">
        <f>UPPER(' turmas sistema atual'!V871)</f>
        <v/>
      </c>
    </row>
    <row r="873" spans="1:25" ht="47.25" customHeight="1" thickBot="1">
      <c r="A873" s="26" t="str">
        <f>' turmas sistema atual'!A872</f>
        <v>ENGENHARIA DE INFORMAÇÃO</v>
      </c>
      <c r="B873" s="26" t="str">
        <f>' turmas sistema atual'!B872</f>
        <v>DA3MCTA028-15SA</v>
      </c>
      <c r="C873" s="35" t="s">
        <v>5121</v>
      </c>
      <c r="D873" s="26" t="str">
        <f>' turmas sistema atual'!C872</f>
        <v>Programação Estruturada A3-diurno (Santo André)</v>
      </c>
      <c r="E873" s="26" t="str">
        <f>' turmas sistema atual'!E872</f>
        <v>Programação Estruturada</v>
      </c>
      <c r="F873" s="26" t="str">
        <f>' turmas sistema atual'!G872</f>
        <v>MCTA028-15</v>
      </c>
      <c r="G873" s="26" t="str">
        <f>' turmas sistema atual'!H872</f>
        <v>A3</v>
      </c>
      <c r="H873" s="26" t="str">
        <f>' turmas sistema atual'!AB872</f>
        <v xml:space="preserve">segunda das 08:00 às 10:00, semanal </v>
      </c>
      <c r="I873" s="27" t="str">
        <f>' turmas sistema atual'!AC872</f>
        <v xml:space="preserve">quinta das 10:00 às 12:00, semanal </v>
      </c>
      <c r="J873" s="27" t="str">
        <f>' turmas sistema atual'!I872</f>
        <v xml:space="preserve">segunda das 08:00 às 10:00, sala S-006-0, semanal </v>
      </c>
      <c r="K873" s="27" t="str">
        <f>' turmas sistema atual'!J872</f>
        <v xml:space="preserve">quinta das 10:00 às 12:00, sala L504, semanal </v>
      </c>
      <c r="L873" s="27" t="str">
        <f>' turmas sistema atual'!K872</f>
        <v>Santo André</v>
      </c>
      <c r="M873" s="27" t="str">
        <f>' turmas sistema atual'!L872</f>
        <v>diurno</v>
      </c>
      <c r="N873" s="27" t="str">
        <f>' turmas sistema atual'!M872</f>
        <v>2-2-4</v>
      </c>
      <c r="O873" s="27">
        <f>' turmas sistema atual'!N872</f>
        <v>30</v>
      </c>
      <c r="P873" s="27">
        <f>' turmas sistema atual'!O872</f>
        <v>0</v>
      </c>
      <c r="Q873" s="27">
        <f t="shared" si="14"/>
        <v>30</v>
      </c>
      <c r="R873" s="47" t="str">
        <f>VLOOKUP(B873,preenchimento!$A$2:$G$1067,7,FALSE)</f>
        <v>-</v>
      </c>
      <c r="S873" s="27">
        <f>' turmas sistema atual'!N872</f>
        <v>30</v>
      </c>
      <c r="T873" s="27">
        <f>' turmas sistema atual'!O872</f>
        <v>0</v>
      </c>
      <c r="U873" s="47">
        <f>VLOOKUP(B873,preenchimento!$A$2:$J$1067,10,FALSE)</f>
        <v>5</v>
      </c>
      <c r="V873" s="26" t="str">
        <f>UPPER(' turmas sistema atual'!P872)</f>
        <v>LUNEQUE DEL RIO DE SOUZA E SILVA JUNIOR</v>
      </c>
      <c r="W873" s="26" t="str">
        <f>UPPER(' turmas sistema atual'!R872)</f>
        <v/>
      </c>
      <c r="X873" s="26" t="str">
        <f>UPPER(' turmas sistema atual'!T872)</f>
        <v>LUNEQUE DEL RIO DE SOUZA E SILVA JUNIOR</v>
      </c>
      <c r="Y873" s="26" t="str">
        <f>UPPER(' turmas sistema atual'!V872)</f>
        <v/>
      </c>
    </row>
    <row r="874" spans="1:25" ht="47.25" customHeight="1" thickBot="1">
      <c r="A874" s="26" t="str">
        <f>' turmas sistema atual'!A873</f>
        <v>ENGENHARIA DE INFORMAÇÃO</v>
      </c>
      <c r="B874" s="26" t="str">
        <f>' turmas sistema atual'!B873</f>
        <v>DA4MCTA028-15SA</v>
      </c>
      <c r="C874" s="35" t="s">
        <v>5121</v>
      </c>
      <c r="D874" s="26" t="str">
        <f>' turmas sistema atual'!C873</f>
        <v>Programação Estruturada A4-diurno (Santo André)</v>
      </c>
      <c r="E874" s="26" t="str">
        <f>' turmas sistema atual'!E873</f>
        <v>Programação Estruturada</v>
      </c>
      <c r="F874" s="26" t="str">
        <f>' turmas sistema atual'!G873</f>
        <v>MCTA028-15</v>
      </c>
      <c r="G874" s="26" t="str">
        <f>' turmas sistema atual'!H873</f>
        <v>A4</v>
      </c>
      <c r="H874" s="26" t="str">
        <f>' turmas sistema atual'!AB873</f>
        <v xml:space="preserve">segunda das 08:00 às 10:00, semanal </v>
      </c>
      <c r="I874" s="27" t="str">
        <f>' turmas sistema atual'!AC873</f>
        <v xml:space="preserve">quinta das 10:00 às 12:00, semanal </v>
      </c>
      <c r="J874" s="27" t="str">
        <f>' turmas sistema atual'!I873</f>
        <v xml:space="preserve">segunda das 08:00 às 10:00, sala S-006-0, semanal </v>
      </c>
      <c r="K874" s="27" t="str">
        <f>' turmas sistema atual'!J873</f>
        <v xml:space="preserve">quinta das 10:00 às 12:00, sala L505, semanal </v>
      </c>
      <c r="L874" s="27" t="str">
        <f>' turmas sistema atual'!K873</f>
        <v>Santo André</v>
      </c>
      <c r="M874" s="27" t="str">
        <f>' turmas sistema atual'!L873</f>
        <v>diurno</v>
      </c>
      <c r="N874" s="27" t="str">
        <f>' turmas sistema atual'!M873</f>
        <v>2-2-4</v>
      </c>
      <c r="O874" s="27">
        <f>' turmas sistema atual'!N873</f>
        <v>30</v>
      </c>
      <c r="P874" s="27">
        <f>' turmas sistema atual'!O873</f>
        <v>0</v>
      </c>
      <c r="Q874" s="27">
        <f t="shared" si="14"/>
        <v>30</v>
      </c>
      <c r="R874" s="47" t="str">
        <f>VLOOKUP(B874,preenchimento!$A$2:$G$1067,7,FALSE)</f>
        <v>-</v>
      </c>
      <c r="S874" s="27">
        <f>' turmas sistema atual'!N873</f>
        <v>30</v>
      </c>
      <c r="T874" s="27">
        <f>' turmas sistema atual'!O873</f>
        <v>0</v>
      </c>
      <c r="U874" s="47">
        <f>VLOOKUP(B874,preenchimento!$A$2:$J$1067,10,FALSE)</f>
        <v>7</v>
      </c>
      <c r="V874" s="26" t="str">
        <f>UPPER(' turmas sistema atual'!P873)</f>
        <v>LUNEQUE DEL RIO DE SOUZA E SILVA JUNIOR</v>
      </c>
      <c r="W874" s="26" t="str">
        <f>UPPER(' turmas sistema atual'!R873)</f>
        <v/>
      </c>
      <c r="X874" s="26" t="str">
        <f>UPPER(' turmas sistema atual'!T873)</f>
        <v>LUIZ HENRIQUE BONANI DO NASCIMENTO</v>
      </c>
      <c r="Y874" s="26" t="str">
        <f>UPPER(' turmas sistema atual'!V873)</f>
        <v/>
      </c>
    </row>
    <row r="875" spans="1:25" ht="47.25" customHeight="1" thickBot="1">
      <c r="A875" s="26" t="str">
        <f>' turmas sistema atual'!A874</f>
        <v>ENGENHARIA DE INFORMAÇÃO</v>
      </c>
      <c r="B875" s="26" t="str">
        <f>' turmas sistema atual'!B874</f>
        <v>NA3MCTA028-15SA</v>
      </c>
      <c r="C875" s="35" t="s">
        <v>5121</v>
      </c>
      <c r="D875" s="26" t="str">
        <f>' turmas sistema atual'!C874</f>
        <v>Programação Estruturada A3-noturno (Santo André)</v>
      </c>
      <c r="E875" s="26" t="str">
        <f>' turmas sistema atual'!E874</f>
        <v>Programação Estruturada</v>
      </c>
      <c r="F875" s="26" t="str">
        <f>' turmas sistema atual'!G874</f>
        <v>MCTA028-15</v>
      </c>
      <c r="G875" s="26" t="str">
        <f>' turmas sistema atual'!H874</f>
        <v>A3</v>
      </c>
      <c r="H875" s="26" t="str">
        <f>' turmas sistema atual'!AB874</f>
        <v xml:space="preserve">segunda das 19:00 às 21:00, semanal </v>
      </c>
      <c r="I875" s="27" t="str">
        <f>' turmas sistema atual'!AC874</f>
        <v xml:space="preserve">quinta das 21:00 às 23:00, semanal </v>
      </c>
      <c r="J875" s="27" t="str">
        <f>' turmas sistema atual'!I874</f>
        <v xml:space="preserve">segunda das 19:00 às 21:00, sala S-006-0, semanal </v>
      </c>
      <c r="K875" s="27" t="str">
        <f>' turmas sistema atual'!J874</f>
        <v xml:space="preserve">quinta das 21:00 às 23:00, sala L504, semanal </v>
      </c>
      <c r="L875" s="27" t="str">
        <f>' turmas sistema atual'!K874</f>
        <v>Santo André</v>
      </c>
      <c r="M875" s="27" t="str">
        <f>' turmas sistema atual'!L874</f>
        <v>noturno</v>
      </c>
      <c r="N875" s="27" t="str">
        <f>' turmas sistema atual'!M874</f>
        <v>2-2-4</v>
      </c>
      <c r="O875" s="27">
        <f>' turmas sistema atual'!N874</f>
        <v>30</v>
      </c>
      <c r="P875" s="27">
        <f>' turmas sistema atual'!O874</f>
        <v>0</v>
      </c>
      <c r="Q875" s="27">
        <f t="shared" si="14"/>
        <v>30</v>
      </c>
      <c r="R875" s="47" t="str">
        <f>VLOOKUP(B875,preenchimento!$A$2:$G$1067,7,FALSE)</f>
        <v>SIM</v>
      </c>
      <c r="S875" s="27">
        <f>' turmas sistema atual'!N874</f>
        <v>30</v>
      </c>
      <c r="T875" s="27">
        <f>' turmas sistema atual'!O874</f>
        <v>0</v>
      </c>
      <c r="U875" s="47">
        <f>VLOOKUP(B875,preenchimento!$A$2:$J$1067,10,FALSE)</f>
        <v>0</v>
      </c>
      <c r="V875" s="26" t="str">
        <f>UPPER(' turmas sistema atual'!P874)</f>
        <v>MARIO ALEXANDRE GAZZIRO</v>
      </c>
      <c r="W875" s="26" t="str">
        <f>UPPER(' turmas sistema atual'!R874)</f>
        <v/>
      </c>
      <c r="X875" s="26" t="str">
        <f>UPPER(' turmas sistema atual'!T874)</f>
        <v>MARIO ALEXANDRE GAZZIRO</v>
      </c>
      <c r="Y875" s="26" t="str">
        <f>UPPER(' turmas sistema atual'!V874)</f>
        <v/>
      </c>
    </row>
    <row r="876" spans="1:25" ht="47.25" customHeight="1" thickBot="1">
      <c r="A876" s="26" t="str">
        <f>' turmas sistema atual'!A875</f>
        <v>ENGENHARIA DE INFORMAÇÃO</v>
      </c>
      <c r="B876" s="26" t="str">
        <f>' turmas sistema atual'!B875</f>
        <v>NA4MCTA028-15SA</v>
      </c>
      <c r="C876" s="35" t="s">
        <v>5121</v>
      </c>
      <c r="D876" s="26" t="str">
        <f>' turmas sistema atual'!C875</f>
        <v>Programação Estruturada A4-noturno (Santo André)</v>
      </c>
      <c r="E876" s="26" t="str">
        <f>' turmas sistema atual'!E875</f>
        <v>Programação Estruturada</v>
      </c>
      <c r="F876" s="26" t="str">
        <f>' turmas sistema atual'!G875</f>
        <v>MCTA028-15</v>
      </c>
      <c r="G876" s="26" t="str">
        <f>' turmas sistema atual'!H875</f>
        <v>A4</v>
      </c>
      <c r="H876" s="26" t="str">
        <f>' turmas sistema atual'!AB875</f>
        <v xml:space="preserve">segunda das 19:00 às 21:00, semanal </v>
      </c>
      <c r="I876" s="27" t="str">
        <f>' turmas sistema atual'!AC875</f>
        <v xml:space="preserve">quinta das 21:00 às 23:00, semanal </v>
      </c>
      <c r="J876" s="27" t="str">
        <f>' turmas sistema atual'!I875</f>
        <v xml:space="preserve">segunda das 19:00 às 21:00, sala S-006-0, semanal </v>
      </c>
      <c r="K876" s="27" t="str">
        <f>' turmas sistema atual'!J875</f>
        <v xml:space="preserve">quinta das 21:00 às 23:00, sala L505, semanal </v>
      </c>
      <c r="L876" s="27" t="str">
        <f>' turmas sistema atual'!K875</f>
        <v>Santo André</v>
      </c>
      <c r="M876" s="27" t="str">
        <f>' turmas sistema atual'!L875</f>
        <v>noturno</v>
      </c>
      <c r="N876" s="27" t="str">
        <f>' turmas sistema atual'!M875</f>
        <v>2-2-4</v>
      </c>
      <c r="O876" s="27">
        <f>' turmas sistema atual'!N875</f>
        <v>30</v>
      </c>
      <c r="P876" s="27">
        <f>' turmas sistema atual'!O875</f>
        <v>0</v>
      </c>
      <c r="Q876" s="27">
        <f t="shared" si="14"/>
        <v>30</v>
      </c>
      <c r="R876" s="47" t="str">
        <f>VLOOKUP(B876,preenchimento!$A$2:$G$1067,7,FALSE)</f>
        <v>-</v>
      </c>
      <c r="S876" s="27">
        <f>' turmas sistema atual'!N875</f>
        <v>30</v>
      </c>
      <c r="T876" s="27">
        <f>' turmas sistema atual'!O875</f>
        <v>0</v>
      </c>
      <c r="U876" s="47">
        <f>VLOOKUP(B876,preenchimento!$A$2:$J$1067,10,FALSE)</f>
        <v>0</v>
      </c>
      <c r="V876" s="26" t="str">
        <f>UPPER(' turmas sistema atual'!P875)</f>
        <v>MARIO ALEXANDRE GAZZIRO</v>
      </c>
      <c r="W876" s="26" t="str">
        <f>UPPER(' turmas sistema atual'!R875)</f>
        <v/>
      </c>
      <c r="X876" s="26" t="str">
        <f>UPPER(' turmas sistema atual'!T875)</f>
        <v>ANDERSON LEONARDO SANCHES</v>
      </c>
      <c r="Y876" s="26" t="str">
        <f>UPPER(' turmas sistema atual'!V875)</f>
        <v/>
      </c>
    </row>
    <row r="877" spans="1:25" ht="47.25" customHeight="1" thickBot="1">
      <c r="A877" s="26" t="str">
        <f>' turmas sistema atual'!A876</f>
        <v>BACHARELADO EM CIÊNCIA DA COMPUTAÇÃO</v>
      </c>
      <c r="B877" s="26" t="str">
        <f>' turmas sistema atual'!B876</f>
        <v>DA1MCTA017-17SA</v>
      </c>
      <c r="C877" s="35" t="s">
        <v>5121</v>
      </c>
      <c r="D877" s="26" t="str">
        <f>' turmas sistema atual'!C876</f>
        <v>Programação Matemática A1-diurno (Santo André)</v>
      </c>
      <c r="E877" s="26" t="str">
        <f>' turmas sistema atual'!E876</f>
        <v>Programação Matemática</v>
      </c>
      <c r="F877" s="26" t="str">
        <f>' turmas sistema atual'!G876</f>
        <v>MCTA017-17</v>
      </c>
      <c r="G877" s="26" t="str">
        <f>' turmas sistema atual'!H876</f>
        <v>A1</v>
      </c>
      <c r="H877" s="26" t="str">
        <f>' turmas sistema atual'!AB876</f>
        <v xml:space="preserve">segunda das 08:00 às 10:00, semanal ; quarta das 10:00 às 12:00, semanal </v>
      </c>
      <c r="I877" s="27" t="str">
        <f>' turmas sistema atual'!AC876</f>
        <v/>
      </c>
      <c r="J877" s="27" t="str">
        <f>' turmas sistema atual'!I876</f>
        <v xml:space="preserve">segunda das 08:00 às 10:00, sala S-301-2, semanal , quarta das 10:00 às 12:00, sala S-301-2, semanal </v>
      </c>
      <c r="K877" s="27">
        <f>' turmas sistema atual'!J876</f>
        <v>0</v>
      </c>
      <c r="L877" s="27" t="str">
        <f>' turmas sistema atual'!K876</f>
        <v>Santo André</v>
      </c>
      <c r="M877" s="27" t="str">
        <f>' turmas sistema atual'!L876</f>
        <v>diurno</v>
      </c>
      <c r="N877" s="27" t="str">
        <f>' turmas sistema atual'!M876</f>
        <v>3-1-4</v>
      </c>
      <c r="O877" s="27">
        <f>' turmas sistema atual'!N876</f>
        <v>72</v>
      </c>
      <c r="P877" s="27">
        <f>' turmas sistema atual'!O876</f>
        <v>0</v>
      </c>
      <c r="Q877" s="27">
        <f t="shared" si="14"/>
        <v>72</v>
      </c>
      <c r="R877" s="47" t="str">
        <f>VLOOKUP(B877,preenchimento!$A$2:$G$1067,7,FALSE)</f>
        <v>-</v>
      </c>
      <c r="S877" s="27">
        <f>' turmas sistema atual'!N876</f>
        <v>72</v>
      </c>
      <c r="T877" s="27">
        <f>' turmas sistema atual'!O876</f>
        <v>0</v>
      </c>
      <c r="U877" s="47">
        <f>VLOOKUP(B877,preenchimento!$A$2:$J$1067,10,FALSE)</f>
        <v>12</v>
      </c>
      <c r="V877" s="26" t="str">
        <f>UPPER(' turmas sistema atual'!P876)</f>
        <v>SAUL DE CASTRO LEITE</v>
      </c>
      <c r="W877" s="26" t="str">
        <f>UPPER(' turmas sistema atual'!R876)</f>
        <v/>
      </c>
      <c r="X877" s="26" t="str">
        <f>UPPER(' turmas sistema atual'!T876)</f>
        <v/>
      </c>
      <c r="Y877" s="26" t="str">
        <f>UPPER(' turmas sistema atual'!V876)</f>
        <v/>
      </c>
    </row>
    <row r="878" spans="1:25" ht="47.25" customHeight="1" thickBot="1">
      <c r="A878" s="26" t="str">
        <f>' turmas sistema atual'!A877</f>
        <v>BACHARELADO EM CIÊNCIA DA COMPUTAÇÃO</v>
      </c>
      <c r="B878" s="26" t="str">
        <f>' turmas sistema atual'!B877</f>
        <v>NA1MCTA017-17SA</v>
      </c>
      <c r="C878" s="35" t="s">
        <v>5121</v>
      </c>
      <c r="D878" s="26" t="str">
        <f>' turmas sistema atual'!C877</f>
        <v>Programação Matemática A1-noturno (Santo André)</v>
      </c>
      <c r="E878" s="26" t="str">
        <f>' turmas sistema atual'!E877</f>
        <v>Programação Matemática</v>
      </c>
      <c r="F878" s="26" t="str">
        <f>' turmas sistema atual'!G877</f>
        <v>MCTA017-17</v>
      </c>
      <c r="G878" s="26" t="str">
        <f>' turmas sistema atual'!H877</f>
        <v>A1</v>
      </c>
      <c r="H878" s="26" t="str">
        <f>' turmas sistema atual'!AB877</f>
        <v xml:space="preserve">segunda das 19:00 às 21:00, semanal ; quarta das 21:00 às 23:00, semanal </v>
      </c>
      <c r="I878" s="27" t="str">
        <f>' turmas sistema atual'!AC877</f>
        <v/>
      </c>
      <c r="J878" s="27" t="str">
        <f>' turmas sistema atual'!I877</f>
        <v xml:space="preserve">segunda das 19:00 às 21:00, sala S-311-2, semanal , quarta das 21:00 às 23:00, sala S-311-2, semanal </v>
      </c>
      <c r="K878" s="27">
        <f>' turmas sistema atual'!J877</f>
        <v>0</v>
      </c>
      <c r="L878" s="27" t="str">
        <f>' turmas sistema atual'!K877</f>
        <v>Santo André</v>
      </c>
      <c r="M878" s="27" t="str">
        <f>' turmas sistema atual'!L877</f>
        <v>noturno</v>
      </c>
      <c r="N878" s="27" t="str">
        <f>' turmas sistema atual'!M877</f>
        <v>3-1-4</v>
      </c>
      <c r="O878" s="27">
        <f>' turmas sistema atual'!N877</f>
        <v>72</v>
      </c>
      <c r="P878" s="27">
        <f>' turmas sistema atual'!O877</f>
        <v>0</v>
      </c>
      <c r="Q878" s="27">
        <f t="shared" si="14"/>
        <v>72</v>
      </c>
      <c r="R878" s="47" t="str">
        <f>VLOOKUP(B878,preenchimento!$A$2:$G$1067,7,FALSE)</f>
        <v>SIM</v>
      </c>
      <c r="S878" s="27">
        <f>' turmas sistema atual'!N877</f>
        <v>72</v>
      </c>
      <c r="T878" s="27">
        <f>' turmas sistema atual'!O877</f>
        <v>0</v>
      </c>
      <c r="U878" s="47">
        <f>VLOOKUP(B878,preenchimento!$A$2:$J$1067,10,FALSE)</f>
        <v>0</v>
      </c>
      <c r="V878" s="26" t="str">
        <f>UPPER(' turmas sistema atual'!P877)</f>
        <v>GEIZA CRISTINA DA SILVA</v>
      </c>
      <c r="W878" s="26" t="str">
        <f>UPPER(' turmas sistema atual'!R877)</f>
        <v/>
      </c>
      <c r="X878" s="26" t="str">
        <f>UPPER(' turmas sistema atual'!T877)</f>
        <v/>
      </c>
      <c r="Y878" s="26" t="str">
        <f>UPPER(' turmas sistema atual'!V877)</f>
        <v/>
      </c>
    </row>
    <row r="879" spans="1:25" ht="47.25" customHeight="1" thickBot="1">
      <c r="A879" s="26" t="str">
        <f>' turmas sistema atual'!A878</f>
        <v>BACHARELADO EM CIÊNCIA DA COMPUTAÇÃO</v>
      </c>
      <c r="B879" s="26" t="str">
        <f>' turmas sistema atual'!B878</f>
        <v>NA2MCTA017-17SA</v>
      </c>
      <c r="C879" s="35" t="s">
        <v>5121</v>
      </c>
      <c r="D879" s="26" t="str">
        <f>' turmas sistema atual'!C878</f>
        <v>Programação Matemática A2-noturno (Santo André)</v>
      </c>
      <c r="E879" s="26" t="str">
        <f>' turmas sistema atual'!E878</f>
        <v>Programação Matemática</v>
      </c>
      <c r="F879" s="26" t="str">
        <f>' turmas sistema atual'!G878</f>
        <v>MCTA017-17</v>
      </c>
      <c r="G879" s="26" t="str">
        <f>' turmas sistema atual'!H878</f>
        <v>A2</v>
      </c>
      <c r="H879" s="26" t="str">
        <f>' turmas sistema atual'!AB878</f>
        <v xml:space="preserve">segunda das 19:00 às 21:00, semanal ; quarta das 21:00 às 23:00, semanal </v>
      </c>
      <c r="I879" s="27" t="str">
        <f>' turmas sistema atual'!AC878</f>
        <v/>
      </c>
      <c r="J879" s="27" t="str">
        <f>' turmas sistema atual'!I878</f>
        <v xml:space="preserve">segunda das 19:00 às 21:00, sala S-208-0, semanal , quarta das 21:00 às 23:00, sala A-103-0, semanal </v>
      </c>
      <c r="K879" s="27">
        <f>' turmas sistema atual'!J878</f>
        <v>0</v>
      </c>
      <c r="L879" s="27" t="str">
        <f>' turmas sistema atual'!K878</f>
        <v>Santo André</v>
      </c>
      <c r="M879" s="27" t="str">
        <f>' turmas sistema atual'!L878</f>
        <v>noturno</v>
      </c>
      <c r="N879" s="27" t="str">
        <f>' turmas sistema atual'!M878</f>
        <v>3-1-4</v>
      </c>
      <c r="O879" s="27">
        <f>' turmas sistema atual'!N878</f>
        <v>72</v>
      </c>
      <c r="P879" s="27">
        <f>' turmas sistema atual'!O878</f>
        <v>0</v>
      </c>
      <c r="Q879" s="27">
        <f t="shared" si="14"/>
        <v>72</v>
      </c>
      <c r="R879" s="47" t="str">
        <f>VLOOKUP(B879,preenchimento!$A$2:$G$1067,7,FALSE)</f>
        <v>-</v>
      </c>
      <c r="S879" s="27">
        <f>' turmas sistema atual'!N878</f>
        <v>72</v>
      </c>
      <c r="T879" s="27">
        <f>' turmas sistema atual'!O878</f>
        <v>0</v>
      </c>
      <c r="U879" s="47">
        <f>VLOOKUP(B879,preenchimento!$A$2:$J$1067,10,FALSE)</f>
        <v>0</v>
      </c>
      <c r="V879" s="26" t="str">
        <f>UPPER(' turmas sistema atual'!P878)</f>
        <v>MITUHIRO FUKUDA</v>
      </c>
      <c r="W879" s="26" t="str">
        <f>UPPER(' turmas sistema atual'!R878)</f>
        <v/>
      </c>
      <c r="X879" s="26" t="str">
        <f>UPPER(' turmas sistema atual'!T878)</f>
        <v/>
      </c>
      <c r="Y879" s="26" t="str">
        <f>UPPER(' turmas sistema atual'!V878)</f>
        <v/>
      </c>
    </row>
    <row r="880" spans="1:25" ht="47.25" customHeight="1" thickBot="1">
      <c r="A880" s="26" t="str">
        <f>' turmas sistema atual'!A879</f>
        <v>ENGENHARIA AMBIENTAL E URBANA</v>
      </c>
      <c r="B880" s="26" t="str">
        <f>' turmas sistema atual'!B879</f>
        <v>NA1ESTU040-17SA</v>
      </c>
      <c r="C880" s="35" t="s">
        <v>5121</v>
      </c>
      <c r="D880" s="26" t="str">
        <f>' turmas sistema atual'!C879</f>
        <v>Projeto Ambiental Urbano A1-noturno (Santo André)</v>
      </c>
      <c r="E880" s="26" t="str">
        <f>' turmas sistema atual'!E879</f>
        <v>Projeto Ambiental Urbano</v>
      </c>
      <c r="F880" s="26" t="str">
        <f>' turmas sistema atual'!G879</f>
        <v>ESTU040-17</v>
      </c>
      <c r="G880" s="26" t="str">
        <f>' turmas sistema atual'!H879</f>
        <v>A1</v>
      </c>
      <c r="H880" s="26" t="str">
        <f>' turmas sistema atual'!AB879</f>
        <v/>
      </c>
      <c r="I880" s="27" t="str">
        <f>' turmas sistema atual'!AC879</f>
        <v xml:space="preserve">segunda das 19:00 às 23:00, semanal </v>
      </c>
      <c r="J880" s="27">
        <f>' turmas sistema atual'!I879</f>
        <v>0</v>
      </c>
      <c r="K880" s="27" t="str">
        <f>' turmas sistema atual'!J879</f>
        <v xml:space="preserve">segunda das 19:00 às 23:00, sala 506/508-1, semanal </v>
      </c>
      <c r="L880" s="27" t="str">
        <f>' turmas sistema atual'!K879</f>
        <v>Santo André</v>
      </c>
      <c r="M880" s="27" t="str">
        <f>' turmas sistema atual'!L879</f>
        <v>noturno</v>
      </c>
      <c r="N880" s="27" t="str">
        <f>' turmas sistema atual'!M879</f>
        <v>1-3-4</v>
      </c>
      <c r="O880" s="27">
        <f>' turmas sistema atual'!N879</f>
        <v>30</v>
      </c>
      <c r="P880" s="27">
        <f>' turmas sistema atual'!O879</f>
        <v>0</v>
      </c>
      <c r="Q880" s="27">
        <f t="shared" si="14"/>
        <v>30</v>
      </c>
      <c r="R880" s="47" t="str">
        <f>VLOOKUP(B880,preenchimento!$A$2:$G$1067,7,FALSE)</f>
        <v>-</v>
      </c>
      <c r="S880" s="27">
        <f>' turmas sistema atual'!N879</f>
        <v>30</v>
      </c>
      <c r="T880" s="27">
        <f>' turmas sistema atual'!O879</f>
        <v>0</v>
      </c>
      <c r="U880" s="47">
        <f>VLOOKUP(B880,preenchimento!$A$2:$J$1067,10,FALSE)</f>
        <v>6</v>
      </c>
      <c r="V880" s="26" t="str">
        <f>UPPER(' turmas sistema atual'!P879)</f>
        <v>PATRICIA CEZARIO SILVA</v>
      </c>
      <c r="W880" s="26" t="str">
        <f>UPPER(' turmas sistema atual'!R879)</f>
        <v/>
      </c>
      <c r="X880" s="26" t="str">
        <f>UPPER(' turmas sistema atual'!T879)</f>
        <v>PATRICIA CEZARIO SILVA</v>
      </c>
      <c r="Y880" s="26" t="str">
        <f>UPPER(' turmas sistema atual'!V879)</f>
        <v/>
      </c>
    </row>
    <row r="881" spans="1:25" ht="47.25" customHeight="1" thickBot="1">
      <c r="A881" s="26" t="str">
        <f>' turmas sistema atual'!A880</f>
        <v>ENGENHARIA DE INSTRUMENTAÇÃO, AUTOMAÇÃO E ROBÓTICA</v>
      </c>
      <c r="B881" s="26" t="str">
        <f>' turmas sistema atual'!B880</f>
        <v>DA1ESTA019-17SA</v>
      </c>
      <c r="C881" s="35" t="s">
        <v>5121</v>
      </c>
      <c r="D881" s="26" t="str">
        <f>' turmas sistema atual'!C880</f>
        <v>Projeto Assistido por Computador A1-diurno (Santo André)</v>
      </c>
      <c r="E881" s="26" t="str">
        <f>' turmas sistema atual'!E880</f>
        <v>Projeto Assistido por Computador</v>
      </c>
      <c r="F881" s="26" t="str">
        <f>' turmas sistema atual'!G880</f>
        <v>ESTA019-17</v>
      </c>
      <c r="G881" s="26" t="str">
        <f>' turmas sistema atual'!H880</f>
        <v>A1</v>
      </c>
      <c r="H881" s="26" t="str">
        <f>' turmas sistema atual'!AB880</f>
        <v/>
      </c>
      <c r="I881" s="27" t="str">
        <f>' turmas sistema atual'!AC880</f>
        <v xml:space="preserve">quarta das 08:00 às 10:00, semanal </v>
      </c>
      <c r="J881" s="27">
        <f>' turmas sistema atual'!I880</f>
        <v>0</v>
      </c>
      <c r="K881" s="27" t="str">
        <f>' turmas sistema atual'!J880</f>
        <v xml:space="preserve">quarta das 08:00 às 10:00, sala L501, semanal </v>
      </c>
      <c r="L881" s="27" t="str">
        <f>' turmas sistema atual'!K880</f>
        <v>Santo André</v>
      </c>
      <c r="M881" s="27" t="str">
        <f>' turmas sistema atual'!L880</f>
        <v>diurno</v>
      </c>
      <c r="N881" s="27" t="str">
        <f>' turmas sistema atual'!M880</f>
        <v>0-2-3</v>
      </c>
      <c r="O881" s="27">
        <f>' turmas sistema atual'!N880</f>
        <v>30</v>
      </c>
      <c r="P881" s="27">
        <f>' turmas sistema atual'!O880</f>
        <v>0</v>
      </c>
      <c r="Q881" s="27">
        <f t="shared" si="14"/>
        <v>30</v>
      </c>
      <c r="R881" s="47" t="str">
        <f>VLOOKUP(B881,preenchimento!$A$2:$G$1067,7,FALSE)</f>
        <v>-</v>
      </c>
      <c r="S881" s="27">
        <f>' turmas sistema atual'!N880</f>
        <v>30</v>
      </c>
      <c r="T881" s="27">
        <f>' turmas sistema atual'!O880</f>
        <v>0</v>
      </c>
      <c r="U881" s="47">
        <f>VLOOKUP(B881,preenchimento!$A$2:$J$1067,10,FALSE)</f>
        <v>20</v>
      </c>
      <c r="V881" s="26" t="str">
        <f>UPPER(' turmas sistema atual'!P880)</f>
        <v/>
      </c>
      <c r="W881" s="26" t="str">
        <f>UPPER(' turmas sistema atual'!R880)</f>
        <v/>
      </c>
      <c r="X881" s="26" t="str">
        <f>UPPER(' turmas sistema atual'!T880)</f>
        <v>VITOR AUGUSTO MACHADO JORGE</v>
      </c>
      <c r="Y881" s="26" t="str">
        <f>UPPER(' turmas sistema atual'!V880)</f>
        <v/>
      </c>
    </row>
    <row r="882" spans="1:25" ht="47.25" customHeight="1" thickBot="1">
      <c r="A882" s="26" t="str">
        <f>' turmas sistema atual'!A881</f>
        <v>ENGENHARIA DE INSTRUMENTAÇÃO, AUTOMAÇÃO E ROBÓTICA</v>
      </c>
      <c r="B882" s="26" t="str">
        <f>' turmas sistema atual'!B881</f>
        <v>NA1ESTA019-17SA</v>
      </c>
      <c r="C882" s="35" t="s">
        <v>5121</v>
      </c>
      <c r="D882" s="26" t="str">
        <f>' turmas sistema atual'!C881</f>
        <v>Projeto Assistido por Computador A1-noturno (Santo André)</v>
      </c>
      <c r="E882" s="26" t="str">
        <f>' turmas sistema atual'!E881</f>
        <v>Projeto Assistido por Computador</v>
      </c>
      <c r="F882" s="26" t="str">
        <f>' turmas sistema atual'!G881</f>
        <v>ESTA019-17</v>
      </c>
      <c r="G882" s="26" t="str">
        <f>' turmas sistema atual'!H881</f>
        <v>A1</v>
      </c>
      <c r="H882" s="26" t="str">
        <f>' turmas sistema atual'!AB881</f>
        <v/>
      </c>
      <c r="I882" s="27" t="str">
        <f>' turmas sistema atual'!AC881</f>
        <v xml:space="preserve">quarta das 19:00 às 21:00, semanal </v>
      </c>
      <c r="J882" s="27">
        <f>' turmas sistema atual'!I881</f>
        <v>0</v>
      </c>
      <c r="K882" s="27" t="str">
        <f>' turmas sistema atual'!J881</f>
        <v xml:space="preserve">quarta das 19:00 às 21:00, sala L501, semanal </v>
      </c>
      <c r="L882" s="27" t="str">
        <f>' turmas sistema atual'!K881</f>
        <v>Santo André</v>
      </c>
      <c r="M882" s="27" t="str">
        <f>' turmas sistema atual'!L881</f>
        <v>noturno</v>
      </c>
      <c r="N882" s="27" t="str">
        <f>' turmas sistema atual'!M881</f>
        <v>0-2-3</v>
      </c>
      <c r="O882" s="27">
        <f>' turmas sistema atual'!N881</f>
        <v>30</v>
      </c>
      <c r="P882" s="27">
        <f>' turmas sistema atual'!O881</f>
        <v>0</v>
      </c>
      <c r="Q882" s="27">
        <f t="shared" si="14"/>
        <v>30</v>
      </c>
      <c r="R882" s="47" t="str">
        <f>VLOOKUP(B882,preenchimento!$A$2:$G$1067,7,FALSE)</f>
        <v>SIM</v>
      </c>
      <c r="S882" s="27">
        <f>' turmas sistema atual'!N881</f>
        <v>30</v>
      </c>
      <c r="T882" s="27">
        <f>' turmas sistema atual'!O881</f>
        <v>0</v>
      </c>
      <c r="U882" s="47">
        <f>VLOOKUP(B882,preenchimento!$A$2:$J$1067,10,FALSE)</f>
        <v>0</v>
      </c>
      <c r="V882" s="26" t="str">
        <f>UPPER(' turmas sistema atual'!P881)</f>
        <v/>
      </c>
      <c r="W882" s="26" t="str">
        <f>UPPER(' turmas sistema atual'!R881)</f>
        <v/>
      </c>
      <c r="X882" s="26" t="str">
        <f>UPPER(' turmas sistema atual'!T881)</f>
        <v>MIGUEL ANGEL CALLE GONZALES</v>
      </c>
      <c r="Y882" s="26" t="str">
        <f>UPPER(' turmas sistema atual'!V881)</f>
        <v/>
      </c>
    </row>
    <row r="883" spans="1:25" ht="47.25" customHeight="1" thickBot="1">
      <c r="A883" s="26" t="str">
        <f>' turmas sistema atual'!A882</f>
        <v>ENGENHARIA DE INSTRUMENTAÇÃO, AUTOMAÇÃO E ROBÓTICA</v>
      </c>
      <c r="B883" s="26" t="str">
        <f>' turmas sistema atual'!B882</f>
        <v>NB1ESTA019-17SA</v>
      </c>
      <c r="C883" s="35" t="s">
        <v>5121</v>
      </c>
      <c r="D883" s="26" t="str">
        <f>' turmas sistema atual'!C882</f>
        <v>Projeto Assistido por Computador B1-noturno (Santo André)</v>
      </c>
      <c r="E883" s="26" t="str">
        <f>' turmas sistema atual'!E882</f>
        <v>Projeto Assistido por Computador</v>
      </c>
      <c r="F883" s="26" t="str">
        <f>' turmas sistema atual'!G882</f>
        <v>ESTA019-17</v>
      </c>
      <c r="G883" s="26" t="str">
        <f>' turmas sistema atual'!H882</f>
        <v>B1</v>
      </c>
      <c r="H883" s="26" t="str">
        <f>' turmas sistema atual'!AB882</f>
        <v/>
      </c>
      <c r="I883" s="27" t="str">
        <f>' turmas sistema atual'!AC882</f>
        <v xml:space="preserve">quinta das 21:00 às 23:00, semanal </v>
      </c>
      <c r="J883" s="27">
        <f>' turmas sistema atual'!I882</f>
        <v>0</v>
      </c>
      <c r="K883" s="27" t="str">
        <f>' turmas sistema atual'!J882</f>
        <v xml:space="preserve">quinta das 21:00 às 23:00, sala L502, semanal </v>
      </c>
      <c r="L883" s="27" t="str">
        <f>' turmas sistema atual'!K882</f>
        <v>Santo André</v>
      </c>
      <c r="M883" s="27" t="str">
        <f>' turmas sistema atual'!L882</f>
        <v>noturno</v>
      </c>
      <c r="N883" s="27" t="str">
        <f>' turmas sistema atual'!M882</f>
        <v>0-2-3</v>
      </c>
      <c r="O883" s="27">
        <f>' turmas sistema atual'!N882</f>
        <v>30</v>
      </c>
      <c r="P883" s="27">
        <f>' turmas sistema atual'!O882</f>
        <v>0</v>
      </c>
      <c r="Q883" s="27">
        <f t="shared" si="14"/>
        <v>30</v>
      </c>
      <c r="R883" s="47" t="str">
        <f>VLOOKUP(B883,preenchimento!$A$2:$G$1067,7,FALSE)</f>
        <v>-</v>
      </c>
      <c r="S883" s="27">
        <f>' turmas sistema atual'!N882</f>
        <v>30</v>
      </c>
      <c r="T883" s="27">
        <f>' turmas sistema atual'!O882</f>
        <v>0</v>
      </c>
      <c r="U883" s="47">
        <f>VLOOKUP(B883,preenchimento!$A$2:$J$1067,10,FALSE)</f>
        <v>0</v>
      </c>
      <c r="V883" s="26" t="str">
        <f>UPPER(' turmas sistema atual'!P882)</f>
        <v/>
      </c>
      <c r="W883" s="26" t="str">
        <f>UPPER(' turmas sistema atual'!R882)</f>
        <v/>
      </c>
      <c r="X883" s="26" t="str">
        <f>UPPER(' turmas sistema atual'!T882)</f>
        <v>SANDRO LOMBARDO</v>
      </c>
      <c r="Y883" s="26" t="str">
        <f>UPPER(' turmas sistema atual'!V882)</f>
        <v/>
      </c>
    </row>
    <row r="884" spans="1:25" ht="47.25" customHeight="1" thickBot="1">
      <c r="A884" s="26" t="str">
        <f>' turmas sistema atual'!A883</f>
        <v>ENGENHARIA DE INSTRUMENTAÇÃO, AUTOMAÇÃO E ROBÓTICA</v>
      </c>
      <c r="B884" s="26" t="str">
        <f>' turmas sistema atual'!B883</f>
        <v>NC1ESTA019-17SA</v>
      </c>
      <c r="C884" s="35" t="s">
        <v>5121</v>
      </c>
      <c r="D884" s="26" t="str">
        <f>' turmas sistema atual'!C883</f>
        <v>Projeto Assistido por Computador C1-noturno (Santo André)</v>
      </c>
      <c r="E884" s="26" t="str">
        <f>' turmas sistema atual'!E883</f>
        <v>Projeto Assistido por Computador</v>
      </c>
      <c r="F884" s="26" t="str">
        <f>' turmas sistema atual'!G883</f>
        <v>ESTA019-17</v>
      </c>
      <c r="G884" s="26" t="str">
        <f>' turmas sistema atual'!H883</f>
        <v>C1</v>
      </c>
      <c r="H884" s="26" t="str">
        <f>' turmas sistema atual'!AB883</f>
        <v/>
      </c>
      <c r="I884" s="27" t="str">
        <f>' turmas sistema atual'!AC883</f>
        <v xml:space="preserve">quinta das 19:00 às 21:00, semanal </v>
      </c>
      <c r="J884" s="27">
        <f>' turmas sistema atual'!I883</f>
        <v>0</v>
      </c>
      <c r="K884" s="27" t="str">
        <f>' turmas sistema atual'!J883</f>
        <v xml:space="preserve">quinta das 19:00 às 21:00, sala L502, semanal </v>
      </c>
      <c r="L884" s="27" t="str">
        <f>' turmas sistema atual'!K883</f>
        <v>Santo André</v>
      </c>
      <c r="M884" s="27" t="str">
        <f>' turmas sistema atual'!L883</f>
        <v>noturno</v>
      </c>
      <c r="N884" s="27" t="str">
        <f>' turmas sistema atual'!M883</f>
        <v>0-2-3</v>
      </c>
      <c r="O884" s="27">
        <f>' turmas sistema atual'!N883</f>
        <v>30</v>
      </c>
      <c r="P884" s="27">
        <f>' turmas sistema atual'!O883</f>
        <v>0</v>
      </c>
      <c r="Q884" s="27">
        <f t="shared" si="14"/>
        <v>30</v>
      </c>
      <c r="R884" s="47" t="str">
        <f>VLOOKUP(B884,preenchimento!$A$2:$G$1067,7,FALSE)</f>
        <v>SIM</v>
      </c>
      <c r="S884" s="27">
        <f>' turmas sistema atual'!N883</f>
        <v>30</v>
      </c>
      <c r="T884" s="27">
        <f>' turmas sistema atual'!O883</f>
        <v>0</v>
      </c>
      <c r="U884" s="47">
        <f>VLOOKUP(B884,preenchimento!$A$2:$J$1067,10,FALSE)</f>
        <v>0</v>
      </c>
      <c r="V884" s="26" t="str">
        <f>UPPER(' turmas sistema atual'!P883)</f>
        <v/>
      </c>
      <c r="W884" s="26" t="str">
        <f>UPPER(' turmas sistema atual'!R883)</f>
        <v/>
      </c>
      <c r="X884" s="26" t="str">
        <f>UPPER(' turmas sistema atual'!T883)</f>
        <v>ROVILSON MAFALDA</v>
      </c>
      <c r="Y884" s="26" t="str">
        <f>UPPER(' turmas sistema atual'!V883)</f>
        <v/>
      </c>
    </row>
    <row r="885" spans="1:25" ht="47.25" customHeight="1" thickBot="1">
      <c r="A885" s="26" t="str">
        <f>' turmas sistema atual'!A884</f>
        <v>BACHARELADO EM CIÊNCIA E TECNOLOGIA</v>
      </c>
      <c r="B885" s="26" t="str">
        <f>' turmas sistema atual'!B884</f>
        <v>DA1BCS0002-15SA</v>
      </c>
      <c r="C885" s="35" t="s">
        <v>5121</v>
      </c>
      <c r="D885" s="26" t="str">
        <f>' turmas sistema atual'!C884</f>
        <v>Projeto Dirigido A1-diurno (Santo André)</v>
      </c>
      <c r="E885" s="26" t="str">
        <f>' turmas sistema atual'!E884</f>
        <v>Projeto Dirigido</v>
      </c>
      <c r="F885" s="26" t="str">
        <f>' turmas sistema atual'!G884</f>
        <v>BCS0002-15</v>
      </c>
      <c r="G885" s="26" t="str">
        <f>' turmas sistema atual'!H884</f>
        <v>A1</v>
      </c>
      <c r="H885" s="26" t="str">
        <f>' turmas sistema atual'!AB884</f>
        <v xml:space="preserve">segunda das 08:00 às 10:00, semanal </v>
      </c>
      <c r="I885" s="27" t="str">
        <f>' turmas sistema atual'!AC884</f>
        <v/>
      </c>
      <c r="J885" s="27" t="str">
        <f>' turmas sistema atual'!I884</f>
        <v xml:space="preserve">segunda das 08:00 às 10:00, sala S-308-2, semanal </v>
      </c>
      <c r="K885" s="27">
        <f>' turmas sistema atual'!J884</f>
        <v>0</v>
      </c>
      <c r="L885" s="27" t="str">
        <f>' turmas sistema atual'!K884</f>
        <v>Santo André</v>
      </c>
      <c r="M885" s="27" t="str">
        <f>' turmas sistema atual'!L884</f>
        <v>diurno</v>
      </c>
      <c r="N885" s="27" t="str">
        <f>' turmas sistema atual'!M884</f>
        <v>0-2-10</v>
      </c>
      <c r="O885" s="27">
        <f>' turmas sistema atual'!N884</f>
        <v>45</v>
      </c>
      <c r="P885" s="27">
        <f>' turmas sistema atual'!O884</f>
        <v>0</v>
      </c>
      <c r="Q885" s="27">
        <f t="shared" si="14"/>
        <v>45</v>
      </c>
      <c r="R885" s="47" t="str">
        <f>VLOOKUP(B885,preenchimento!$A$2:$G$1067,7,FALSE)</f>
        <v>-</v>
      </c>
      <c r="S885" s="27">
        <f>' turmas sistema atual'!N884</f>
        <v>45</v>
      </c>
      <c r="T885" s="27">
        <f>' turmas sistema atual'!O884</f>
        <v>0</v>
      </c>
      <c r="U885" s="47">
        <f>VLOOKUP(B885,preenchimento!$A$2:$J$1067,10,FALSE)</f>
        <v>0</v>
      </c>
      <c r="V885" s="26" t="str">
        <f>UPPER(' turmas sistema atual'!P884)</f>
        <v/>
      </c>
      <c r="W885" s="26" t="str">
        <f>UPPER(' turmas sistema atual'!R884)</f>
        <v/>
      </c>
      <c r="X885" s="26" t="str">
        <f>UPPER(' turmas sistema atual'!T884)</f>
        <v>ROSINEIDE DE MELO</v>
      </c>
      <c r="Y885" s="26" t="str">
        <f>UPPER(' turmas sistema atual'!V884)</f>
        <v/>
      </c>
    </row>
    <row r="886" spans="1:25" ht="47.25" customHeight="1" thickBot="1">
      <c r="A886" s="26" t="str">
        <f>' turmas sistema atual'!A885</f>
        <v>BACHARELADO EM CIÊNCIA E TECNOLOGIA</v>
      </c>
      <c r="B886" s="26" t="str">
        <f>' turmas sistema atual'!B885</f>
        <v>DA2BCS0002-15SA</v>
      </c>
      <c r="C886" s="35" t="s">
        <v>5121</v>
      </c>
      <c r="D886" s="26" t="str">
        <f>' turmas sistema atual'!C885</f>
        <v>Projeto Dirigido A2-diurno (Santo André)</v>
      </c>
      <c r="E886" s="26" t="str">
        <f>' turmas sistema atual'!E885</f>
        <v>Projeto Dirigido</v>
      </c>
      <c r="F886" s="26" t="str">
        <f>' turmas sistema atual'!G885</f>
        <v>BCS0002-15</v>
      </c>
      <c r="G886" s="26" t="str">
        <f>' turmas sistema atual'!H885</f>
        <v>A2</v>
      </c>
      <c r="H886" s="26" t="str">
        <f>' turmas sistema atual'!AB885</f>
        <v xml:space="preserve">segunda das 08:00 às 10:00, semanal </v>
      </c>
      <c r="I886" s="27" t="str">
        <f>' turmas sistema atual'!AC885</f>
        <v/>
      </c>
      <c r="J886" s="27" t="str">
        <f>' turmas sistema atual'!I885</f>
        <v xml:space="preserve">segunda das 08:00 às 10:00, sala S - 305-1, semanal </v>
      </c>
      <c r="K886" s="27">
        <f>' turmas sistema atual'!J885</f>
        <v>0</v>
      </c>
      <c r="L886" s="27" t="str">
        <f>' turmas sistema atual'!K885</f>
        <v>Santo André</v>
      </c>
      <c r="M886" s="27" t="str">
        <f>' turmas sistema atual'!L885</f>
        <v>diurno</v>
      </c>
      <c r="N886" s="27" t="str">
        <f>' turmas sistema atual'!M885</f>
        <v>0-2-10</v>
      </c>
      <c r="O886" s="27">
        <f>' turmas sistema atual'!N885</f>
        <v>45</v>
      </c>
      <c r="P886" s="27">
        <f>' turmas sistema atual'!O885</f>
        <v>0</v>
      </c>
      <c r="Q886" s="27">
        <f t="shared" si="14"/>
        <v>45</v>
      </c>
      <c r="R886" s="47" t="str">
        <f>VLOOKUP(B886,preenchimento!$A$2:$G$1067,7,FALSE)</f>
        <v>-</v>
      </c>
      <c r="S886" s="27">
        <f>' turmas sistema atual'!N885</f>
        <v>45</v>
      </c>
      <c r="T886" s="27">
        <f>' turmas sistema atual'!O885</f>
        <v>0</v>
      </c>
      <c r="U886" s="47">
        <f>VLOOKUP(B886,preenchimento!$A$2:$J$1067,10,FALSE)</f>
        <v>24</v>
      </c>
      <c r="V886" s="26" t="str">
        <f>UPPER(' turmas sistema atual'!P885)</f>
        <v/>
      </c>
      <c r="W886" s="26" t="str">
        <f>UPPER(' turmas sistema atual'!R885)</f>
        <v/>
      </c>
      <c r="X886" s="26" t="str">
        <f>UPPER(' turmas sistema atual'!T885)</f>
        <v>MARISELMA FERREIRA</v>
      </c>
      <c r="Y886" s="26" t="str">
        <f>UPPER(' turmas sistema atual'!V885)</f>
        <v/>
      </c>
    </row>
    <row r="887" spans="1:25" ht="47.25" customHeight="1" thickBot="1">
      <c r="A887" s="26" t="str">
        <f>' turmas sistema atual'!A886</f>
        <v>BACHARELADO EM CIÊNCIA E TECNOLOGIA</v>
      </c>
      <c r="B887" s="26" t="str">
        <f>' turmas sistema atual'!B886</f>
        <v>DB1BCS0002-15SA</v>
      </c>
      <c r="C887" s="35" t="s">
        <v>5121</v>
      </c>
      <c r="D887" s="26" t="str">
        <f>' turmas sistema atual'!C886</f>
        <v>Projeto Dirigido B1-diurno (Santo André)</v>
      </c>
      <c r="E887" s="26" t="str">
        <f>' turmas sistema atual'!E886</f>
        <v>Projeto Dirigido</v>
      </c>
      <c r="F887" s="26" t="str">
        <f>' turmas sistema atual'!G886</f>
        <v>BCS0002-15</v>
      </c>
      <c r="G887" s="26" t="str">
        <f>' turmas sistema atual'!H886</f>
        <v>B1</v>
      </c>
      <c r="H887" s="26" t="str">
        <f>' turmas sistema atual'!AB886</f>
        <v xml:space="preserve">segunda das 10:00 às 12:00, semanal </v>
      </c>
      <c r="I887" s="27" t="str">
        <f>' turmas sistema atual'!AC886</f>
        <v/>
      </c>
      <c r="J887" s="27" t="str">
        <f>' turmas sistema atual'!I886</f>
        <v xml:space="preserve">segunda das 10:00 às 12:00, sala S - 305-3, semanal </v>
      </c>
      <c r="K887" s="27">
        <f>' turmas sistema atual'!J886</f>
        <v>0</v>
      </c>
      <c r="L887" s="27" t="str">
        <f>' turmas sistema atual'!K886</f>
        <v>Santo André</v>
      </c>
      <c r="M887" s="27" t="str">
        <f>' turmas sistema atual'!L886</f>
        <v>diurno</v>
      </c>
      <c r="N887" s="27" t="str">
        <f>' turmas sistema atual'!M886</f>
        <v>0-2-10</v>
      </c>
      <c r="O887" s="27">
        <f>' turmas sistema atual'!N886</f>
        <v>45</v>
      </c>
      <c r="P887" s="27">
        <f>' turmas sistema atual'!O886</f>
        <v>0</v>
      </c>
      <c r="Q887" s="27">
        <f t="shared" si="14"/>
        <v>45</v>
      </c>
      <c r="R887" s="47" t="str">
        <f>VLOOKUP(B887,preenchimento!$A$2:$G$1067,7,FALSE)</f>
        <v>-</v>
      </c>
      <c r="S887" s="27">
        <f>' turmas sistema atual'!N886</f>
        <v>45</v>
      </c>
      <c r="T887" s="27">
        <f>' turmas sistema atual'!O886</f>
        <v>0</v>
      </c>
      <c r="U887" s="47">
        <f>VLOOKUP(B887,preenchimento!$A$2:$J$1067,10,FALSE)</f>
        <v>25</v>
      </c>
      <c r="V887" s="26" t="str">
        <f>UPPER(' turmas sistema atual'!P886)</f>
        <v/>
      </c>
      <c r="W887" s="26" t="str">
        <f>UPPER(' turmas sistema atual'!R886)</f>
        <v/>
      </c>
      <c r="X887" s="26" t="str">
        <f>UPPER(' turmas sistema atual'!T886)</f>
        <v>ISELI LOURENÇO NANTES</v>
      </c>
      <c r="Y887" s="26" t="str">
        <f>UPPER(' turmas sistema atual'!V886)</f>
        <v/>
      </c>
    </row>
    <row r="888" spans="1:25" ht="47.25" customHeight="1" thickBot="1">
      <c r="A888" s="26" t="str">
        <f>' turmas sistema atual'!A887</f>
        <v>BACHARELADO EM CIÊNCIA E TECNOLOGIA</v>
      </c>
      <c r="B888" s="26" t="str">
        <f>' turmas sistema atual'!B887</f>
        <v>DB2BCS0002-15SA</v>
      </c>
      <c r="C888" s="35" t="s">
        <v>5121</v>
      </c>
      <c r="D888" s="26" t="str">
        <f>' turmas sistema atual'!C887</f>
        <v>Projeto Dirigido B2-diurno (Santo André)</v>
      </c>
      <c r="E888" s="26" t="str">
        <f>' turmas sistema atual'!E887</f>
        <v>Projeto Dirigido</v>
      </c>
      <c r="F888" s="26" t="str">
        <f>' turmas sistema atual'!G887</f>
        <v>BCS0002-15</v>
      </c>
      <c r="G888" s="26" t="str">
        <f>' turmas sistema atual'!H887</f>
        <v>B2</v>
      </c>
      <c r="H888" s="26" t="str">
        <f>' turmas sistema atual'!AB887</f>
        <v xml:space="preserve">segunda das 10:00 às 12:00, semanal </v>
      </c>
      <c r="I888" s="27" t="str">
        <f>' turmas sistema atual'!AC887</f>
        <v/>
      </c>
      <c r="J888" s="27" t="str">
        <f>' turmas sistema atual'!I887</f>
        <v xml:space="preserve">segunda das 10:00 às 12:00, sala S - 305-1, semanal </v>
      </c>
      <c r="K888" s="27">
        <f>' turmas sistema atual'!J887</f>
        <v>0</v>
      </c>
      <c r="L888" s="27" t="str">
        <f>' turmas sistema atual'!K887</f>
        <v>Santo André</v>
      </c>
      <c r="M888" s="27" t="str">
        <f>' turmas sistema atual'!L887</f>
        <v>diurno</v>
      </c>
      <c r="N888" s="27" t="str">
        <f>' turmas sistema atual'!M887</f>
        <v>0-2-10</v>
      </c>
      <c r="O888" s="27">
        <f>' turmas sistema atual'!N887</f>
        <v>45</v>
      </c>
      <c r="P888" s="27">
        <f>' turmas sistema atual'!O887</f>
        <v>0</v>
      </c>
      <c r="Q888" s="27">
        <f t="shared" si="14"/>
        <v>45</v>
      </c>
      <c r="R888" s="47" t="str">
        <f>VLOOKUP(B888,preenchimento!$A$2:$G$1067,7,FALSE)</f>
        <v>-</v>
      </c>
      <c r="S888" s="27">
        <f>' turmas sistema atual'!N887</f>
        <v>45</v>
      </c>
      <c r="T888" s="27">
        <f>' turmas sistema atual'!O887</f>
        <v>0</v>
      </c>
      <c r="U888" s="47">
        <f>VLOOKUP(B888,preenchimento!$A$2:$J$1067,10,FALSE)</f>
        <v>0</v>
      </c>
      <c r="V888" s="26" t="str">
        <f>UPPER(' turmas sistema atual'!P887)</f>
        <v/>
      </c>
      <c r="W888" s="26" t="str">
        <f>UPPER(' turmas sistema atual'!R887)</f>
        <v/>
      </c>
      <c r="X888" s="26" t="str">
        <f>UPPER(' turmas sistema atual'!T887)</f>
        <v>CRISTINA RIBAS FURSTENAU</v>
      </c>
      <c r="Y888" s="26" t="str">
        <f>UPPER(' turmas sistema atual'!V887)</f>
        <v/>
      </c>
    </row>
    <row r="889" spans="1:25" ht="47.25" customHeight="1" thickBot="1">
      <c r="A889" s="26" t="str">
        <f>' turmas sistema atual'!A888</f>
        <v>BACHARELADO EM CIÊNCIA E TECNOLOGIA</v>
      </c>
      <c r="B889" s="26" t="str">
        <f>' turmas sistema atual'!B888</f>
        <v>NA1BCS0002-15SA</v>
      </c>
      <c r="C889" s="35" t="s">
        <v>5121</v>
      </c>
      <c r="D889" s="26" t="str">
        <f>' turmas sistema atual'!C888</f>
        <v>Projeto Dirigido A1-noturno (Santo André)</v>
      </c>
      <c r="E889" s="26" t="str">
        <f>' turmas sistema atual'!E888</f>
        <v>Projeto Dirigido</v>
      </c>
      <c r="F889" s="26" t="str">
        <f>' turmas sistema atual'!G888</f>
        <v>BCS0002-15</v>
      </c>
      <c r="G889" s="26" t="str">
        <f>' turmas sistema atual'!H888</f>
        <v>A1</v>
      </c>
      <c r="H889" s="26" t="str">
        <f>' turmas sistema atual'!AB888</f>
        <v xml:space="preserve">segunda das 19:00 às 21:00, semanal </v>
      </c>
      <c r="I889" s="27" t="str">
        <f>' turmas sistema atual'!AC888</f>
        <v/>
      </c>
      <c r="J889" s="27" t="str">
        <f>' turmas sistema atual'!I888</f>
        <v xml:space="preserve">segunda das 19:00 às 21:00, sala S-301-2, semanal </v>
      </c>
      <c r="K889" s="27">
        <f>' turmas sistema atual'!J888</f>
        <v>0</v>
      </c>
      <c r="L889" s="27" t="str">
        <f>' turmas sistema atual'!K888</f>
        <v>Santo André</v>
      </c>
      <c r="M889" s="27" t="str">
        <f>' turmas sistema atual'!L888</f>
        <v>noturno</v>
      </c>
      <c r="N889" s="27" t="str">
        <f>' turmas sistema atual'!M888</f>
        <v>0-2-10</v>
      </c>
      <c r="O889" s="27">
        <f>' turmas sistema atual'!N888</f>
        <v>45</v>
      </c>
      <c r="P889" s="27">
        <f>' turmas sistema atual'!O888</f>
        <v>0</v>
      </c>
      <c r="Q889" s="27">
        <f t="shared" si="14"/>
        <v>45</v>
      </c>
      <c r="R889" s="47" t="str">
        <f>VLOOKUP(B889,preenchimento!$A$2:$G$1067,7,FALSE)</f>
        <v>-</v>
      </c>
      <c r="S889" s="27">
        <f>' turmas sistema atual'!N888</f>
        <v>45</v>
      </c>
      <c r="T889" s="27">
        <f>' turmas sistema atual'!O888</f>
        <v>0</v>
      </c>
      <c r="U889" s="47">
        <f>VLOOKUP(B889,preenchimento!$A$2:$J$1067,10,FALSE)</f>
        <v>0</v>
      </c>
      <c r="V889" s="26" t="str">
        <f>UPPER(' turmas sistema atual'!P888)</f>
        <v/>
      </c>
      <c r="W889" s="26" t="str">
        <f>UPPER(' turmas sistema atual'!R888)</f>
        <v/>
      </c>
      <c r="X889" s="26" t="str">
        <f>UPPER(' turmas sistema atual'!T888)</f>
        <v>SAMIRA MURAD</v>
      </c>
      <c r="Y889" s="26" t="str">
        <f>UPPER(' turmas sistema atual'!V888)</f>
        <v/>
      </c>
    </row>
    <row r="890" spans="1:25" ht="47.25" customHeight="1" thickBot="1">
      <c r="A890" s="26" t="str">
        <f>' turmas sistema atual'!A889</f>
        <v>BACHARELADO EM CIÊNCIA E TECNOLOGIA</v>
      </c>
      <c r="B890" s="26" t="str">
        <f>' turmas sistema atual'!B889</f>
        <v>NA2BCS0002-15SA</v>
      </c>
      <c r="C890" s="35" t="s">
        <v>5121</v>
      </c>
      <c r="D890" s="26" t="str">
        <f>' turmas sistema atual'!C889</f>
        <v>Projeto Dirigido A2-noturno (Santo André)</v>
      </c>
      <c r="E890" s="26" t="str">
        <f>' turmas sistema atual'!E889</f>
        <v>Projeto Dirigido</v>
      </c>
      <c r="F890" s="26" t="str">
        <f>' turmas sistema atual'!G889</f>
        <v>BCS0002-15</v>
      </c>
      <c r="G890" s="26" t="str">
        <f>' turmas sistema atual'!H889</f>
        <v>A2</v>
      </c>
      <c r="H890" s="26" t="str">
        <f>' turmas sistema atual'!AB889</f>
        <v xml:space="preserve">segunda das 19:00 às 21:00, semanal </v>
      </c>
      <c r="I890" s="27" t="str">
        <f>' turmas sistema atual'!AC889</f>
        <v/>
      </c>
      <c r="J890" s="27" t="str">
        <f>' turmas sistema atual'!I889</f>
        <v xml:space="preserve">segunda das 19:00 às 21:00, sala S - 305-1, semanal </v>
      </c>
      <c r="K890" s="27">
        <f>' turmas sistema atual'!J889</f>
        <v>0</v>
      </c>
      <c r="L890" s="27" t="str">
        <f>' turmas sistema atual'!K889</f>
        <v>Santo André</v>
      </c>
      <c r="M890" s="27" t="str">
        <f>' turmas sistema atual'!L889</f>
        <v>noturno</v>
      </c>
      <c r="N890" s="27" t="str">
        <f>' turmas sistema atual'!M889</f>
        <v>0-2-10</v>
      </c>
      <c r="O890" s="27">
        <f>' turmas sistema atual'!N889</f>
        <v>45</v>
      </c>
      <c r="P890" s="27">
        <f>' turmas sistema atual'!O889</f>
        <v>0</v>
      </c>
      <c r="Q890" s="27">
        <f t="shared" si="14"/>
        <v>45</v>
      </c>
      <c r="R890" s="47" t="str">
        <f>VLOOKUP(B890,preenchimento!$A$2:$G$1067,7,FALSE)</f>
        <v>SIM</v>
      </c>
      <c r="S890" s="27">
        <f>' turmas sistema atual'!N889</f>
        <v>45</v>
      </c>
      <c r="T890" s="27">
        <f>' turmas sistema atual'!O889</f>
        <v>0</v>
      </c>
      <c r="U890" s="47">
        <f>VLOOKUP(B890,preenchimento!$A$2:$J$1067,10,FALSE)</f>
        <v>0</v>
      </c>
      <c r="V890" s="26" t="str">
        <f>UPPER(' turmas sistema atual'!P889)</f>
        <v/>
      </c>
      <c r="W890" s="26" t="str">
        <f>UPPER(' turmas sistema atual'!R889)</f>
        <v/>
      </c>
      <c r="X890" s="26" t="str">
        <f>UPPER(' turmas sistema atual'!T889)</f>
        <v>LUCIANO PUZER</v>
      </c>
      <c r="Y890" s="26" t="str">
        <f>UPPER(' turmas sistema atual'!V889)</f>
        <v/>
      </c>
    </row>
    <row r="891" spans="1:25" ht="47.25" customHeight="1" thickBot="1">
      <c r="A891" s="26" t="str">
        <f>' turmas sistema atual'!A890</f>
        <v>BACHARELADO EM CIÊNCIA E TECNOLOGIA</v>
      </c>
      <c r="B891" s="26" t="str">
        <f>' turmas sistema atual'!B890</f>
        <v>NB1BCS0002-15SA</v>
      </c>
      <c r="C891" s="35" t="s">
        <v>5121</v>
      </c>
      <c r="D891" s="26" t="str">
        <f>' turmas sistema atual'!C890</f>
        <v>Projeto Dirigido B1-noturno (Santo André)</v>
      </c>
      <c r="E891" s="26" t="str">
        <f>' turmas sistema atual'!E890</f>
        <v>Projeto Dirigido</v>
      </c>
      <c r="F891" s="26" t="str">
        <f>' turmas sistema atual'!G890</f>
        <v>BCS0002-15</v>
      </c>
      <c r="G891" s="26" t="str">
        <f>' turmas sistema atual'!H890</f>
        <v>B1</v>
      </c>
      <c r="H891" s="26" t="str">
        <f>' turmas sistema atual'!AB890</f>
        <v xml:space="preserve">segunda das 21:00 às 23:00, semanal </v>
      </c>
      <c r="I891" s="27" t="str">
        <f>' turmas sistema atual'!AC890</f>
        <v/>
      </c>
      <c r="J891" s="27" t="str">
        <f>' turmas sistema atual'!I890</f>
        <v xml:space="preserve">segunda das 21:00 às 23:00, sala S-306-3, semanal </v>
      </c>
      <c r="K891" s="27">
        <f>' turmas sistema atual'!J890</f>
        <v>0</v>
      </c>
      <c r="L891" s="27" t="str">
        <f>' turmas sistema atual'!K890</f>
        <v>Santo André</v>
      </c>
      <c r="M891" s="27" t="str">
        <f>' turmas sistema atual'!L890</f>
        <v>noturno</v>
      </c>
      <c r="N891" s="27" t="str">
        <f>' turmas sistema atual'!M890</f>
        <v>0-2-10</v>
      </c>
      <c r="O891" s="27">
        <f>' turmas sistema atual'!N890</f>
        <v>45</v>
      </c>
      <c r="P891" s="27">
        <f>' turmas sistema atual'!O890</f>
        <v>0</v>
      </c>
      <c r="Q891" s="27">
        <f t="shared" si="14"/>
        <v>45</v>
      </c>
      <c r="R891" s="47" t="str">
        <f>VLOOKUP(B891,preenchimento!$A$2:$G$1067,7,FALSE)</f>
        <v>-</v>
      </c>
      <c r="S891" s="27">
        <f>' turmas sistema atual'!N890</f>
        <v>45</v>
      </c>
      <c r="T891" s="27">
        <f>' turmas sistema atual'!O890</f>
        <v>0</v>
      </c>
      <c r="U891" s="47">
        <f>VLOOKUP(B891,preenchimento!$A$2:$J$1067,10,FALSE)</f>
        <v>0</v>
      </c>
      <c r="V891" s="26" t="str">
        <f>UPPER(' turmas sistema atual'!P890)</f>
        <v/>
      </c>
      <c r="W891" s="26" t="str">
        <f>UPPER(' turmas sistema atual'!R890)</f>
        <v/>
      </c>
      <c r="X891" s="26" t="str">
        <f>UPPER(' turmas sistema atual'!T890)</f>
        <v>THIAGO MARINHO DEL CORSO</v>
      </c>
      <c r="Y891" s="26" t="str">
        <f>UPPER(' turmas sistema atual'!V890)</f>
        <v/>
      </c>
    </row>
    <row r="892" spans="1:25" ht="47.25" customHeight="1" thickBot="1">
      <c r="A892" s="26" t="str">
        <f>' turmas sistema atual'!A891</f>
        <v>BACHARELADO EM CIÊNCIA E TECNOLOGIA</v>
      </c>
      <c r="B892" s="26" t="str">
        <f>' turmas sistema atual'!B891</f>
        <v>NB2BCS0002-15SA</v>
      </c>
      <c r="C892" s="35" t="s">
        <v>5121</v>
      </c>
      <c r="D892" s="26" t="str">
        <f>' turmas sistema atual'!C891</f>
        <v>Projeto Dirigido B2-noturno (Santo André)</v>
      </c>
      <c r="E892" s="26" t="str">
        <f>' turmas sistema atual'!E891</f>
        <v>Projeto Dirigido</v>
      </c>
      <c r="F892" s="26" t="str">
        <f>' turmas sistema atual'!G891</f>
        <v>BCS0002-15</v>
      </c>
      <c r="G892" s="26" t="str">
        <f>' turmas sistema atual'!H891</f>
        <v>B2</v>
      </c>
      <c r="H892" s="26" t="str">
        <f>' turmas sistema atual'!AB891</f>
        <v xml:space="preserve">segunda das 21:00 às 23:00, semanal </v>
      </c>
      <c r="I892" s="27" t="str">
        <f>' turmas sistema atual'!AC891</f>
        <v/>
      </c>
      <c r="J892" s="27" t="str">
        <f>' turmas sistema atual'!I891</f>
        <v xml:space="preserve">segunda das 21:00 às 23:00, sala S - 305-1, semanal </v>
      </c>
      <c r="K892" s="27">
        <f>' turmas sistema atual'!J891</f>
        <v>0</v>
      </c>
      <c r="L892" s="27" t="str">
        <f>' turmas sistema atual'!K891</f>
        <v>Santo André</v>
      </c>
      <c r="M892" s="27" t="str">
        <f>' turmas sistema atual'!L891</f>
        <v>noturno</v>
      </c>
      <c r="N892" s="27" t="str">
        <f>' turmas sistema atual'!M891</f>
        <v>0-2-10</v>
      </c>
      <c r="O892" s="27">
        <f>' turmas sistema atual'!N891</f>
        <v>45</v>
      </c>
      <c r="P892" s="27">
        <f>' turmas sistema atual'!O891</f>
        <v>0</v>
      </c>
      <c r="Q892" s="27">
        <f t="shared" si="14"/>
        <v>45</v>
      </c>
      <c r="R892" s="47" t="str">
        <f>VLOOKUP(B892,preenchimento!$A$2:$G$1067,7,FALSE)</f>
        <v>SIM</v>
      </c>
      <c r="S892" s="27">
        <f>' turmas sistema atual'!N891</f>
        <v>45</v>
      </c>
      <c r="T892" s="27">
        <f>' turmas sistema atual'!O891</f>
        <v>0</v>
      </c>
      <c r="U892" s="47">
        <f>VLOOKUP(B892,preenchimento!$A$2:$J$1067,10,FALSE)</f>
        <v>0</v>
      </c>
      <c r="V892" s="26" t="str">
        <f>UPPER(' turmas sistema atual'!P891)</f>
        <v/>
      </c>
      <c r="W892" s="26" t="str">
        <f>UPPER(' turmas sistema atual'!R891)</f>
        <v/>
      </c>
      <c r="X892" s="26" t="str">
        <f>UPPER(' turmas sistema atual'!T891)</f>
        <v>MARCELO AUGUSTO CHRISTOFFOLETE</v>
      </c>
      <c r="Y892" s="26" t="str">
        <f>UPPER(' turmas sistema atual'!V891)</f>
        <v/>
      </c>
    </row>
    <row r="893" spans="1:25" ht="47.25" customHeight="1" thickBot="1">
      <c r="A893" s="26" t="str">
        <f>' turmas sistema atual'!A892</f>
        <v>BACHARELADO EM CIÊNCIA E TECNOLOGIA</v>
      </c>
      <c r="B893" s="26" t="str">
        <f>' turmas sistema atual'!B892</f>
        <v>DA1BCS0002-15SB</v>
      </c>
      <c r="C893" s="35" t="s">
        <v>5121</v>
      </c>
      <c r="D893" s="26" t="str">
        <f>' turmas sistema atual'!C892</f>
        <v>Projeto Dirigido A1-diurno (São Bernardo do Campo)</v>
      </c>
      <c r="E893" s="26" t="str">
        <f>' turmas sistema atual'!E892</f>
        <v>Projeto Dirigido</v>
      </c>
      <c r="F893" s="26" t="str">
        <f>' turmas sistema atual'!G892</f>
        <v>BCS0002-15</v>
      </c>
      <c r="G893" s="26" t="str">
        <f>' turmas sistema atual'!H892</f>
        <v>A1</v>
      </c>
      <c r="H893" s="26" t="str">
        <f>' turmas sistema atual'!AB892</f>
        <v xml:space="preserve">segunda das 08:00 às 10:00, semanal </v>
      </c>
      <c r="I893" s="27" t="str">
        <f>' turmas sistema atual'!AC892</f>
        <v/>
      </c>
      <c r="J893" s="27" t="str">
        <f>' turmas sistema atual'!I892</f>
        <v xml:space="preserve">segunda das 08:00 às 10:00, sala A1-S103-SB, semanal </v>
      </c>
      <c r="K893" s="27">
        <f>' turmas sistema atual'!J892</f>
        <v>0</v>
      </c>
      <c r="L893" s="27" t="str">
        <f>' turmas sistema atual'!K892</f>
        <v>São Bernardo do Campo</v>
      </c>
      <c r="M893" s="27" t="str">
        <f>' turmas sistema atual'!L892</f>
        <v>diurno</v>
      </c>
      <c r="N893" s="27" t="str">
        <f>' turmas sistema atual'!M892</f>
        <v>0-2-10</v>
      </c>
      <c r="O893" s="27">
        <f>' turmas sistema atual'!N892</f>
        <v>42</v>
      </c>
      <c r="P893" s="27">
        <f>' turmas sistema atual'!O892</f>
        <v>0</v>
      </c>
      <c r="Q893" s="27">
        <f t="shared" si="14"/>
        <v>42</v>
      </c>
      <c r="R893" s="47" t="str">
        <f>VLOOKUP(B893,preenchimento!$A$2:$G$1067,7,FALSE)</f>
        <v>-</v>
      </c>
      <c r="S893" s="27">
        <f>' turmas sistema atual'!N892</f>
        <v>42</v>
      </c>
      <c r="T893" s="27">
        <f>' turmas sistema atual'!O892</f>
        <v>0</v>
      </c>
      <c r="U893" s="47">
        <f>VLOOKUP(B893,preenchimento!$A$2:$J$1067,10,FALSE)</f>
        <v>29</v>
      </c>
      <c r="V893" s="26" t="str">
        <f>UPPER(' turmas sistema atual'!P892)</f>
        <v/>
      </c>
      <c r="W893" s="26" t="str">
        <f>UPPER(' turmas sistema atual'!R892)</f>
        <v/>
      </c>
      <c r="X893" s="26" t="str">
        <f>UPPER(' turmas sistema atual'!T892)</f>
        <v>OTTO MULLER PATRAO DE OLIVEIRA</v>
      </c>
      <c r="Y893" s="26" t="str">
        <f>UPPER(' turmas sistema atual'!V892)</f>
        <v/>
      </c>
    </row>
    <row r="894" spans="1:25" ht="47.25" customHeight="1" thickBot="1">
      <c r="A894" s="26" t="str">
        <f>' turmas sistema atual'!A893</f>
        <v>BACHARELADO EM CIÊNCIA E TECNOLOGIA</v>
      </c>
      <c r="B894" s="26" t="str">
        <f>' turmas sistema atual'!B893</f>
        <v>DB1BCS0002-15SB</v>
      </c>
      <c r="C894" s="35" t="s">
        <v>5121</v>
      </c>
      <c r="D894" s="26" t="str">
        <f>' turmas sistema atual'!C893</f>
        <v>Projeto Dirigido B1-diurno (São Bernardo do Campo)</v>
      </c>
      <c r="E894" s="26" t="str">
        <f>' turmas sistema atual'!E893</f>
        <v>Projeto Dirigido</v>
      </c>
      <c r="F894" s="26" t="str">
        <f>' turmas sistema atual'!G893</f>
        <v>BCS0002-15</v>
      </c>
      <c r="G894" s="26" t="str">
        <f>' turmas sistema atual'!H893</f>
        <v>B1</v>
      </c>
      <c r="H894" s="26" t="str">
        <f>' turmas sistema atual'!AB893</f>
        <v xml:space="preserve">segunda das 10:00 às 12:00, semanal </v>
      </c>
      <c r="I894" s="27" t="str">
        <f>' turmas sistema atual'!AC893</f>
        <v/>
      </c>
      <c r="J894" s="27" t="str">
        <f>' turmas sistema atual'!I893</f>
        <v xml:space="preserve">segunda das 10:00 às 12:00, sala A1-S103-SB, semanal </v>
      </c>
      <c r="K894" s="27">
        <f>' turmas sistema atual'!J893</f>
        <v>0</v>
      </c>
      <c r="L894" s="27" t="str">
        <f>' turmas sistema atual'!K893</f>
        <v>São Bernardo do Campo</v>
      </c>
      <c r="M894" s="27" t="str">
        <f>' turmas sistema atual'!L893</f>
        <v>diurno</v>
      </c>
      <c r="N894" s="27" t="str">
        <f>' turmas sistema atual'!M893</f>
        <v>0-2-10</v>
      </c>
      <c r="O894" s="27">
        <f>' turmas sistema atual'!N893</f>
        <v>42</v>
      </c>
      <c r="P894" s="27">
        <f>' turmas sistema atual'!O893</f>
        <v>0</v>
      </c>
      <c r="Q894" s="27">
        <f t="shared" si="14"/>
        <v>42</v>
      </c>
      <c r="R894" s="47" t="str">
        <f>VLOOKUP(B894,preenchimento!$A$2:$G$1067,7,FALSE)</f>
        <v>-</v>
      </c>
      <c r="S894" s="27">
        <f>' turmas sistema atual'!N893</f>
        <v>42</v>
      </c>
      <c r="T894" s="27">
        <f>' turmas sistema atual'!O893</f>
        <v>0</v>
      </c>
      <c r="U894" s="47">
        <f>VLOOKUP(B894,preenchimento!$A$2:$J$1067,10,FALSE)</f>
        <v>28</v>
      </c>
      <c r="V894" s="26" t="str">
        <f>UPPER(' turmas sistema atual'!P893)</f>
        <v/>
      </c>
      <c r="W894" s="26" t="str">
        <f>UPPER(' turmas sistema atual'!R893)</f>
        <v/>
      </c>
      <c r="X894" s="26" t="str">
        <f>UPPER(' turmas sistema atual'!T893)</f>
        <v>ALEXANDRE HIDEKI OKANO</v>
      </c>
      <c r="Y894" s="26" t="str">
        <f>UPPER(' turmas sistema atual'!V893)</f>
        <v/>
      </c>
    </row>
    <row r="895" spans="1:25" ht="47.25" customHeight="1" thickBot="1">
      <c r="A895" s="26" t="str">
        <f>' turmas sistema atual'!A894</f>
        <v>BACHARELADO EM CIÊNCIA E TECNOLOGIA</v>
      </c>
      <c r="B895" s="26" t="str">
        <f>' turmas sistema atual'!B894</f>
        <v>NA1BCS0002-15SB</v>
      </c>
      <c r="C895" s="35" t="s">
        <v>5121</v>
      </c>
      <c r="D895" s="26" t="str">
        <f>' turmas sistema atual'!C894</f>
        <v>Projeto Dirigido A1-noturno (São Bernardo do Campo)</v>
      </c>
      <c r="E895" s="26" t="str">
        <f>' turmas sistema atual'!E894</f>
        <v>Projeto Dirigido</v>
      </c>
      <c r="F895" s="26" t="str">
        <f>' turmas sistema atual'!G894</f>
        <v>BCS0002-15</v>
      </c>
      <c r="G895" s="26" t="str">
        <f>' turmas sistema atual'!H894</f>
        <v>A1</v>
      </c>
      <c r="H895" s="26" t="str">
        <f>' turmas sistema atual'!AB894</f>
        <v xml:space="preserve">segunda das 19:00 às 21:00, semanal </v>
      </c>
      <c r="I895" s="27" t="str">
        <f>' turmas sistema atual'!AC894</f>
        <v/>
      </c>
      <c r="J895" s="27" t="str">
        <f>' turmas sistema atual'!I894</f>
        <v xml:space="preserve">segunda das 19:00 às 21:00, sala A1-S103-SB, semanal </v>
      </c>
      <c r="K895" s="27">
        <f>' turmas sistema atual'!J894</f>
        <v>0</v>
      </c>
      <c r="L895" s="27" t="str">
        <f>' turmas sistema atual'!K894</f>
        <v>São Bernardo do Campo</v>
      </c>
      <c r="M895" s="27" t="str">
        <f>' turmas sistema atual'!L894</f>
        <v>noturno</v>
      </c>
      <c r="N895" s="27" t="str">
        <f>' turmas sistema atual'!M894</f>
        <v>0-2-10</v>
      </c>
      <c r="O895" s="27">
        <f>' turmas sistema atual'!N894</f>
        <v>42</v>
      </c>
      <c r="P895" s="27">
        <f>' turmas sistema atual'!O894</f>
        <v>0</v>
      </c>
      <c r="Q895" s="27">
        <f t="shared" si="14"/>
        <v>42</v>
      </c>
      <c r="R895" s="47" t="str">
        <f>VLOOKUP(B895,preenchimento!$A$2:$G$1067,7,FALSE)</f>
        <v>-</v>
      </c>
      <c r="S895" s="27">
        <f>' turmas sistema atual'!N894</f>
        <v>42</v>
      </c>
      <c r="T895" s="27">
        <f>' turmas sistema atual'!O894</f>
        <v>0</v>
      </c>
      <c r="U895" s="47">
        <f>VLOOKUP(B895,preenchimento!$A$2:$J$1067,10,FALSE)</f>
        <v>2</v>
      </c>
      <c r="V895" s="26" t="str">
        <f>UPPER(' turmas sistema atual'!P894)</f>
        <v/>
      </c>
      <c r="W895" s="26" t="str">
        <f>UPPER(' turmas sistema atual'!R894)</f>
        <v/>
      </c>
      <c r="X895" s="26" t="str">
        <f>UPPER(' turmas sistema atual'!T894)</f>
        <v>MARIA CRISTINA CARLAN DA SILVA</v>
      </c>
      <c r="Y895" s="26" t="str">
        <f>UPPER(' turmas sistema atual'!V894)</f>
        <v/>
      </c>
    </row>
    <row r="896" spans="1:25" ht="47.25" customHeight="1" thickBot="1">
      <c r="A896" s="26" t="str">
        <f>' turmas sistema atual'!A895</f>
        <v>BACHARELADO EM CIÊNCIA E TECNOLOGIA</v>
      </c>
      <c r="B896" s="26" t="str">
        <f>' turmas sistema atual'!B895</f>
        <v>NB1BCS0002-15SB</v>
      </c>
      <c r="C896" s="35" t="s">
        <v>5121</v>
      </c>
      <c r="D896" s="26" t="str">
        <f>' turmas sistema atual'!C895</f>
        <v>Projeto Dirigido B1-noturno (São Bernardo do Campo)</v>
      </c>
      <c r="E896" s="26" t="str">
        <f>' turmas sistema atual'!E895</f>
        <v>Projeto Dirigido</v>
      </c>
      <c r="F896" s="26" t="str">
        <f>' turmas sistema atual'!G895</f>
        <v>BCS0002-15</v>
      </c>
      <c r="G896" s="26" t="str">
        <f>' turmas sistema atual'!H895</f>
        <v>B1</v>
      </c>
      <c r="H896" s="26" t="str">
        <f>' turmas sistema atual'!AB895</f>
        <v xml:space="preserve">segunda das 21:00 às 23:00, semanal </v>
      </c>
      <c r="I896" s="27" t="str">
        <f>' turmas sistema atual'!AC895</f>
        <v/>
      </c>
      <c r="J896" s="27" t="str">
        <f>' turmas sistema atual'!I895</f>
        <v xml:space="preserve">segunda das 21:00 às 23:00, sala A1-S103-SB, semanal </v>
      </c>
      <c r="K896" s="27">
        <f>' turmas sistema atual'!J895</f>
        <v>0</v>
      </c>
      <c r="L896" s="27" t="str">
        <f>' turmas sistema atual'!K895</f>
        <v>São Bernardo do Campo</v>
      </c>
      <c r="M896" s="27" t="str">
        <f>' turmas sistema atual'!L895</f>
        <v>noturno</v>
      </c>
      <c r="N896" s="27" t="str">
        <f>' turmas sistema atual'!M895</f>
        <v>0-2-10</v>
      </c>
      <c r="O896" s="27">
        <f>' turmas sistema atual'!N895</f>
        <v>42</v>
      </c>
      <c r="P896" s="27">
        <f>' turmas sistema atual'!O895</f>
        <v>0</v>
      </c>
      <c r="Q896" s="27">
        <f t="shared" si="14"/>
        <v>42</v>
      </c>
      <c r="R896" s="47" t="str">
        <f>VLOOKUP(B896,preenchimento!$A$2:$G$1067,7,FALSE)</f>
        <v>-</v>
      </c>
      <c r="S896" s="27">
        <f>' turmas sistema atual'!N895</f>
        <v>42</v>
      </c>
      <c r="T896" s="27">
        <f>' turmas sistema atual'!O895</f>
        <v>0</v>
      </c>
      <c r="U896" s="47">
        <f>VLOOKUP(B896,preenchimento!$A$2:$J$1067,10,FALSE)</f>
        <v>0</v>
      </c>
      <c r="V896" s="26" t="str">
        <f>UPPER(' turmas sistema atual'!P895)</f>
        <v/>
      </c>
      <c r="W896" s="26" t="str">
        <f>UPPER(' turmas sistema atual'!R895)</f>
        <v/>
      </c>
      <c r="X896" s="26" t="str">
        <f>UPPER(' turmas sistema atual'!T895)</f>
        <v>ALEXANDRE HIDEKI OKANO</v>
      </c>
      <c r="Y896" s="26" t="str">
        <f>UPPER(' turmas sistema atual'!V895)</f>
        <v/>
      </c>
    </row>
    <row r="897" spans="1:25" ht="47.25" customHeight="1" thickBot="1">
      <c r="A897" s="26" t="str">
        <f>' turmas sistema atual'!A896</f>
        <v>ENGENHARIA DE GESTÃO</v>
      </c>
      <c r="B897" s="26" t="str">
        <f>' turmas sistema atual'!B896</f>
        <v>Na1ESZG043-17SB</v>
      </c>
      <c r="C897" s="35" t="s">
        <v>5121</v>
      </c>
      <c r="D897" s="26" t="str">
        <f>' turmas sistema atual'!C896</f>
        <v>Projeto Virtual e Integrado de Manufatura a1-noturno (São Bernardo do Campo)</v>
      </c>
      <c r="E897" s="26" t="str">
        <f>' turmas sistema atual'!E896</f>
        <v>Projeto Virtual e Integrado de Manufatura</v>
      </c>
      <c r="F897" s="26" t="str">
        <f>' turmas sistema atual'!G896</f>
        <v>ESZG043-17</v>
      </c>
      <c r="G897" s="26" t="str">
        <f>' turmas sistema atual'!H896</f>
        <v>a1</v>
      </c>
      <c r="H897" s="26" t="str">
        <f>' turmas sistema atual'!AB896</f>
        <v xml:space="preserve">quarta das 19:00 às 21:00, semanal ; quarta das 21:00 às 23:00, semanal </v>
      </c>
      <c r="I897" s="27" t="str">
        <f>' turmas sistema atual'!AC896</f>
        <v/>
      </c>
      <c r="J897" s="27" t="str">
        <f>' turmas sistema atual'!I896</f>
        <v xml:space="preserve">quarta das 19:00 às 21:00, sala A2-S307-SB, semanal , quarta das 21:00 às 23:00, sala A2-S307-SB, semanal </v>
      </c>
      <c r="K897" s="27">
        <f>' turmas sistema atual'!J896</f>
        <v>0</v>
      </c>
      <c r="L897" s="27" t="str">
        <f>' turmas sistema atual'!K896</f>
        <v>São Bernardo do Campo</v>
      </c>
      <c r="M897" s="27" t="str">
        <f>' turmas sistema atual'!L896</f>
        <v>noturno</v>
      </c>
      <c r="N897" s="27" t="str">
        <f>' turmas sistema atual'!M896</f>
        <v>2-2-4</v>
      </c>
      <c r="O897" s="27">
        <f>' turmas sistema atual'!N896</f>
        <v>60</v>
      </c>
      <c r="P897" s="27">
        <f>' turmas sistema atual'!O896</f>
        <v>0</v>
      </c>
      <c r="Q897" s="27">
        <f t="shared" si="14"/>
        <v>60</v>
      </c>
      <c r="R897" s="47" t="str">
        <f>VLOOKUP(B897,preenchimento!$A$2:$G$1067,7,FALSE)</f>
        <v>-</v>
      </c>
      <c r="S897" s="27">
        <f>' turmas sistema atual'!N896</f>
        <v>60</v>
      </c>
      <c r="T897" s="27">
        <f>' turmas sistema atual'!O896</f>
        <v>0</v>
      </c>
      <c r="U897" s="47">
        <f>VLOOKUP(B897,preenchimento!$A$2:$J$1067,10,FALSE)</f>
        <v>0</v>
      </c>
      <c r="V897" s="26" t="str">
        <f>UPPER(' turmas sistema atual'!P896)</f>
        <v>GUILHERME CANUTO DA SILVA</v>
      </c>
      <c r="W897" s="26" t="str">
        <f>UPPER(' turmas sistema atual'!R896)</f>
        <v/>
      </c>
      <c r="X897" s="26" t="str">
        <f>UPPER(' turmas sistema atual'!T896)</f>
        <v>GUILHERME CANUTO DA SILVA</v>
      </c>
      <c r="Y897" s="26" t="str">
        <f>UPPER(' turmas sistema atual'!V896)</f>
        <v/>
      </c>
    </row>
    <row r="898" spans="1:25" ht="47.25" customHeight="1" thickBot="1">
      <c r="A898" s="26" t="str">
        <f>' turmas sistema atual'!A897</f>
        <v>LICENCIATURA EM MATEMÁTICA</v>
      </c>
      <c r="B898" s="26" t="str">
        <f>' turmas sistema atual'!B897</f>
        <v>DA1MCZD005-18SA</v>
      </c>
      <c r="C898" s="35" t="s">
        <v>5121</v>
      </c>
      <c r="D898" s="26" t="str">
        <f>' turmas sistema atual'!C897</f>
        <v>Projetos de Ensino de Matemática e Ciências com Arte A1-diurno (Santo André)</v>
      </c>
      <c r="E898" s="26" t="str">
        <f>' turmas sistema atual'!E897</f>
        <v>Projetos de Ensino de Matemática e Ciências com Arte</v>
      </c>
      <c r="F898" s="26" t="str">
        <f>' turmas sistema atual'!G897</f>
        <v>MCZD005-18</v>
      </c>
      <c r="G898" s="26" t="str">
        <f>' turmas sistema atual'!H897</f>
        <v>A1</v>
      </c>
      <c r="H898" s="26" t="str">
        <f>' turmas sistema atual'!AB897</f>
        <v xml:space="preserve">quarta das 14:00 às 18:00, semanal </v>
      </c>
      <c r="I898" s="27" t="str">
        <f>' turmas sistema atual'!AC897</f>
        <v/>
      </c>
      <c r="J898" s="27" t="str">
        <f>' turmas sistema atual'!I897</f>
        <v xml:space="preserve">quarta das 14:00 às 18:00, sala 401-2, semanal </v>
      </c>
      <c r="K898" s="27">
        <f>' turmas sistema atual'!J897</f>
        <v>0</v>
      </c>
      <c r="L898" s="27" t="str">
        <f>' turmas sistema atual'!K897</f>
        <v>Santo André</v>
      </c>
      <c r="M898" s="27" t="str">
        <f>' turmas sistema atual'!L897</f>
        <v>diurno</v>
      </c>
      <c r="N898" s="27" t="str">
        <f>' turmas sistema atual'!M897</f>
        <v>2-2-2</v>
      </c>
      <c r="O898" s="27">
        <f>' turmas sistema atual'!N897</f>
        <v>39</v>
      </c>
      <c r="P898" s="27">
        <f>' turmas sistema atual'!O897</f>
        <v>0</v>
      </c>
      <c r="Q898" s="27">
        <f t="shared" si="14"/>
        <v>39</v>
      </c>
      <c r="R898" s="47" t="str">
        <f>VLOOKUP(B898,preenchimento!$A$2:$G$1067,7,FALSE)</f>
        <v>-</v>
      </c>
      <c r="S898" s="27">
        <f>' turmas sistema atual'!N897</f>
        <v>39</v>
      </c>
      <c r="T898" s="27">
        <f>' turmas sistema atual'!O897</f>
        <v>0</v>
      </c>
      <c r="U898" s="47">
        <f>VLOOKUP(B898,preenchimento!$A$2:$J$1067,10,FALSE)</f>
        <v>18</v>
      </c>
      <c r="V898" s="26" t="str">
        <f>UPPER(' turmas sistema atual'!P897)</f>
        <v>VIVILI MARIA SILVA GOMES</v>
      </c>
      <c r="W898" s="26" t="str">
        <f>UPPER(' turmas sistema atual'!R897)</f>
        <v/>
      </c>
      <c r="X898" s="26" t="str">
        <f>UPPER(' turmas sistema atual'!T897)</f>
        <v>MARIA CANDIDA VARONE DE MORAIS CAPECCHI</v>
      </c>
      <c r="Y898" s="26" t="str">
        <f>UPPER(' turmas sistema atual'!V897)</f>
        <v/>
      </c>
    </row>
    <row r="899" spans="1:25" ht="47.25" customHeight="1" thickBot="1">
      <c r="A899" s="26" t="str">
        <f>' turmas sistema atual'!A898</f>
        <v>ENGENHARIA DE GESTÃO</v>
      </c>
      <c r="B899" s="26" t="str">
        <f>' turmas sistema atual'!B898</f>
        <v>DA1ESTG025-17SB</v>
      </c>
      <c r="C899" s="35" t="s">
        <v>5121</v>
      </c>
      <c r="D899" s="26" t="str">
        <f>' turmas sistema atual'!C898</f>
        <v>Propriedade Intelectual A1-diurno (São Bernardo do Campo)</v>
      </c>
      <c r="E899" s="26" t="str">
        <f>' turmas sistema atual'!E898</f>
        <v>Propriedade Intelectual</v>
      </c>
      <c r="F899" s="26" t="str">
        <f>' turmas sistema atual'!G898</f>
        <v>ESTG025-17</v>
      </c>
      <c r="G899" s="26" t="str">
        <f>' turmas sistema atual'!H898</f>
        <v>A1</v>
      </c>
      <c r="H899" s="26" t="str">
        <f>' turmas sistema atual'!AB898</f>
        <v xml:space="preserve">terça das 08:00 às 12:00, semanal </v>
      </c>
      <c r="I899" s="27" t="str">
        <f>' turmas sistema atual'!AC898</f>
        <v/>
      </c>
      <c r="J899" s="27" t="str">
        <f>' turmas sistema atual'!I898</f>
        <v xml:space="preserve">terça das 08:00 às 12:00, sala A2-S307-SB, semanal </v>
      </c>
      <c r="K899" s="27">
        <f>' turmas sistema atual'!J898</f>
        <v>0</v>
      </c>
      <c r="L899" s="27" t="str">
        <f>' turmas sistema atual'!K898</f>
        <v>São Bernardo do Campo</v>
      </c>
      <c r="M899" s="27" t="str">
        <f>' turmas sistema atual'!L898</f>
        <v>diurno</v>
      </c>
      <c r="N899" s="27" t="str">
        <f>' turmas sistema atual'!M898</f>
        <v>4-0-4</v>
      </c>
      <c r="O899" s="27">
        <f>' turmas sistema atual'!N898</f>
        <v>60</v>
      </c>
      <c r="P899" s="27">
        <f>' turmas sistema atual'!O898</f>
        <v>0</v>
      </c>
      <c r="Q899" s="27">
        <f t="shared" si="14"/>
        <v>60</v>
      </c>
      <c r="R899" s="47" t="str">
        <f>VLOOKUP(B899,preenchimento!$A$2:$G$1067,7,FALSE)</f>
        <v>SIM</v>
      </c>
      <c r="S899" s="27">
        <f>' turmas sistema atual'!N898</f>
        <v>60</v>
      </c>
      <c r="T899" s="27">
        <f>' turmas sistema atual'!O898</f>
        <v>0</v>
      </c>
      <c r="U899" s="47">
        <f>VLOOKUP(B899,preenchimento!$A$2:$J$1067,10,FALSE)</f>
        <v>0</v>
      </c>
      <c r="V899" s="26" t="str">
        <f>UPPER(' turmas sistema atual'!P898)</f>
        <v>ANNE CRISTINE CHINELLATO</v>
      </c>
      <c r="W899" s="26" t="str">
        <f>UPPER(' turmas sistema atual'!R898)</f>
        <v/>
      </c>
      <c r="X899" s="26" t="str">
        <f>UPPER(' turmas sistema atual'!T898)</f>
        <v/>
      </c>
      <c r="Y899" s="26" t="str">
        <f>UPPER(' turmas sistema atual'!V898)</f>
        <v/>
      </c>
    </row>
    <row r="900" spans="1:25" ht="47.25" customHeight="1" thickBot="1">
      <c r="A900" s="26" t="str">
        <f>' turmas sistema atual'!A899</f>
        <v>ENGENHARIA DE MATERIAIS</v>
      </c>
      <c r="B900" s="26" t="str">
        <f>' turmas sistema atual'!B899</f>
        <v>DA1ESTM019-17SA</v>
      </c>
      <c r="C900" s="35" t="s">
        <v>5121</v>
      </c>
      <c r="D900" s="26" t="str">
        <f>' turmas sistema atual'!C899</f>
        <v>Propriedades Elétricas, Magnéticas e Ópticas A1-diurno (Santo André)</v>
      </c>
      <c r="E900" s="26" t="str">
        <f>' turmas sistema atual'!E899</f>
        <v>Propriedades Elétricas, Magnéticas e Ópticas</v>
      </c>
      <c r="F900" s="26" t="str">
        <f>' turmas sistema atual'!G899</f>
        <v>ESTM019-17</v>
      </c>
      <c r="G900" s="26" t="str">
        <f>' turmas sistema atual'!H899</f>
        <v>A1</v>
      </c>
      <c r="H900" s="26" t="str">
        <f>' turmas sistema atual'!AB899</f>
        <v xml:space="preserve">segunda das 08:00 às 10:00, semanal ; quarta das 10:00 às 12:00, semanal </v>
      </c>
      <c r="I900" s="27" t="str">
        <f>' turmas sistema atual'!AC899</f>
        <v/>
      </c>
      <c r="J900" s="27" t="str">
        <f>' turmas sistema atual'!I899</f>
        <v xml:space="preserve">segunda das 08:00 às 10:00, sala S-008-0, semanal , quarta das 10:00 às 12:00, sala S-008-0, semanal </v>
      </c>
      <c r="K900" s="27">
        <f>' turmas sistema atual'!J899</f>
        <v>0</v>
      </c>
      <c r="L900" s="27" t="str">
        <f>' turmas sistema atual'!K899</f>
        <v>Santo André</v>
      </c>
      <c r="M900" s="27" t="str">
        <f>' turmas sistema atual'!L899</f>
        <v>diurno</v>
      </c>
      <c r="N900" s="27" t="str">
        <f>' turmas sistema atual'!M899</f>
        <v>4-0-4</v>
      </c>
      <c r="O900" s="27">
        <f>' turmas sistema atual'!N899</f>
        <v>57</v>
      </c>
      <c r="P900" s="27">
        <f>' turmas sistema atual'!O899</f>
        <v>0</v>
      </c>
      <c r="Q900" s="27">
        <f t="shared" si="14"/>
        <v>57</v>
      </c>
      <c r="R900" s="47" t="str">
        <f>VLOOKUP(B900,preenchimento!$A$2:$G$1067,7,FALSE)</f>
        <v>-</v>
      </c>
      <c r="S900" s="27">
        <f>' turmas sistema atual'!N899</f>
        <v>57</v>
      </c>
      <c r="T900" s="27">
        <f>' turmas sistema atual'!O899</f>
        <v>0</v>
      </c>
      <c r="U900" s="47">
        <f>VLOOKUP(B900,preenchimento!$A$2:$J$1067,10,FALSE)</f>
        <v>47</v>
      </c>
      <c r="V900" s="26" t="str">
        <f>UPPER(' turmas sistema atual'!P899)</f>
        <v>ANDRE SANTAROSA FERLAUTO</v>
      </c>
      <c r="W900" s="26" t="str">
        <f>UPPER(' turmas sistema atual'!R899)</f>
        <v/>
      </c>
      <c r="X900" s="26" t="str">
        <f>UPPER(' turmas sistema atual'!T899)</f>
        <v/>
      </c>
      <c r="Y900" s="26" t="str">
        <f>UPPER(' turmas sistema atual'!V899)</f>
        <v/>
      </c>
    </row>
    <row r="901" spans="1:25" ht="47.25" customHeight="1" thickBot="1">
      <c r="A901" s="26" t="str">
        <f>' turmas sistema atual'!A900</f>
        <v>ENGENHARIA DE MATERIAIS</v>
      </c>
      <c r="B901" s="26" t="str">
        <f>' turmas sistema atual'!B900</f>
        <v>NA1ESTM019-17SA</v>
      </c>
      <c r="C901" s="35" t="s">
        <v>5121</v>
      </c>
      <c r="D901" s="26" t="str">
        <f>' turmas sistema atual'!C900</f>
        <v>Propriedades Elétricas, Magnéticas e Ópticas A1-noturno (Santo André)</v>
      </c>
      <c r="E901" s="26" t="str">
        <f>' turmas sistema atual'!E900</f>
        <v>Propriedades Elétricas, Magnéticas e Ópticas</v>
      </c>
      <c r="F901" s="26" t="str">
        <f>' turmas sistema atual'!G900</f>
        <v>ESTM019-17</v>
      </c>
      <c r="G901" s="26" t="str">
        <f>' turmas sistema atual'!H900</f>
        <v>A1</v>
      </c>
      <c r="H901" s="26" t="str">
        <f>' turmas sistema atual'!AB900</f>
        <v xml:space="preserve">segunda das 19:00 às 21:00, semanal ; quarta das 21:00 às 23:00, semanal </v>
      </c>
      <c r="I901" s="27" t="str">
        <f>' turmas sistema atual'!AC900</f>
        <v/>
      </c>
      <c r="J901" s="27" t="str">
        <f>' turmas sistema atual'!I900</f>
        <v xml:space="preserve">segunda das 19:00 às 21:00, sala S-008-0, semanal , quarta das 21:00 às 23:00, sala S-008-0, semanal </v>
      </c>
      <c r="K901" s="27">
        <f>' turmas sistema atual'!J900</f>
        <v>0</v>
      </c>
      <c r="L901" s="27" t="str">
        <f>' turmas sistema atual'!K900</f>
        <v>Santo André</v>
      </c>
      <c r="M901" s="27" t="str">
        <f>' turmas sistema atual'!L900</f>
        <v>noturno</v>
      </c>
      <c r="N901" s="27" t="str">
        <f>' turmas sistema atual'!M900</f>
        <v>4-0-4</v>
      </c>
      <c r="O901" s="27">
        <f>' turmas sistema atual'!N900</f>
        <v>57</v>
      </c>
      <c r="P901" s="27">
        <f>' turmas sistema atual'!O900</f>
        <v>0</v>
      </c>
      <c r="Q901" s="27">
        <f t="shared" si="14"/>
        <v>57</v>
      </c>
      <c r="R901" s="47" t="str">
        <f>VLOOKUP(B901,preenchimento!$A$2:$G$1067,7,FALSE)</f>
        <v>-</v>
      </c>
      <c r="S901" s="27">
        <f>' turmas sistema atual'!N900</f>
        <v>57</v>
      </c>
      <c r="T901" s="27">
        <f>' turmas sistema atual'!O900</f>
        <v>0</v>
      </c>
      <c r="U901" s="47">
        <f>VLOOKUP(B901,preenchimento!$A$2:$J$1067,10,FALSE)</f>
        <v>21</v>
      </c>
      <c r="V901" s="26" t="str">
        <f>UPPER(' turmas sistema atual'!P900)</f>
        <v>DANIEL ZANETTI DE FLORIO</v>
      </c>
      <c r="W901" s="26" t="str">
        <f>UPPER(' turmas sistema atual'!R900)</f>
        <v/>
      </c>
      <c r="X901" s="26" t="str">
        <f>UPPER(' turmas sistema atual'!T900)</f>
        <v/>
      </c>
      <c r="Y901" s="26" t="str">
        <f>UPPER(' turmas sistema atual'!V900)</f>
        <v/>
      </c>
    </row>
    <row r="902" spans="1:25" ht="47.25" customHeight="1" thickBot="1">
      <c r="A902" s="26" t="str">
        <f>' turmas sistema atual'!A901</f>
        <v>ENGENHARIA DE MATERIAIS</v>
      </c>
      <c r="B902" s="26" t="str">
        <f>' turmas sistema atual'!B901</f>
        <v>NA1ESTM010-17SA</v>
      </c>
      <c r="C902" s="35" t="s">
        <v>5121</v>
      </c>
      <c r="D902" s="26" t="str">
        <f>' turmas sistema atual'!C901</f>
        <v>Propriedades Mecânicas e Térmicas A1-noturno (Santo André)</v>
      </c>
      <c r="E902" s="26" t="str">
        <f>' turmas sistema atual'!E901</f>
        <v>Propriedades Mecânicas e Térmicas</v>
      </c>
      <c r="F902" s="26" t="str">
        <f>' turmas sistema atual'!G901</f>
        <v>ESTM010-17</v>
      </c>
      <c r="G902" s="26" t="str">
        <f>' turmas sistema atual'!H901</f>
        <v>A1</v>
      </c>
      <c r="H902" s="26" t="str">
        <f>' turmas sistema atual'!AB901</f>
        <v>terça das 19:00 às 21:00, semanal ; quinta das 21:00 às 23:00, quinzenal I</v>
      </c>
      <c r="I902" s="27" t="str">
        <f>' turmas sistema atual'!AC901</f>
        <v>quinta das 21:00 às 23:00, quinzenal II</v>
      </c>
      <c r="J902" s="27" t="str">
        <f>' turmas sistema atual'!I901</f>
        <v>terça das 19:00 às 21:00, sala A-113-0, semanal , quinta das 21:00 às 23:00, sala A-113-0, quinzenal I</v>
      </c>
      <c r="K902" s="27" t="str">
        <f>' turmas sistema atual'!J901</f>
        <v>quinta das 21:00 às 23:00, sala 505-1, quinzenal II</v>
      </c>
      <c r="L902" s="27" t="str">
        <f>' turmas sistema atual'!K901</f>
        <v>Santo André</v>
      </c>
      <c r="M902" s="27" t="str">
        <f>' turmas sistema atual'!L901</f>
        <v>noturno</v>
      </c>
      <c r="N902" s="27" t="str">
        <f>' turmas sistema atual'!M901</f>
        <v>3-1-4</v>
      </c>
      <c r="O902" s="27">
        <f>' turmas sistema atual'!N901</f>
        <v>30</v>
      </c>
      <c r="P902" s="27">
        <f>' turmas sistema atual'!O901</f>
        <v>0</v>
      </c>
      <c r="Q902" s="27">
        <f t="shared" si="14"/>
        <v>30</v>
      </c>
      <c r="R902" s="47" t="str">
        <f>VLOOKUP(B902,preenchimento!$A$2:$G$1067,7,FALSE)</f>
        <v>-</v>
      </c>
      <c r="S902" s="27">
        <f>' turmas sistema atual'!N901</f>
        <v>30</v>
      </c>
      <c r="T902" s="27">
        <f>' turmas sistema atual'!O901</f>
        <v>0</v>
      </c>
      <c r="U902" s="47">
        <f>VLOOKUP(B902,preenchimento!$A$2:$J$1067,10,FALSE)</f>
        <v>0</v>
      </c>
      <c r="V902" s="26" t="str">
        <f>UPPER(' turmas sistema atual'!P901)</f>
        <v>ANIBAL DE ANDRADE MENDES FILHO</v>
      </c>
      <c r="W902" s="26" t="str">
        <f>UPPER(' turmas sistema atual'!R901)</f>
        <v/>
      </c>
      <c r="X902" s="26" t="str">
        <f>UPPER(' turmas sistema atual'!T901)</f>
        <v>ANIBAL DE ANDRADE MENDES FILHO</v>
      </c>
      <c r="Y902" s="26" t="str">
        <f>UPPER(' turmas sistema atual'!V901)</f>
        <v/>
      </c>
    </row>
    <row r="903" spans="1:25" ht="47.25" customHeight="1" thickBot="1">
      <c r="A903" s="26" t="str">
        <f>' turmas sistema atual'!A902</f>
        <v>ENGENHARIA DE MATERIAIS</v>
      </c>
      <c r="B903" s="26" t="str">
        <f>' turmas sistema atual'!B902</f>
        <v>DB1ESTM010-17SA</v>
      </c>
      <c r="C903" s="35" t="s">
        <v>5121</v>
      </c>
      <c r="D903" s="26" t="str">
        <f>' turmas sistema atual'!C902</f>
        <v>Propriedades Mecânicas e Térmicas B1-diurno (Santo André)</v>
      </c>
      <c r="E903" s="26" t="str">
        <f>' turmas sistema atual'!E902</f>
        <v>Propriedades Mecânicas e Térmicas</v>
      </c>
      <c r="F903" s="26" t="str">
        <f>' turmas sistema atual'!G902</f>
        <v>ESTM010-17</v>
      </c>
      <c r="G903" s="26" t="str">
        <f>' turmas sistema atual'!H902</f>
        <v>B1</v>
      </c>
      <c r="H903" s="26" t="str">
        <f>' turmas sistema atual'!AB902</f>
        <v>terça das 17:00 às 19:00, semanal ; quinta das 17:00 às 19:00, quinzenal II</v>
      </c>
      <c r="I903" s="27" t="str">
        <f>' turmas sistema atual'!AC902</f>
        <v>quinta das 17:00 às 19:00, quinzenal I</v>
      </c>
      <c r="J903" s="27" t="str">
        <f>' turmas sistema atual'!I902</f>
        <v>terça das 17:00 às 19:00, sala S - 309-2, semanal , quinta das 17:00 às 19:00, sala S - 309-2, quinzenal II</v>
      </c>
      <c r="K903" s="27" t="str">
        <f>' turmas sistema atual'!J902</f>
        <v>quinta das 17:00 às 19:00, sala 505-1, quinzenal I</v>
      </c>
      <c r="L903" s="27" t="str">
        <f>' turmas sistema atual'!K902</f>
        <v>Santo André</v>
      </c>
      <c r="M903" s="27" t="str">
        <f>' turmas sistema atual'!L902</f>
        <v>diurno</v>
      </c>
      <c r="N903" s="27" t="str">
        <f>' turmas sistema atual'!M902</f>
        <v>3-1-4</v>
      </c>
      <c r="O903" s="27">
        <f>' turmas sistema atual'!N902</f>
        <v>30</v>
      </c>
      <c r="P903" s="27">
        <f>' turmas sistema atual'!O902</f>
        <v>0</v>
      </c>
      <c r="Q903" s="27">
        <f t="shared" si="14"/>
        <v>30</v>
      </c>
      <c r="R903" s="47" t="str">
        <f>VLOOKUP(B903,preenchimento!$A$2:$G$1067,7,FALSE)</f>
        <v>-</v>
      </c>
      <c r="S903" s="27">
        <f>' turmas sistema atual'!N902</f>
        <v>30</v>
      </c>
      <c r="T903" s="27">
        <f>' turmas sistema atual'!O902</f>
        <v>0</v>
      </c>
      <c r="U903" s="47">
        <f>VLOOKUP(B903,preenchimento!$A$2:$J$1067,10,FALSE)</f>
        <v>7</v>
      </c>
      <c r="V903" s="26" t="str">
        <f>UPPER(' turmas sistema atual'!P902)</f>
        <v>MARA CRISTINA LOPES DE OLIVEIRA</v>
      </c>
      <c r="W903" s="26" t="str">
        <f>UPPER(' turmas sistema atual'!R902)</f>
        <v/>
      </c>
      <c r="X903" s="26" t="str">
        <f>UPPER(' turmas sistema atual'!T902)</f>
        <v>MARA CRISTINA LOPES DE OLIVEIRA</v>
      </c>
      <c r="Y903" s="26" t="str">
        <f>UPPER(' turmas sistema atual'!V902)</f>
        <v/>
      </c>
    </row>
    <row r="904" spans="1:25" ht="47.25" customHeight="1" thickBot="1">
      <c r="A904" s="26" t="str">
        <f>' turmas sistema atual'!A903</f>
        <v>ENGENHARIA DE MATERIAIS</v>
      </c>
      <c r="B904" s="26" t="str">
        <f>' turmas sistema atual'!B903</f>
        <v>DA1ESTM010-17SA</v>
      </c>
      <c r="C904" s="35" t="s">
        <v>5121</v>
      </c>
      <c r="D904" s="26" t="str">
        <f>' turmas sistema atual'!C903</f>
        <v>Propriedades Mecânicas e Térmicas A1-diurno (Santo André)</v>
      </c>
      <c r="E904" s="26" t="str">
        <f>' turmas sistema atual'!E903</f>
        <v>Propriedades Mecânicas e Térmicas</v>
      </c>
      <c r="F904" s="26" t="str">
        <f>' turmas sistema atual'!G903</f>
        <v>ESTM010-17</v>
      </c>
      <c r="G904" s="26" t="str">
        <f>' turmas sistema atual'!H903</f>
        <v>A1</v>
      </c>
      <c r="H904" s="26" t="str">
        <f>' turmas sistema atual'!AB903</f>
        <v>terça das 08:00 às 10:00, semanal ; quinta das 10:00 às 12:00, quinzenal I</v>
      </c>
      <c r="I904" s="27" t="str">
        <f>' turmas sistema atual'!AC903</f>
        <v>quinta das 10:00 às 12:00, quinzenal II</v>
      </c>
      <c r="J904" s="27" t="str">
        <f>' turmas sistema atual'!I903</f>
        <v>terça das 08:00 às 10:00, sala S-309-1, semanal , quinta das 10:00 às 12:00, sala A-113-0, quinzenal I</v>
      </c>
      <c r="K904" s="27" t="str">
        <f>' turmas sistema atual'!J903</f>
        <v>quinta das 10:00 às 12:00, sala 505-1, quinzenal II</v>
      </c>
      <c r="L904" s="27" t="str">
        <f>' turmas sistema atual'!K903</f>
        <v>Santo André</v>
      </c>
      <c r="M904" s="27" t="str">
        <f>' turmas sistema atual'!L903</f>
        <v>diurno</v>
      </c>
      <c r="N904" s="27" t="str">
        <f>' turmas sistema atual'!M903</f>
        <v>3-1-4</v>
      </c>
      <c r="O904" s="27">
        <f>' turmas sistema atual'!N903</f>
        <v>30</v>
      </c>
      <c r="P904" s="27">
        <f>' turmas sistema atual'!O903</f>
        <v>0</v>
      </c>
      <c r="Q904" s="27">
        <f t="shared" si="14"/>
        <v>30</v>
      </c>
      <c r="R904" s="47" t="str">
        <f>VLOOKUP(B904,preenchimento!$A$2:$G$1067,7,FALSE)</f>
        <v>-</v>
      </c>
      <c r="S904" s="27">
        <f>' turmas sistema atual'!N903</f>
        <v>30</v>
      </c>
      <c r="T904" s="27">
        <f>' turmas sistema atual'!O903</f>
        <v>0</v>
      </c>
      <c r="U904" s="47">
        <f>VLOOKUP(B904,preenchimento!$A$2:$J$1067,10,FALSE)</f>
        <v>26</v>
      </c>
      <c r="V904" s="26" t="str">
        <f>UPPER(' turmas sistema atual'!P903)</f>
        <v>MARA CRISTINA LOPES DE OLIVEIRA</v>
      </c>
      <c r="W904" s="26" t="str">
        <f>UPPER(' turmas sistema atual'!R903)</f>
        <v/>
      </c>
      <c r="X904" s="26" t="str">
        <f>UPPER(' turmas sistema atual'!T903)</f>
        <v>MARA CRISTINA LOPES DE OLIVEIRA</v>
      </c>
      <c r="Y904" s="26" t="str">
        <f>UPPER(' turmas sistema atual'!V903)</f>
        <v/>
      </c>
    </row>
    <row r="905" spans="1:25" ht="47.25" customHeight="1" thickBot="1">
      <c r="A905" s="26" t="str">
        <f>' turmas sistema atual'!A904</f>
        <v>ENGENHARIA DE ENERGIA</v>
      </c>
      <c r="B905" s="26" t="str">
        <f>' turmas sistema atual'!B904</f>
        <v>NA1ESZE076-17SA</v>
      </c>
      <c r="C905" s="35" t="s">
        <v>5121</v>
      </c>
      <c r="D905" s="26" t="str">
        <f>' turmas sistema atual'!C904</f>
        <v>Proteção de Sistemas Elétricos de Potência A1-noturno (Santo André)</v>
      </c>
      <c r="E905" s="26" t="str">
        <f>' turmas sistema atual'!E904</f>
        <v>Proteção de Sistemas Elétricos de Potência</v>
      </c>
      <c r="F905" s="26" t="str">
        <f>' turmas sistema atual'!G904</f>
        <v>ESZE076-17</v>
      </c>
      <c r="G905" s="26" t="str">
        <f>' turmas sistema atual'!H904</f>
        <v>A1</v>
      </c>
      <c r="H905" s="26" t="str">
        <f>' turmas sistema atual'!AB904</f>
        <v xml:space="preserve">terça das 21:00 às 23:00, semanal ; quinta das 19:00 às 21:00, semanal </v>
      </c>
      <c r="I905" s="27" t="str">
        <f>' turmas sistema atual'!AC904</f>
        <v/>
      </c>
      <c r="J905" s="27" t="str">
        <f>' turmas sistema atual'!I904</f>
        <v xml:space="preserve">terça das 21:00 às 23:00, sala S-310-3, semanal , quinta das 19:00 às 21:00, sala S - 305-3, semanal </v>
      </c>
      <c r="K905" s="27">
        <f>' turmas sistema atual'!J904</f>
        <v>0</v>
      </c>
      <c r="L905" s="27" t="str">
        <f>' turmas sistema atual'!K904</f>
        <v>Santo André</v>
      </c>
      <c r="M905" s="27" t="str">
        <f>' turmas sistema atual'!L904</f>
        <v>noturno</v>
      </c>
      <c r="N905" s="27" t="str">
        <f>' turmas sistema atual'!M904</f>
        <v>4-0-4</v>
      </c>
      <c r="O905" s="27">
        <f>' turmas sistema atual'!N904</f>
        <v>30</v>
      </c>
      <c r="P905" s="27">
        <f>' turmas sistema atual'!O904</f>
        <v>0</v>
      </c>
      <c r="Q905" s="27">
        <f t="shared" si="14"/>
        <v>30</v>
      </c>
      <c r="R905" s="47" t="str">
        <f>VLOOKUP(B905,preenchimento!$A$2:$G$1067,7,FALSE)</f>
        <v>-</v>
      </c>
      <c r="S905" s="27">
        <f>' turmas sistema atual'!N904</f>
        <v>30</v>
      </c>
      <c r="T905" s="27">
        <f>' turmas sistema atual'!O904</f>
        <v>0</v>
      </c>
      <c r="U905" s="47">
        <f>VLOOKUP(B905,preenchimento!$A$2:$J$1067,10,FALSE)</f>
        <v>13</v>
      </c>
      <c r="V905" s="26" t="str">
        <f>UPPER(' turmas sistema atual'!P904)</f>
        <v>RICARDO CANELOI DOS SANTOS</v>
      </c>
      <c r="W905" s="26" t="str">
        <f>UPPER(' turmas sistema atual'!R904)</f>
        <v/>
      </c>
      <c r="X905" s="26" t="str">
        <f>UPPER(' turmas sistema atual'!T904)</f>
        <v/>
      </c>
      <c r="Y905" s="26" t="str">
        <f>UPPER(' turmas sistema atual'!V904)</f>
        <v/>
      </c>
    </row>
    <row r="906" spans="1:25" ht="47.25" customHeight="1" thickBot="1">
      <c r="A906" s="26" t="str">
        <f>' turmas sistema atual'!A905</f>
        <v>BACHARELADO EM NEUROCIÊNCIA</v>
      </c>
      <c r="B906" s="26" t="str">
        <f>' turmas sistema atual'!B905</f>
        <v>DA1MCTC011-15SB</v>
      </c>
      <c r="C906" s="35" t="s">
        <v>5121</v>
      </c>
      <c r="D906" s="26" t="str">
        <f>' turmas sistema atual'!C905</f>
        <v>Psicologia Cognitiva A1-diurno (São Bernardo do Campo)</v>
      </c>
      <c r="E906" s="26" t="str">
        <f>' turmas sistema atual'!E905</f>
        <v>Psicologia Cognitiva</v>
      </c>
      <c r="F906" s="26" t="str">
        <f>' turmas sistema atual'!G905</f>
        <v>MCTC011-15</v>
      </c>
      <c r="G906" s="26" t="str">
        <f>' turmas sistema atual'!H905</f>
        <v>A1</v>
      </c>
      <c r="H906" s="26" t="str">
        <f>' turmas sistema atual'!AB905</f>
        <v xml:space="preserve">quarta das 08:00 às 10:00, semanal ; sexta das 10:00 às 12:00, semanal </v>
      </c>
      <c r="I906" s="27" t="str">
        <f>' turmas sistema atual'!AC905</f>
        <v/>
      </c>
      <c r="J906" s="27" t="str">
        <f>' turmas sistema atual'!I905</f>
        <v xml:space="preserve">quarta das 08:00 às 10:00, sala A2-S205-SB, semanal , sexta das 10:00 às 12:00, sala A2-S205-SB, semanal </v>
      </c>
      <c r="K906" s="27">
        <f>' turmas sistema atual'!J905</f>
        <v>0</v>
      </c>
      <c r="L906" s="27" t="str">
        <f>' turmas sistema atual'!K905</f>
        <v>São Bernardo do Campo</v>
      </c>
      <c r="M906" s="27" t="str">
        <f>' turmas sistema atual'!L905</f>
        <v>diurno</v>
      </c>
      <c r="N906" s="27" t="str">
        <f>' turmas sistema atual'!M905</f>
        <v>4-0-4</v>
      </c>
      <c r="O906" s="27">
        <f>' turmas sistema atual'!N905</f>
        <v>60</v>
      </c>
      <c r="P906" s="27">
        <f>' turmas sistema atual'!O905</f>
        <v>0</v>
      </c>
      <c r="Q906" s="27">
        <f t="shared" si="14"/>
        <v>60</v>
      </c>
      <c r="R906" s="47" t="str">
        <f>VLOOKUP(B906,preenchimento!$A$2:$G$1067,7,FALSE)</f>
        <v>-</v>
      </c>
      <c r="S906" s="27">
        <f>' turmas sistema atual'!N905</f>
        <v>60</v>
      </c>
      <c r="T906" s="27">
        <f>' turmas sistema atual'!O905</f>
        <v>0</v>
      </c>
      <c r="U906" s="47">
        <f>VLOOKUP(B906,preenchimento!$A$2:$J$1067,10,FALSE)</f>
        <v>29</v>
      </c>
      <c r="V906" s="26" t="str">
        <f>UPPER(' turmas sistema atual'!P905)</f>
        <v>THENILLE BRAUN JANZEN</v>
      </c>
      <c r="W906" s="26" t="str">
        <f>UPPER(' turmas sistema atual'!R905)</f>
        <v>ANDRE MASCIOLI CRAVO</v>
      </c>
      <c r="X906" s="26" t="str">
        <f>UPPER(' turmas sistema atual'!T905)</f>
        <v/>
      </c>
      <c r="Y906" s="26" t="str">
        <f>UPPER(' turmas sistema atual'!V905)</f>
        <v/>
      </c>
    </row>
    <row r="907" spans="1:25" ht="47.25" customHeight="1" thickBot="1">
      <c r="A907" s="26" t="str">
        <f>' turmas sistema atual'!A906</f>
        <v>BACHARELADO EM NEUROCIÊNCIA</v>
      </c>
      <c r="B907" s="26" t="str">
        <f>' turmas sistema atual'!B906</f>
        <v>NA1MCTC011-15SB</v>
      </c>
      <c r="C907" s="35" t="s">
        <v>5121</v>
      </c>
      <c r="D907" s="26" t="str">
        <f>' turmas sistema atual'!C906</f>
        <v>Psicologia Cognitiva A1-noturno (São Bernardo do Campo)</v>
      </c>
      <c r="E907" s="26" t="str">
        <f>' turmas sistema atual'!E906</f>
        <v>Psicologia Cognitiva</v>
      </c>
      <c r="F907" s="26" t="str">
        <f>' turmas sistema atual'!G906</f>
        <v>MCTC011-15</v>
      </c>
      <c r="G907" s="26" t="str">
        <f>' turmas sistema atual'!H906</f>
        <v>A1</v>
      </c>
      <c r="H907" s="26" t="str">
        <f>' turmas sistema atual'!AB906</f>
        <v xml:space="preserve">quarta das 19:00 às 21:00, semanal ; sexta das 21:00 às 23:00, semanal </v>
      </c>
      <c r="I907" s="27" t="str">
        <f>' turmas sistema atual'!AC906</f>
        <v/>
      </c>
      <c r="J907" s="27" t="str">
        <f>' turmas sistema atual'!I906</f>
        <v xml:space="preserve">quarta das 19:00 às 21:00, sala A2-S205-SB, semanal , sexta das 21:00 às 23:00, sala A2-S205-SB, semanal </v>
      </c>
      <c r="K907" s="27">
        <f>' turmas sistema atual'!J906</f>
        <v>0</v>
      </c>
      <c r="L907" s="27" t="str">
        <f>' turmas sistema atual'!K906</f>
        <v>São Bernardo do Campo</v>
      </c>
      <c r="M907" s="27" t="str">
        <f>' turmas sistema atual'!L906</f>
        <v>noturno</v>
      </c>
      <c r="N907" s="27" t="str">
        <f>' turmas sistema atual'!M906</f>
        <v>4-0-4</v>
      </c>
      <c r="O907" s="27">
        <f>' turmas sistema atual'!N906</f>
        <v>60</v>
      </c>
      <c r="P907" s="27">
        <f>' turmas sistema atual'!O906</f>
        <v>0</v>
      </c>
      <c r="Q907" s="27">
        <f t="shared" si="14"/>
        <v>60</v>
      </c>
      <c r="R907" s="47" t="str">
        <f>VLOOKUP(B907,preenchimento!$A$2:$G$1067,7,FALSE)</f>
        <v>-</v>
      </c>
      <c r="S907" s="27">
        <f>' turmas sistema atual'!N906</f>
        <v>60</v>
      </c>
      <c r="T907" s="27">
        <f>' turmas sistema atual'!O906</f>
        <v>0</v>
      </c>
      <c r="U907" s="47">
        <f>VLOOKUP(B907,preenchimento!$A$2:$J$1067,10,FALSE)</f>
        <v>0</v>
      </c>
      <c r="V907" s="26" t="str">
        <f>UPPER(' turmas sistema atual'!P906)</f>
        <v>ANDRE MASCIOLI CRAVO</v>
      </c>
      <c r="W907" s="26" t="str">
        <f>UPPER(' turmas sistema atual'!R906)</f>
        <v>THENILLE BRAUN JANZEN</v>
      </c>
      <c r="X907" s="26" t="str">
        <f>UPPER(' turmas sistema atual'!T906)</f>
        <v/>
      </c>
      <c r="Y907" s="26" t="str">
        <f>UPPER(' turmas sistema atual'!V906)</f>
        <v/>
      </c>
    </row>
    <row r="908" spans="1:25" ht="47.25" customHeight="1" thickBot="1">
      <c r="A908" s="26" t="str">
        <f>' turmas sistema atual'!A907</f>
        <v>ENGENHARIA DE ENERGIA</v>
      </c>
      <c r="B908" s="26" t="str">
        <f>' turmas sistema atual'!B907</f>
        <v>NA1ESZE073-17SA</v>
      </c>
      <c r="C908" s="35" t="s">
        <v>5121</v>
      </c>
      <c r="D908" s="26" t="str">
        <f>' turmas sistema atual'!C907</f>
        <v>Qualidade da Energia Elétrica A1-noturno (Santo André)</v>
      </c>
      <c r="E908" s="26" t="str">
        <f>' turmas sistema atual'!E907</f>
        <v>Qualidade da Energia Elétrica</v>
      </c>
      <c r="F908" s="26" t="str">
        <f>' turmas sistema atual'!G907</f>
        <v>ESZE073-17</v>
      </c>
      <c r="G908" s="26" t="str">
        <f>' turmas sistema atual'!H907</f>
        <v>A1</v>
      </c>
      <c r="H908" s="26" t="str">
        <f>' turmas sistema atual'!AB907</f>
        <v xml:space="preserve">terça das 19:00 às 21:00, semanal ; quinta das 21:00 às 23:00, semanal </v>
      </c>
      <c r="I908" s="27" t="str">
        <f>' turmas sistema atual'!AC907</f>
        <v/>
      </c>
      <c r="J908" s="27" t="str">
        <f>' turmas sistema atual'!I907</f>
        <v xml:space="preserve">terça das 19:00 às 21:00, sala S-304-2, semanal , quinta das 21:00 às 23:00, sala S-304-2, semanal </v>
      </c>
      <c r="K908" s="27">
        <f>' turmas sistema atual'!J907</f>
        <v>0</v>
      </c>
      <c r="L908" s="27" t="str">
        <f>' turmas sistema atual'!K907</f>
        <v>Santo André</v>
      </c>
      <c r="M908" s="27" t="str">
        <f>' turmas sistema atual'!L907</f>
        <v>noturno</v>
      </c>
      <c r="N908" s="27" t="str">
        <f>' turmas sistema atual'!M907</f>
        <v>4-0-4</v>
      </c>
      <c r="O908" s="27">
        <f>' turmas sistema atual'!N907</f>
        <v>30</v>
      </c>
      <c r="P908" s="27">
        <f>' turmas sistema atual'!O907</f>
        <v>0</v>
      </c>
      <c r="Q908" s="27">
        <f t="shared" si="14"/>
        <v>30</v>
      </c>
      <c r="R908" s="47" t="str">
        <f>VLOOKUP(B908,preenchimento!$A$2:$G$1067,7,FALSE)</f>
        <v>-</v>
      </c>
      <c r="S908" s="27">
        <f>' turmas sistema atual'!N907</f>
        <v>30</v>
      </c>
      <c r="T908" s="27">
        <f>' turmas sistema atual'!O907</f>
        <v>0</v>
      </c>
      <c r="U908" s="47">
        <f>VLOOKUP(B908,preenchimento!$A$2:$J$1067,10,FALSE)</f>
        <v>9</v>
      </c>
      <c r="V908" s="26" t="str">
        <f>UPPER(' turmas sistema atual'!P907)</f>
        <v>FABIANA APARECIDA DE TOLEDO SILVA</v>
      </c>
      <c r="W908" s="26" t="str">
        <f>UPPER(' turmas sistema atual'!R907)</f>
        <v/>
      </c>
      <c r="X908" s="26" t="str">
        <f>UPPER(' turmas sistema atual'!T907)</f>
        <v/>
      </c>
      <c r="Y908" s="26" t="str">
        <f>UPPER(' turmas sistema atual'!V907)</f>
        <v/>
      </c>
    </row>
    <row r="909" spans="1:25" ht="47.25" customHeight="1" thickBot="1">
      <c r="A909" s="26" t="str">
        <f>' turmas sistema atual'!A908</f>
        <v>ENGENHARIA AMBIENTAL E URBANA</v>
      </c>
      <c r="B909" s="26" t="str">
        <f>' turmas sistema atual'!B908</f>
        <v>NA1ESZU016-17SA</v>
      </c>
      <c r="C909" s="35" t="s">
        <v>5121</v>
      </c>
      <c r="D909" s="26" t="str">
        <f>' turmas sistema atual'!C908</f>
        <v>Questões Ambientais Globais A1-noturno (Santo André)</v>
      </c>
      <c r="E909" s="26" t="str">
        <f>' turmas sistema atual'!E908</f>
        <v>Questões Ambientais Globais</v>
      </c>
      <c r="F909" s="26" t="str">
        <f>' turmas sistema atual'!G908</f>
        <v>ESZU016-17</v>
      </c>
      <c r="G909" s="26" t="str">
        <f>' turmas sistema atual'!H908</f>
        <v>A1</v>
      </c>
      <c r="H909" s="26" t="str">
        <f>' turmas sistema atual'!AB908</f>
        <v xml:space="preserve">quarta das 19:00 às 21:00, semanal </v>
      </c>
      <c r="I909" s="27" t="str">
        <f>' turmas sistema atual'!AC908</f>
        <v/>
      </c>
      <c r="J909" s="27" t="str">
        <f>' turmas sistema atual'!I908</f>
        <v xml:space="preserve">quarta das 19:00 às 21:00, sala S-211-0, semanal </v>
      </c>
      <c r="K909" s="27">
        <f>' turmas sistema atual'!J908</f>
        <v>0</v>
      </c>
      <c r="L909" s="27" t="str">
        <f>' turmas sistema atual'!K908</f>
        <v>Santo André</v>
      </c>
      <c r="M909" s="27" t="str">
        <f>' turmas sistema atual'!L908</f>
        <v>noturno</v>
      </c>
      <c r="N909" s="27" t="str">
        <f>' turmas sistema atual'!M908</f>
        <v>2-0-4</v>
      </c>
      <c r="O909" s="27">
        <f>' turmas sistema atual'!N908</f>
        <v>54</v>
      </c>
      <c r="P909" s="27">
        <f>' turmas sistema atual'!O908</f>
        <v>0</v>
      </c>
      <c r="Q909" s="27">
        <f t="shared" si="14"/>
        <v>54</v>
      </c>
      <c r="R909" s="47" t="str">
        <f>VLOOKUP(B909,preenchimento!$A$2:$G$1067,7,FALSE)</f>
        <v>SIM</v>
      </c>
      <c r="S909" s="27">
        <f>' turmas sistema atual'!N908</f>
        <v>54</v>
      </c>
      <c r="T909" s="27">
        <f>' turmas sistema atual'!O908</f>
        <v>0</v>
      </c>
      <c r="U909" s="47">
        <f>VLOOKUP(B909,preenchimento!$A$2:$J$1067,10,FALSE)</f>
        <v>0</v>
      </c>
      <c r="V909" s="26" t="str">
        <f>UPPER(' turmas sistema atual'!P908)</f>
        <v>MARIA CLEOFE VALVERDE BRAMBILA</v>
      </c>
      <c r="W909" s="26" t="str">
        <f>UPPER(' turmas sistema atual'!R908)</f>
        <v/>
      </c>
      <c r="X909" s="26" t="str">
        <f>UPPER(' turmas sistema atual'!T908)</f>
        <v/>
      </c>
      <c r="Y909" s="26" t="str">
        <f>UPPER(' turmas sistema atual'!V908)</f>
        <v/>
      </c>
    </row>
    <row r="910" spans="1:25" ht="47.25" customHeight="1" thickBot="1">
      <c r="A910" s="26" t="str">
        <f>' turmas sistema atual'!A909</f>
        <v>BACHARELADO EM CIÊNCIAS ECONÔMICAS</v>
      </c>
      <c r="B910" s="26" t="str">
        <f>' turmas sistema atual'!B909</f>
        <v>Da1ESHC039-17SB</v>
      </c>
      <c r="C910" s="35" t="s">
        <v>5121</v>
      </c>
      <c r="D910" s="26" t="str">
        <f>' turmas sistema atual'!C909</f>
        <v>Questões Metodológicas em Economia a1-diurno (São Bernardo do Campo)</v>
      </c>
      <c r="E910" s="26" t="str">
        <f>' turmas sistema atual'!E909</f>
        <v>Questões Metodológicas em Economia</v>
      </c>
      <c r="F910" s="26" t="str">
        <f>' turmas sistema atual'!G909</f>
        <v>ESHC039-17</v>
      </c>
      <c r="G910" s="26" t="str">
        <f>' turmas sistema atual'!H909</f>
        <v>a1</v>
      </c>
      <c r="H910" s="26" t="str">
        <f>' turmas sistema atual'!AB909</f>
        <v xml:space="preserve">terça das 10:00 às 12:00, semanal ; sexta das 08:00 às 10:00, semanal </v>
      </c>
      <c r="I910" s="27" t="str">
        <f>' turmas sistema atual'!AC909</f>
        <v/>
      </c>
      <c r="J910" s="27" t="str">
        <f>' turmas sistema atual'!I909</f>
        <v xml:space="preserve">terça das 10:00 às 12:00, sala A2-S301-SB, semanal , sexta das 08:00 às 10:00, sala A2-S301-SB, semanal </v>
      </c>
      <c r="K910" s="27">
        <f>' turmas sistema atual'!J909</f>
        <v>0</v>
      </c>
      <c r="L910" s="27" t="str">
        <f>' turmas sistema atual'!K909</f>
        <v>São Bernardo do Campo</v>
      </c>
      <c r="M910" s="27" t="str">
        <f>' turmas sistema atual'!L909</f>
        <v>diurno</v>
      </c>
      <c r="N910" s="27" t="str">
        <f>' turmas sistema atual'!M909</f>
        <v>4-0-3</v>
      </c>
      <c r="O910" s="27">
        <f>' turmas sistema atual'!N909</f>
        <v>40</v>
      </c>
      <c r="P910" s="27">
        <f>' turmas sistema atual'!O909</f>
        <v>0</v>
      </c>
      <c r="Q910" s="27">
        <f t="shared" si="14"/>
        <v>40</v>
      </c>
      <c r="R910" s="47" t="str">
        <f>VLOOKUP(B910,preenchimento!$A$2:$G$1067,7,FALSE)</f>
        <v>-</v>
      </c>
      <c r="S910" s="27">
        <f>' turmas sistema atual'!N909</f>
        <v>40</v>
      </c>
      <c r="T910" s="27">
        <f>' turmas sistema atual'!O909</f>
        <v>0</v>
      </c>
      <c r="U910" s="47">
        <f>VLOOKUP(B910,preenchimento!$A$2:$J$1067,10,FALSE)</f>
        <v>19</v>
      </c>
      <c r="V910" s="26" t="str">
        <f>UPPER(' turmas sistema atual'!P909)</f>
        <v>RAMON VICENTE GARCIA FERNANDEZ</v>
      </c>
      <c r="W910" s="26" t="str">
        <f>UPPER(' turmas sistema atual'!R909)</f>
        <v/>
      </c>
      <c r="X910" s="26" t="str">
        <f>UPPER(' turmas sistema atual'!T909)</f>
        <v/>
      </c>
      <c r="Y910" s="26" t="str">
        <f>UPPER(' turmas sistema atual'!V909)</f>
        <v/>
      </c>
    </row>
    <row r="911" spans="1:25" ht="47.25" customHeight="1" thickBot="1">
      <c r="A911" s="26" t="str">
        <f>' turmas sistema atual'!A910</f>
        <v>BACHARELADO EM CIÊNCIAS ECONÔMICAS</v>
      </c>
      <c r="B911" s="26" t="str">
        <f>' turmas sistema atual'!B910</f>
        <v>Na1ESHC039-17SB</v>
      </c>
      <c r="C911" s="35" t="s">
        <v>5121</v>
      </c>
      <c r="D911" s="26" t="str">
        <f>' turmas sistema atual'!C910</f>
        <v>Questões Metodológicas em Economia a1-noturno (São Bernardo do Campo)</v>
      </c>
      <c r="E911" s="26" t="str">
        <f>' turmas sistema atual'!E910</f>
        <v>Questões Metodológicas em Economia</v>
      </c>
      <c r="F911" s="26" t="str">
        <f>' turmas sistema atual'!G910</f>
        <v>ESHC039-17</v>
      </c>
      <c r="G911" s="26" t="str">
        <f>' turmas sistema atual'!H910</f>
        <v>a1</v>
      </c>
      <c r="H911" s="26" t="str">
        <f>' turmas sistema atual'!AB910</f>
        <v xml:space="preserve">terça das 21:00 às 23:00, semanal ; sexta das 19:00 às 21:00, semanal </v>
      </c>
      <c r="I911" s="27" t="str">
        <f>' turmas sistema atual'!AC910</f>
        <v/>
      </c>
      <c r="J911" s="27" t="str">
        <f>' turmas sistema atual'!I910</f>
        <v xml:space="preserve">terça das 21:00 às 23:00, sala A2-S301-SB, semanal , sexta das 19:00 às 21:00, sala A2-S301-SB, semanal </v>
      </c>
      <c r="K911" s="27">
        <f>' turmas sistema atual'!J910</f>
        <v>0</v>
      </c>
      <c r="L911" s="27" t="str">
        <f>' turmas sistema atual'!K910</f>
        <v>São Bernardo do Campo</v>
      </c>
      <c r="M911" s="27" t="str">
        <f>' turmas sistema atual'!L910</f>
        <v>noturno</v>
      </c>
      <c r="N911" s="27" t="str">
        <f>' turmas sistema atual'!M910</f>
        <v>4-0-3</v>
      </c>
      <c r="O911" s="27">
        <f>' turmas sistema atual'!N910</f>
        <v>90</v>
      </c>
      <c r="P911" s="27">
        <f>' turmas sistema atual'!O910</f>
        <v>0</v>
      </c>
      <c r="Q911" s="27">
        <f t="shared" si="14"/>
        <v>90</v>
      </c>
      <c r="R911" s="47" t="str">
        <f>VLOOKUP(B911,preenchimento!$A$2:$G$1067,7,FALSE)</f>
        <v>-</v>
      </c>
      <c r="S911" s="27">
        <f>' turmas sistema atual'!N910</f>
        <v>90</v>
      </c>
      <c r="T911" s="27">
        <f>' turmas sistema atual'!O910</f>
        <v>0</v>
      </c>
      <c r="U911" s="47">
        <f>VLOOKUP(B911,preenchimento!$A$2:$J$1067,10,FALSE)</f>
        <v>9</v>
      </c>
      <c r="V911" s="26" t="str">
        <f>UPPER(' turmas sistema atual'!P910)</f>
        <v>RAMON VICENTE GARCIA FERNANDEZ</v>
      </c>
      <c r="W911" s="26" t="str">
        <f>UPPER(' turmas sistema atual'!R910)</f>
        <v/>
      </c>
      <c r="X911" s="26" t="str">
        <f>UPPER(' turmas sistema atual'!T910)</f>
        <v/>
      </c>
      <c r="Y911" s="26" t="str">
        <f>UPPER(' turmas sistema atual'!V910)</f>
        <v/>
      </c>
    </row>
    <row r="912" spans="1:25" ht="47.25" customHeight="1" thickBot="1">
      <c r="A912" s="26" t="str">
        <f>' turmas sistema atual'!A911</f>
        <v>BACHARELADO EM QUÍMICA</v>
      </c>
      <c r="B912" s="26" t="str">
        <f>' turmas sistema atual'!B911</f>
        <v>DA1NHT4051-15SA</v>
      </c>
      <c r="C912" s="35" t="s">
        <v>5121</v>
      </c>
      <c r="D912" s="26" t="str">
        <f>' turmas sistema atual'!C911</f>
        <v>Química Analítica Clássica I A1-diurno (Santo André)</v>
      </c>
      <c r="E912" s="26" t="str">
        <f>' turmas sistema atual'!E911</f>
        <v>Química Analítica Clássica I</v>
      </c>
      <c r="F912" s="26" t="str">
        <f>' turmas sistema atual'!G911</f>
        <v>NHT4051-15</v>
      </c>
      <c r="G912" s="26" t="str">
        <f>' turmas sistema atual'!H911</f>
        <v>A1</v>
      </c>
      <c r="H912" s="26" t="str">
        <f>' turmas sistema atual'!AB911</f>
        <v>segunda das 08:00 às 10:00, semanal ; terça das 08:00 às 10:00, quinzenal I</v>
      </c>
      <c r="I912" s="27" t="str">
        <f>' turmas sistema atual'!AC911</f>
        <v xml:space="preserve">terça das 08:00 às 10:00, quinzenal II; terça das 10:00 às 12:00, semanal </v>
      </c>
      <c r="J912" s="27" t="str">
        <f>' turmas sistema atual'!I911</f>
        <v>segunda das 08:00 às 10:00, sala A-109-0, semanal , terça das 08:00 às 10:00, sala A-109-0, quinzenal I</v>
      </c>
      <c r="K912" s="27" t="str">
        <f>' turmas sistema atual'!J911</f>
        <v xml:space="preserve">terça das 08:00 às 10:00, sala L606, quinzenal II, terça das 10:00 às 12:00, sala L606, semanal </v>
      </c>
      <c r="L912" s="27" t="str">
        <f>' turmas sistema atual'!K911</f>
        <v>Santo André</v>
      </c>
      <c r="M912" s="27" t="str">
        <f>' turmas sistema atual'!L911</f>
        <v>diurno</v>
      </c>
      <c r="N912" s="27" t="str">
        <f>' turmas sistema atual'!M911</f>
        <v>3-3-6</v>
      </c>
      <c r="O912" s="27">
        <f>' turmas sistema atual'!N911</f>
        <v>20</v>
      </c>
      <c r="P912" s="27">
        <f>' turmas sistema atual'!O911</f>
        <v>0</v>
      </c>
      <c r="Q912" s="27">
        <f t="shared" si="14"/>
        <v>20</v>
      </c>
      <c r="R912" s="47" t="str">
        <f>VLOOKUP(B912,preenchimento!$A$2:$G$1067,7,FALSE)</f>
        <v>-</v>
      </c>
      <c r="S912" s="27">
        <f>' turmas sistema atual'!N911</f>
        <v>20</v>
      </c>
      <c r="T912" s="27">
        <f>' turmas sistema atual'!O911</f>
        <v>0</v>
      </c>
      <c r="U912" s="47">
        <f>VLOOKUP(B912,preenchimento!$A$2:$J$1067,10,FALSE)</f>
        <v>1</v>
      </c>
      <c r="V912" s="26" t="str">
        <f>UPPER(' turmas sistema atual'!P911)</f>
        <v>DIOGO LIBRANDI DA ROCHA</v>
      </c>
      <c r="W912" s="26" t="str">
        <f>UPPER(' turmas sistema atual'!R911)</f>
        <v/>
      </c>
      <c r="X912" s="26" t="str">
        <f>UPPER(' turmas sistema atual'!T911)</f>
        <v>DIOGO LIBRANDI DA ROCHA</v>
      </c>
      <c r="Y912" s="26" t="str">
        <f>UPPER(' turmas sistema atual'!V911)</f>
        <v/>
      </c>
    </row>
    <row r="913" spans="1:25" ht="47.25" customHeight="1" thickBot="1">
      <c r="A913" s="26" t="str">
        <f>' turmas sistema atual'!A912</f>
        <v>BACHARELADO EM QUÍMICA</v>
      </c>
      <c r="B913" s="26" t="str">
        <f>' turmas sistema atual'!B912</f>
        <v>NA1NHT4051-15SA</v>
      </c>
      <c r="C913" s="35" t="s">
        <v>5121</v>
      </c>
      <c r="D913" s="26" t="str">
        <f>' turmas sistema atual'!C912</f>
        <v>Química Analítica Clássica I A1-noturno (Santo André)</v>
      </c>
      <c r="E913" s="26" t="str">
        <f>' turmas sistema atual'!E912</f>
        <v>Química Analítica Clássica I</v>
      </c>
      <c r="F913" s="26" t="str">
        <f>' turmas sistema atual'!G912</f>
        <v>NHT4051-15</v>
      </c>
      <c r="G913" s="26" t="str">
        <f>' turmas sistema atual'!H912</f>
        <v>A1</v>
      </c>
      <c r="H913" s="26" t="str">
        <f>' turmas sistema atual'!AB912</f>
        <v>segunda das 19:00 às 21:00, semanal ; terça das 19:00 às 21:00, quinzenal I</v>
      </c>
      <c r="I913" s="27" t="str">
        <f>' turmas sistema atual'!AC912</f>
        <v xml:space="preserve">terça das 19:00 às 21:00, quinzenal II; terça das 21:00 às 23:00, semanal </v>
      </c>
      <c r="J913" s="27" t="str">
        <f>' turmas sistema atual'!I912</f>
        <v>segunda das 19:00 às 21:00, sala A-109-0, semanal , terça das 19:00 às 21:00, sala A-109-0, quinzenal I</v>
      </c>
      <c r="K913" s="27" t="str">
        <f>' turmas sistema atual'!J912</f>
        <v xml:space="preserve">terça das 19:00 às 21:00, sala L606, quinzenal II, terça das 21:00 às 23:00, sala L606, semanal </v>
      </c>
      <c r="L913" s="27" t="str">
        <f>' turmas sistema atual'!K912</f>
        <v>Santo André</v>
      </c>
      <c r="M913" s="27" t="str">
        <f>' turmas sistema atual'!L912</f>
        <v>noturno</v>
      </c>
      <c r="N913" s="27" t="str">
        <f>' turmas sistema atual'!M912</f>
        <v>3-3-6</v>
      </c>
      <c r="O913" s="27">
        <f>' turmas sistema atual'!N912</f>
        <v>20</v>
      </c>
      <c r="P913" s="27">
        <f>' turmas sistema atual'!O912</f>
        <v>0</v>
      </c>
      <c r="Q913" s="27">
        <f t="shared" si="14"/>
        <v>20</v>
      </c>
      <c r="R913" s="47" t="str">
        <f>VLOOKUP(B913,preenchimento!$A$2:$G$1067,7,FALSE)</f>
        <v>SIM</v>
      </c>
      <c r="S913" s="27">
        <f>' turmas sistema atual'!N912</f>
        <v>20</v>
      </c>
      <c r="T913" s="27">
        <f>' turmas sistema atual'!O912</f>
        <v>0</v>
      </c>
      <c r="U913" s="47">
        <f>VLOOKUP(B913,preenchimento!$A$2:$J$1067,10,FALSE)</f>
        <v>0</v>
      </c>
      <c r="V913" s="26" t="str">
        <f>UPPER(' turmas sistema atual'!P912)</f>
        <v>ALEXANDRE ZATKOVSKIS CARVALHO</v>
      </c>
      <c r="W913" s="26" t="str">
        <f>UPPER(' turmas sistema atual'!R912)</f>
        <v/>
      </c>
      <c r="X913" s="26" t="str">
        <f>UPPER(' turmas sistema atual'!T912)</f>
        <v>ALEXANDRE ZATKOVSKIS CARVALHO</v>
      </c>
      <c r="Y913" s="26" t="str">
        <f>UPPER(' turmas sistema atual'!V912)</f>
        <v/>
      </c>
    </row>
    <row r="914" spans="1:25" ht="47.25" customHeight="1" thickBot="1">
      <c r="A914" s="26" t="str">
        <f>' turmas sistema atual'!A913</f>
        <v>BACHARELADO EM QUÍMICA</v>
      </c>
      <c r="B914" s="26" t="str">
        <f>' turmas sistema atual'!B913</f>
        <v>DA1ESZE066-17SA</v>
      </c>
      <c r="C914" s="35" t="s">
        <v>5121</v>
      </c>
      <c r="D914" s="26" t="str">
        <f>' turmas sistema atual'!C913</f>
        <v>Química do Petróleo A1-diurno (Santo André)</v>
      </c>
      <c r="E914" s="26" t="str">
        <f>' turmas sistema atual'!E913</f>
        <v>Química do Petróleo</v>
      </c>
      <c r="F914" s="26" t="str">
        <f>' turmas sistema atual'!G913</f>
        <v>ESZE066-17</v>
      </c>
      <c r="G914" s="26" t="str">
        <f>' turmas sistema atual'!H913</f>
        <v>A1</v>
      </c>
      <c r="H914" s="26" t="str">
        <f>' turmas sistema atual'!AB913</f>
        <v xml:space="preserve">quinta das 08:00 às 12:00, semanal </v>
      </c>
      <c r="I914" s="27" t="str">
        <f>' turmas sistema atual'!AC913</f>
        <v/>
      </c>
      <c r="J914" s="27" t="str">
        <f>' turmas sistema atual'!I913</f>
        <v xml:space="preserve">quinta das 08:00 às 12:00, sala S-310-3, semanal </v>
      </c>
      <c r="K914" s="27">
        <f>' turmas sistema atual'!J913</f>
        <v>0</v>
      </c>
      <c r="L914" s="27" t="str">
        <f>' turmas sistema atual'!K913</f>
        <v>Santo André</v>
      </c>
      <c r="M914" s="27" t="str">
        <f>' turmas sistema atual'!L913</f>
        <v>diurno</v>
      </c>
      <c r="N914" s="27" t="str">
        <f>' turmas sistema atual'!M913</f>
        <v>4-0-4</v>
      </c>
      <c r="O914" s="27">
        <f>' turmas sistema atual'!N913</f>
        <v>30</v>
      </c>
      <c r="P914" s="27">
        <f>' turmas sistema atual'!O913</f>
        <v>0</v>
      </c>
      <c r="Q914" s="27">
        <f t="shared" si="14"/>
        <v>30</v>
      </c>
      <c r="R914" s="47" t="str">
        <f>VLOOKUP(B914,preenchimento!$A$2:$G$1067,7,FALSE)</f>
        <v>-</v>
      </c>
      <c r="S914" s="27">
        <f>' turmas sistema atual'!N913</f>
        <v>30</v>
      </c>
      <c r="T914" s="27">
        <f>' turmas sistema atual'!O913</f>
        <v>0</v>
      </c>
      <c r="U914" s="47">
        <f>VLOOKUP(B914,preenchimento!$A$2:$J$1067,10,FALSE)</f>
        <v>17</v>
      </c>
      <c r="V914" s="26" t="str">
        <f>UPPER(' turmas sistema atual'!P913)</f>
        <v>GUSTAVO MARTINI DALPIAN</v>
      </c>
      <c r="W914" s="26" t="str">
        <f>UPPER(' turmas sistema atual'!R913)</f>
        <v/>
      </c>
      <c r="X914" s="26" t="str">
        <f>UPPER(' turmas sistema atual'!T913)</f>
        <v/>
      </c>
      <c r="Y914" s="26" t="str">
        <f>UPPER(' turmas sistema atual'!V913)</f>
        <v/>
      </c>
    </row>
    <row r="915" spans="1:25" ht="47.25" customHeight="1" thickBot="1">
      <c r="A915" s="26" t="str">
        <f>' turmas sistema atual'!A914</f>
        <v>ENGENHARIA DE MATERIAIS</v>
      </c>
      <c r="B915" s="26" t="str">
        <f>' turmas sistema atual'!B914</f>
        <v>NA1ESTM016-17SA</v>
      </c>
      <c r="C915" s="35" t="s">
        <v>5121</v>
      </c>
      <c r="D915" s="26" t="str">
        <f>' turmas sistema atual'!C914</f>
        <v>Química Inorgânica de Materiais A1-noturno (Santo André)</v>
      </c>
      <c r="E915" s="26" t="str">
        <f>' turmas sistema atual'!E914</f>
        <v>Química Inorgânica de Materiais</v>
      </c>
      <c r="F915" s="26" t="str">
        <f>' turmas sistema atual'!G914</f>
        <v>ESTM016-17</v>
      </c>
      <c r="G915" s="26" t="str">
        <f>' turmas sistema atual'!H914</f>
        <v>A1</v>
      </c>
      <c r="H915" s="26" t="str">
        <f>' turmas sistema atual'!AB914</f>
        <v xml:space="preserve">terça das 19:00 às 21:00, semanal ; quinta das 19:00 às 21:00, semanal </v>
      </c>
      <c r="I915" s="27" t="str">
        <f>' turmas sistema atual'!AC914</f>
        <v xml:space="preserve">terça das 21:00 às 23:00, semanal </v>
      </c>
      <c r="J915" s="27" t="str">
        <f>' turmas sistema atual'!I914</f>
        <v xml:space="preserve">terça das 19:00 às 21:00, sala S-308-3, semanal , quinta das 19:00 às 21:00, sala S-306-3, semanal </v>
      </c>
      <c r="K915" s="27" t="str">
        <f>' turmas sistema atual'!J914</f>
        <v xml:space="preserve">terça das 21:00 às 23:00, sala 408-3, semanal </v>
      </c>
      <c r="L915" s="27" t="str">
        <f>' turmas sistema atual'!K914</f>
        <v>Santo André</v>
      </c>
      <c r="M915" s="27" t="str">
        <f>' turmas sistema atual'!L914</f>
        <v>noturno</v>
      </c>
      <c r="N915" s="27" t="str">
        <f>' turmas sistema atual'!M914</f>
        <v>4-2-6</v>
      </c>
      <c r="O915" s="27">
        <f>' turmas sistema atual'!N914</f>
        <v>30</v>
      </c>
      <c r="P915" s="27">
        <f>' turmas sistema atual'!O914</f>
        <v>0</v>
      </c>
      <c r="Q915" s="27">
        <f t="shared" si="14"/>
        <v>30</v>
      </c>
      <c r="R915" s="47" t="str">
        <f>VLOOKUP(B915,preenchimento!$A$2:$G$1067,7,FALSE)</f>
        <v>-</v>
      </c>
      <c r="S915" s="27">
        <f>' turmas sistema atual'!N914</f>
        <v>30</v>
      </c>
      <c r="T915" s="27">
        <f>' turmas sistema atual'!O914</f>
        <v>0</v>
      </c>
      <c r="U915" s="47">
        <f>VLOOKUP(B915,preenchimento!$A$2:$J$1067,10,FALSE)</f>
        <v>9</v>
      </c>
      <c r="V915" s="26" t="str">
        <f>UPPER(' turmas sistema atual'!P914)</f>
        <v>EVERALDO CARLOS VENANCIO</v>
      </c>
      <c r="W915" s="26" t="str">
        <f>UPPER(' turmas sistema atual'!R914)</f>
        <v/>
      </c>
      <c r="X915" s="26" t="str">
        <f>UPPER(' turmas sistema atual'!T914)</f>
        <v>JOSE CARLOS MOREIRA</v>
      </c>
      <c r="Y915" s="26" t="str">
        <f>UPPER(' turmas sistema atual'!V914)</f>
        <v/>
      </c>
    </row>
    <row r="916" spans="1:25" ht="47.25" customHeight="1" thickBot="1">
      <c r="A916" s="26" t="str">
        <f>' turmas sistema atual'!A915</f>
        <v>BACHARELADO EM QUÍMICA</v>
      </c>
      <c r="B916" s="26" t="str">
        <f>' turmas sistema atual'!B915</f>
        <v>DA1NHT4040-15SA</v>
      </c>
      <c r="C916" s="35" t="s">
        <v>5121</v>
      </c>
      <c r="D916" s="26" t="str">
        <f>' turmas sistema atual'!C915</f>
        <v>Química Orgânica Aplicada A1-diurno (Santo André)</v>
      </c>
      <c r="E916" s="26" t="str">
        <f>' turmas sistema atual'!E915</f>
        <v>Química Orgânica Aplicada</v>
      </c>
      <c r="F916" s="26" t="str">
        <f>' turmas sistema atual'!G915</f>
        <v>NHT4040-15</v>
      </c>
      <c r="G916" s="26" t="str">
        <f>' turmas sistema atual'!H915</f>
        <v>A1</v>
      </c>
      <c r="H916" s="26" t="str">
        <f>' turmas sistema atual'!AB915</f>
        <v/>
      </c>
      <c r="I916" s="27" t="str">
        <f>' turmas sistema atual'!AC915</f>
        <v xml:space="preserve">terça das 08:00 às 12:00, semanal </v>
      </c>
      <c r="J916" s="27">
        <f>' turmas sistema atual'!I915</f>
        <v>0</v>
      </c>
      <c r="K916" s="27" t="str">
        <f>' turmas sistema atual'!J915</f>
        <v xml:space="preserve">terça das 08:00 às 12:00, sala 405-3, semanal </v>
      </c>
      <c r="L916" s="27" t="str">
        <f>' turmas sistema atual'!K915</f>
        <v>Santo André</v>
      </c>
      <c r="M916" s="27" t="str">
        <f>' turmas sistema atual'!L915</f>
        <v>diurno</v>
      </c>
      <c r="N916" s="27" t="str">
        <f>' turmas sistema atual'!M915</f>
        <v>0-4-6</v>
      </c>
      <c r="O916" s="27">
        <f>' turmas sistema atual'!N915</f>
        <v>30</v>
      </c>
      <c r="P916" s="27">
        <f>' turmas sistema atual'!O915</f>
        <v>0</v>
      </c>
      <c r="Q916" s="27">
        <f t="shared" si="14"/>
        <v>30</v>
      </c>
      <c r="R916" s="47" t="str">
        <f>VLOOKUP(B916,preenchimento!$A$2:$G$1067,7,FALSE)</f>
        <v>-</v>
      </c>
      <c r="S916" s="27">
        <f>' turmas sistema atual'!N915</f>
        <v>30</v>
      </c>
      <c r="T916" s="27">
        <f>' turmas sistema atual'!O915</f>
        <v>0</v>
      </c>
      <c r="U916" s="47">
        <f>VLOOKUP(B916,preenchimento!$A$2:$J$1067,10,FALSE)</f>
        <v>28</v>
      </c>
      <c r="V916" s="26" t="str">
        <f>UPPER(' turmas sistema atual'!P915)</f>
        <v/>
      </c>
      <c r="W916" s="26" t="str">
        <f>UPPER(' turmas sistema atual'!R915)</f>
        <v/>
      </c>
      <c r="X916" s="26" t="str">
        <f>UPPER(' turmas sistema atual'!T915)</f>
        <v>MIRELA INES DA SAIRRE</v>
      </c>
      <c r="Y916" s="26" t="str">
        <f>UPPER(' turmas sistema atual'!V915)</f>
        <v/>
      </c>
    </row>
    <row r="917" spans="1:25" ht="47.25" customHeight="1" thickBot="1">
      <c r="A917" s="26" t="str">
        <f>' turmas sistema atual'!A916</f>
        <v>BACHARELADO EM QUÍMICA</v>
      </c>
      <c r="B917" s="26" t="str">
        <f>' turmas sistema atual'!B916</f>
        <v>NA1NHT4040-15SA</v>
      </c>
      <c r="C917" s="35" t="s">
        <v>5121</v>
      </c>
      <c r="D917" s="26" t="str">
        <f>' turmas sistema atual'!C916</f>
        <v>Química Orgânica Aplicada A1-noturno (Santo André)</v>
      </c>
      <c r="E917" s="26" t="str">
        <f>' turmas sistema atual'!E916</f>
        <v>Química Orgânica Aplicada</v>
      </c>
      <c r="F917" s="26" t="str">
        <f>' turmas sistema atual'!G916</f>
        <v>NHT4040-15</v>
      </c>
      <c r="G917" s="26" t="str">
        <f>' turmas sistema atual'!H916</f>
        <v>A1</v>
      </c>
      <c r="H917" s="26" t="str">
        <f>' turmas sistema atual'!AB916</f>
        <v/>
      </c>
      <c r="I917" s="27" t="str">
        <f>' turmas sistema atual'!AC916</f>
        <v xml:space="preserve">terça das 19:00 às 23:00, semanal </v>
      </c>
      <c r="J917" s="27">
        <f>' turmas sistema atual'!I916</f>
        <v>0</v>
      </c>
      <c r="K917" s="27" t="str">
        <f>' turmas sistema atual'!J916</f>
        <v xml:space="preserve">terça das 19:00 às 23:00, sala 405-3, semanal </v>
      </c>
      <c r="L917" s="27" t="str">
        <f>' turmas sistema atual'!K916</f>
        <v>Santo André</v>
      </c>
      <c r="M917" s="27" t="str">
        <f>' turmas sistema atual'!L916</f>
        <v>noturno</v>
      </c>
      <c r="N917" s="27" t="str">
        <f>' turmas sistema atual'!M916</f>
        <v>0-4-6</v>
      </c>
      <c r="O917" s="27">
        <f>' turmas sistema atual'!N916</f>
        <v>30</v>
      </c>
      <c r="P917" s="27">
        <f>' turmas sistema atual'!O916</f>
        <v>0</v>
      </c>
      <c r="Q917" s="27">
        <f t="shared" si="14"/>
        <v>30</v>
      </c>
      <c r="R917" s="47" t="str">
        <f>VLOOKUP(B917,preenchimento!$A$2:$G$1067,7,FALSE)</f>
        <v>-</v>
      </c>
      <c r="S917" s="27">
        <f>' turmas sistema atual'!N916</f>
        <v>30</v>
      </c>
      <c r="T917" s="27">
        <f>' turmas sistema atual'!O916</f>
        <v>0</v>
      </c>
      <c r="U917" s="47">
        <f>VLOOKUP(B917,preenchimento!$A$2:$J$1067,10,FALSE)</f>
        <v>9</v>
      </c>
      <c r="V917" s="26" t="str">
        <f>UPPER(' turmas sistema atual'!P916)</f>
        <v/>
      </c>
      <c r="W917" s="26" t="str">
        <f>UPPER(' turmas sistema atual'!R916)</f>
        <v/>
      </c>
      <c r="X917" s="26" t="str">
        <f>UPPER(' turmas sistema atual'!T916)</f>
        <v>MIRELA INES DA SAIRRE</v>
      </c>
      <c r="Y917" s="26" t="str">
        <f>UPPER(' turmas sistema atual'!V916)</f>
        <v/>
      </c>
    </row>
    <row r="918" spans="1:25" ht="47.25" customHeight="1" thickBot="1">
      <c r="A918" s="26" t="str">
        <f>' turmas sistema atual'!A917</f>
        <v>BACHARELADO EM QUÍMICA</v>
      </c>
      <c r="B918" s="26" t="str">
        <f>' turmas sistema atual'!B917</f>
        <v>DA1NHT4041-15SA</v>
      </c>
      <c r="C918" s="35" t="s">
        <v>5121</v>
      </c>
      <c r="D918" s="26" t="str">
        <f>' turmas sistema atual'!C917</f>
        <v>Química Orgânica Experimental A1-diurno (Santo André)</v>
      </c>
      <c r="E918" s="26" t="str">
        <f>' turmas sistema atual'!E917</f>
        <v>Química Orgânica Experimental</v>
      </c>
      <c r="F918" s="26" t="str">
        <f>' turmas sistema atual'!G917</f>
        <v>NHT4041-15</v>
      </c>
      <c r="G918" s="26" t="str">
        <f>' turmas sistema atual'!H917</f>
        <v>A1</v>
      </c>
      <c r="H918" s="26" t="str">
        <f>' turmas sistema atual'!AB917</f>
        <v/>
      </c>
      <c r="I918" s="27" t="str">
        <f>' turmas sistema atual'!AC917</f>
        <v xml:space="preserve">quarta das 08:00 às 12:00, semanal </v>
      </c>
      <c r="J918" s="27">
        <f>' turmas sistema atual'!I917</f>
        <v>0</v>
      </c>
      <c r="K918" s="27" t="str">
        <f>' turmas sistema atual'!J917</f>
        <v xml:space="preserve">quarta das 08:00 às 12:00, sala 405-3, semanal </v>
      </c>
      <c r="L918" s="27" t="str">
        <f>' turmas sistema atual'!K917</f>
        <v>Santo André</v>
      </c>
      <c r="M918" s="27" t="str">
        <f>' turmas sistema atual'!L917</f>
        <v>diurno</v>
      </c>
      <c r="N918" s="27" t="str">
        <f>' turmas sistema atual'!M917</f>
        <v>0-4-6</v>
      </c>
      <c r="O918" s="27">
        <f>' turmas sistema atual'!N917</f>
        <v>30</v>
      </c>
      <c r="P918" s="27">
        <f>' turmas sistema atual'!O917</f>
        <v>0</v>
      </c>
      <c r="Q918" s="27">
        <f t="shared" si="14"/>
        <v>30</v>
      </c>
      <c r="R918" s="47" t="str">
        <f>VLOOKUP(B918,preenchimento!$A$2:$G$1067,7,FALSE)</f>
        <v>-</v>
      </c>
      <c r="S918" s="27">
        <f>' turmas sistema atual'!N917</f>
        <v>30</v>
      </c>
      <c r="T918" s="27">
        <f>' turmas sistema atual'!O917</f>
        <v>0</v>
      </c>
      <c r="U918" s="47">
        <f>VLOOKUP(B918,preenchimento!$A$2:$J$1067,10,FALSE)</f>
        <v>16</v>
      </c>
      <c r="V918" s="26" t="str">
        <f>UPPER(' turmas sistema atual'!P917)</f>
        <v/>
      </c>
      <c r="W918" s="26" t="str">
        <f>UPPER(' turmas sistema atual'!R917)</f>
        <v/>
      </c>
      <c r="X918" s="26" t="str">
        <f>UPPER(' turmas sistema atual'!T917)</f>
        <v>CELIO FERNANDO FIGUEIREDO ANGOLINI</v>
      </c>
      <c r="Y918" s="26" t="str">
        <f>UPPER(' turmas sistema atual'!V917)</f>
        <v/>
      </c>
    </row>
    <row r="919" spans="1:25" ht="47.25" customHeight="1" thickBot="1">
      <c r="A919" s="26" t="str">
        <f>' turmas sistema atual'!A918</f>
        <v>BACHARELADO EM QUÍMICA</v>
      </c>
      <c r="B919" s="26" t="str">
        <f>' turmas sistema atual'!B918</f>
        <v>NA1NHT4041-15SA</v>
      </c>
      <c r="C919" s="35" t="s">
        <v>5121</v>
      </c>
      <c r="D919" s="26" t="str">
        <f>' turmas sistema atual'!C918</f>
        <v>Química Orgânica Experimental A1-noturno (Santo André)</v>
      </c>
      <c r="E919" s="26" t="str">
        <f>' turmas sistema atual'!E918</f>
        <v>Química Orgânica Experimental</v>
      </c>
      <c r="F919" s="26" t="str">
        <f>' turmas sistema atual'!G918</f>
        <v>NHT4041-15</v>
      </c>
      <c r="G919" s="26" t="str">
        <f>' turmas sistema atual'!H918</f>
        <v>A1</v>
      </c>
      <c r="H919" s="26" t="str">
        <f>' turmas sistema atual'!AB918</f>
        <v/>
      </c>
      <c r="I919" s="27" t="str">
        <f>' turmas sistema atual'!AC918</f>
        <v xml:space="preserve">quarta das 19:00 às 23:00, semanal </v>
      </c>
      <c r="J919" s="27">
        <f>' turmas sistema atual'!I918</f>
        <v>0</v>
      </c>
      <c r="K919" s="27" t="str">
        <f>' turmas sistema atual'!J918</f>
        <v xml:space="preserve">quarta das 19:00 às 23:00, sala 405-3, semanal </v>
      </c>
      <c r="L919" s="27" t="str">
        <f>' turmas sistema atual'!K918</f>
        <v>Santo André</v>
      </c>
      <c r="M919" s="27" t="str">
        <f>' turmas sistema atual'!L918</f>
        <v>noturno</v>
      </c>
      <c r="N919" s="27" t="str">
        <f>' turmas sistema atual'!M918</f>
        <v>0-4-6</v>
      </c>
      <c r="O919" s="27">
        <f>' turmas sistema atual'!N918</f>
        <v>30</v>
      </c>
      <c r="P919" s="27">
        <f>' turmas sistema atual'!O918</f>
        <v>0</v>
      </c>
      <c r="Q919" s="27">
        <f t="shared" si="14"/>
        <v>30</v>
      </c>
      <c r="R919" s="47" t="str">
        <f>VLOOKUP(B919,preenchimento!$A$2:$G$1067,7,FALSE)</f>
        <v>SIM</v>
      </c>
      <c r="S919" s="27">
        <f>' turmas sistema atual'!N918</f>
        <v>30</v>
      </c>
      <c r="T919" s="27">
        <f>' turmas sistema atual'!O918</f>
        <v>0</v>
      </c>
      <c r="U919" s="47">
        <f>VLOOKUP(B919,preenchimento!$A$2:$J$1067,10,FALSE)</f>
        <v>0</v>
      </c>
      <c r="V919" s="26" t="str">
        <f>UPPER(' turmas sistema atual'!P918)</f>
        <v/>
      </c>
      <c r="W919" s="26" t="str">
        <f>UPPER(' turmas sistema atual'!R918)</f>
        <v/>
      </c>
      <c r="X919" s="26" t="str">
        <f>UPPER(' turmas sistema atual'!T918)</f>
        <v>ALVARO TAKEO OMORI</v>
      </c>
      <c r="Y919" s="26" t="str">
        <f>UPPER(' turmas sistema atual'!V918)</f>
        <v/>
      </c>
    </row>
    <row r="920" spans="1:25" ht="47.25" customHeight="1" thickBot="1">
      <c r="A920" s="26" t="str">
        <f>' turmas sistema atual'!A919</f>
        <v>BACHARELADO EM QUÍMICA</v>
      </c>
      <c r="B920" s="26" t="str">
        <f>' turmas sistema atual'!B919</f>
        <v>NB1NHT4041-15SA</v>
      </c>
      <c r="C920" s="35" t="s">
        <v>5121</v>
      </c>
      <c r="D920" s="26" t="str">
        <f>' turmas sistema atual'!C919</f>
        <v>Química Orgânica Experimental B1-noturno (Santo André)</v>
      </c>
      <c r="E920" s="26" t="str">
        <f>' turmas sistema atual'!E919</f>
        <v>Química Orgânica Experimental</v>
      </c>
      <c r="F920" s="26" t="str">
        <f>' turmas sistema atual'!G919</f>
        <v>NHT4041-15</v>
      </c>
      <c r="G920" s="26" t="str">
        <f>' turmas sistema atual'!H919</f>
        <v>B1</v>
      </c>
      <c r="H920" s="26" t="str">
        <f>' turmas sistema atual'!AB919</f>
        <v/>
      </c>
      <c r="I920" s="27" t="str">
        <f>' turmas sistema atual'!AC919</f>
        <v xml:space="preserve">sexta das 19:00 às 23:00, semanal </v>
      </c>
      <c r="J920" s="27">
        <f>' turmas sistema atual'!I919</f>
        <v>0</v>
      </c>
      <c r="K920" s="27" t="str">
        <f>' turmas sistema atual'!J919</f>
        <v xml:space="preserve">sexta das 19:00 às 23:00, sala 405-3, semanal </v>
      </c>
      <c r="L920" s="27" t="str">
        <f>' turmas sistema atual'!K919</f>
        <v>Santo André</v>
      </c>
      <c r="M920" s="27" t="str">
        <f>' turmas sistema atual'!L919</f>
        <v>noturno</v>
      </c>
      <c r="N920" s="27" t="str">
        <f>' turmas sistema atual'!M919</f>
        <v>0-4-6</v>
      </c>
      <c r="O920" s="27">
        <f>' turmas sistema atual'!N919</f>
        <v>30</v>
      </c>
      <c r="P920" s="27">
        <f>' turmas sistema atual'!O919</f>
        <v>0</v>
      </c>
      <c r="Q920" s="27">
        <f t="shared" si="14"/>
        <v>30</v>
      </c>
      <c r="R920" s="47" t="str">
        <f>VLOOKUP(B920,preenchimento!$A$2:$G$1067,7,FALSE)</f>
        <v>-</v>
      </c>
      <c r="S920" s="27">
        <f>' turmas sistema atual'!N919</f>
        <v>30</v>
      </c>
      <c r="T920" s="27">
        <f>' turmas sistema atual'!O919</f>
        <v>0</v>
      </c>
      <c r="U920" s="47">
        <f>VLOOKUP(B920,preenchimento!$A$2:$J$1067,10,FALSE)</f>
        <v>30</v>
      </c>
      <c r="V920" s="26" t="str">
        <f>UPPER(' turmas sistema atual'!P919)</f>
        <v>CELIO FERNANDO FIGUEIREDO ANGOLINI</v>
      </c>
      <c r="W920" s="26" t="str">
        <f>UPPER(' turmas sistema atual'!R919)</f>
        <v/>
      </c>
      <c r="X920" s="26" t="str">
        <f>UPPER(' turmas sistema atual'!T919)</f>
        <v/>
      </c>
      <c r="Y920" s="26" t="str">
        <f>UPPER(' turmas sistema atual'!V919)</f>
        <v/>
      </c>
    </row>
    <row r="921" spans="1:25" ht="47.25" customHeight="1" thickBot="1">
      <c r="A921" s="26" t="str">
        <f>' turmas sistema atual'!A920</f>
        <v>ENGENHARIA DE ENERGIA</v>
      </c>
      <c r="B921" s="26" t="str">
        <f>' turmas sistema atual'!B920</f>
        <v>NA1ESZE090-17SA</v>
      </c>
      <c r="C921" s="35" t="s">
        <v>5121</v>
      </c>
      <c r="D921" s="26" t="str">
        <f>' turmas sistema atual'!C920</f>
        <v>Refrigeração e Condicionamento de Ar A1-noturno (Santo André)</v>
      </c>
      <c r="E921" s="26" t="str">
        <f>' turmas sistema atual'!E920</f>
        <v>Refrigeração e Condicionamento de Ar</v>
      </c>
      <c r="F921" s="26" t="str">
        <f>' turmas sistema atual'!G920</f>
        <v>ESZE090-17</v>
      </c>
      <c r="G921" s="26" t="str">
        <f>' turmas sistema atual'!H920</f>
        <v>A1</v>
      </c>
      <c r="H921" s="26" t="str">
        <f>' turmas sistema atual'!AB920</f>
        <v xml:space="preserve">terça das 21:00 às 23:00, semanal ; quinta das 19:00 às 21:00, semanal </v>
      </c>
      <c r="I921" s="27" t="str">
        <f>' turmas sistema atual'!AC920</f>
        <v/>
      </c>
      <c r="J921" s="27" t="str">
        <f>' turmas sistema atual'!I920</f>
        <v xml:space="preserve">terça das 21:00 às 23:00, sala S - 307-2, semanal , quinta das 19:00 às 21:00, sala S - 307-2, semanal </v>
      </c>
      <c r="K921" s="27">
        <f>' turmas sistema atual'!J920</f>
        <v>0</v>
      </c>
      <c r="L921" s="27" t="str">
        <f>' turmas sistema atual'!K920</f>
        <v>Santo André</v>
      </c>
      <c r="M921" s="27" t="str">
        <f>' turmas sistema atual'!L920</f>
        <v>noturno</v>
      </c>
      <c r="N921" s="27" t="str">
        <f>' turmas sistema atual'!M920</f>
        <v>4-0-4</v>
      </c>
      <c r="O921" s="27">
        <f>' turmas sistema atual'!N920</f>
        <v>33</v>
      </c>
      <c r="P921" s="27">
        <f>' turmas sistema atual'!O920</f>
        <v>0</v>
      </c>
      <c r="Q921" s="27">
        <f t="shared" ref="Q921:Q984" si="15">O921-P921</f>
        <v>33</v>
      </c>
      <c r="R921" s="47" t="str">
        <f>VLOOKUP(B921,preenchimento!$A$2:$G$1067,7,FALSE)</f>
        <v>-</v>
      </c>
      <c r="S921" s="27">
        <f>' turmas sistema atual'!N920</f>
        <v>33</v>
      </c>
      <c r="T921" s="27">
        <f>' turmas sistema atual'!O920</f>
        <v>0</v>
      </c>
      <c r="U921" s="47">
        <f>VLOOKUP(B921,preenchimento!$A$2:$J$1067,10,FALSE)</f>
        <v>0</v>
      </c>
      <c r="V921" s="26" t="str">
        <f>UPPER(' turmas sistema atual'!P920)</f>
        <v>GILBERTO MARTINS</v>
      </c>
      <c r="W921" s="26" t="str">
        <f>UPPER(' turmas sistema atual'!R920)</f>
        <v/>
      </c>
      <c r="X921" s="26" t="str">
        <f>UPPER(' turmas sistema atual'!T920)</f>
        <v/>
      </c>
      <c r="Y921" s="26" t="str">
        <f>UPPER(' turmas sistema atual'!V920)</f>
        <v/>
      </c>
    </row>
    <row r="922" spans="1:25" ht="47.25" customHeight="1" thickBot="1">
      <c r="A922" s="26" t="str">
        <f>' turmas sistema atual'!A921</f>
        <v>ENGENHARIA DE ENERGIA</v>
      </c>
      <c r="B922" s="26" t="str">
        <f>' turmas sistema atual'!B921</f>
        <v>NA1ESZE078-17SA</v>
      </c>
      <c r="C922" s="35" t="s">
        <v>5121</v>
      </c>
      <c r="D922" s="26" t="str">
        <f>' turmas sistema atual'!C921</f>
        <v>Regulação e Mercado de Energia Elétrica A1-noturno (Santo André)</v>
      </c>
      <c r="E922" s="26" t="str">
        <f>' turmas sistema atual'!E921</f>
        <v>Regulação e Mercado de Energia Elétrica</v>
      </c>
      <c r="F922" s="26" t="str">
        <f>' turmas sistema atual'!G921</f>
        <v>ESZE078-17</v>
      </c>
      <c r="G922" s="26" t="str">
        <f>' turmas sistema atual'!H921</f>
        <v>A1</v>
      </c>
      <c r="H922" s="26" t="str">
        <f>' turmas sistema atual'!AB921</f>
        <v xml:space="preserve">quarta das 19:00 às 21:00, semanal </v>
      </c>
      <c r="I922" s="27" t="str">
        <f>' turmas sistema atual'!AC921</f>
        <v/>
      </c>
      <c r="J922" s="27" t="str">
        <f>' turmas sistema atual'!I921</f>
        <v xml:space="preserve">quarta das 19:00 às 21:00, sala S - 311-1, semanal </v>
      </c>
      <c r="K922" s="27">
        <f>' turmas sistema atual'!J921</f>
        <v>0</v>
      </c>
      <c r="L922" s="27" t="str">
        <f>' turmas sistema atual'!K921</f>
        <v>Santo André</v>
      </c>
      <c r="M922" s="27" t="str">
        <f>' turmas sistema atual'!L921</f>
        <v>noturno</v>
      </c>
      <c r="N922" s="27" t="str">
        <f>' turmas sistema atual'!M921</f>
        <v>2-0-4</v>
      </c>
      <c r="O922" s="27">
        <f>' turmas sistema atual'!N921</f>
        <v>68</v>
      </c>
      <c r="P922" s="27">
        <f>' turmas sistema atual'!O921</f>
        <v>0</v>
      </c>
      <c r="Q922" s="27">
        <f t="shared" si="15"/>
        <v>68</v>
      </c>
      <c r="R922" s="47" t="str">
        <f>VLOOKUP(B922,preenchimento!$A$2:$G$1067,7,FALSE)</f>
        <v>-</v>
      </c>
      <c r="S922" s="27">
        <f>' turmas sistema atual'!N921</f>
        <v>68</v>
      </c>
      <c r="T922" s="27">
        <f>' turmas sistema atual'!O921</f>
        <v>0</v>
      </c>
      <c r="U922" s="47">
        <f>VLOOKUP(B922,preenchimento!$A$2:$J$1067,10,FALSE)</f>
        <v>0</v>
      </c>
      <c r="V922" s="26" t="str">
        <f>UPPER(' turmas sistema atual'!P921)</f>
        <v>PATRICIA TEIXEIRA LEITE ASANO</v>
      </c>
      <c r="W922" s="26" t="str">
        <f>UPPER(' turmas sistema atual'!R921)</f>
        <v/>
      </c>
      <c r="X922" s="26" t="str">
        <f>UPPER(' turmas sistema atual'!T921)</f>
        <v/>
      </c>
      <c r="Y922" s="26" t="str">
        <f>UPPER(' turmas sistema atual'!V921)</f>
        <v/>
      </c>
    </row>
    <row r="923" spans="1:25" ht="47.25" customHeight="1" thickBot="1">
      <c r="A923" s="26" t="str">
        <f>' turmas sistema atual'!A922</f>
        <v>BACHARELADO EM CIÊNCIAS ECONÔMICAS</v>
      </c>
      <c r="B923" s="26" t="str">
        <f>' turmas sistema atual'!B922</f>
        <v>DA1ESHC040-21SB</v>
      </c>
      <c r="C923" s="35" t="s">
        <v>5121</v>
      </c>
      <c r="D923" s="26" t="str">
        <f>' turmas sistema atual'!C922</f>
        <v>Relações Monetárias e Financeiras Internacionais A1-diurno (São Bernardo do Campo)</v>
      </c>
      <c r="E923" s="26" t="str">
        <f>' turmas sistema atual'!E922</f>
        <v>Relações Monetárias e Financeiras Internacionais</v>
      </c>
      <c r="F923" s="26" t="str">
        <f>' turmas sistema atual'!G922</f>
        <v>ESHC040-21</v>
      </c>
      <c r="G923" s="26" t="str">
        <f>' turmas sistema atual'!H922</f>
        <v>A1</v>
      </c>
      <c r="H923" s="26" t="str">
        <f>' turmas sistema atual'!AB922</f>
        <v xml:space="preserve">segunda das 08:00 às 10:00, semanal ; quarta das 10:00 às 12:00, semanal </v>
      </c>
      <c r="I923" s="27" t="str">
        <f>' turmas sistema atual'!AC922</f>
        <v/>
      </c>
      <c r="J923" s="27" t="str">
        <f>' turmas sistema atual'!I922</f>
        <v xml:space="preserve">segunda das 08:00 às 10:00, sala A2-S105-SB, semanal , quarta das 10:00 às 12:00, sala A2-S106-SB, semanal </v>
      </c>
      <c r="K923" s="27">
        <f>' turmas sistema atual'!J922</f>
        <v>0</v>
      </c>
      <c r="L923" s="27" t="str">
        <f>' turmas sistema atual'!K922</f>
        <v>São Bernardo do Campo</v>
      </c>
      <c r="M923" s="27" t="str">
        <f>' turmas sistema atual'!L922</f>
        <v>diurno</v>
      </c>
      <c r="N923" s="27" t="str">
        <f>' turmas sistema atual'!M922</f>
        <v>4-0-4</v>
      </c>
      <c r="O923" s="27">
        <f>' turmas sistema atual'!N922</f>
        <v>60</v>
      </c>
      <c r="P923" s="27">
        <f>' turmas sistema atual'!O922</f>
        <v>0</v>
      </c>
      <c r="Q923" s="27">
        <f t="shared" si="15"/>
        <v>60</v>
      </c>
      <c r="R923" s="47" t="str">
        <f>VLOOKUP(B923,preenchimento!$A$2:$G$1067,7,FALSE)</f>
        <v>-</v>
      </c>
      <c r="S923" s="27">
        <f>' turmas sistema atual'!N922</f>
        <v>60</v>
      </c>
      <c r="T923" s="27">
        <f>' turmas sistema atual'!O922</f>
        <v>0</v>
      </c>
      <c r="U923" s="47">
        <f>VLOOKUP(B923,preenchimento!$A$2:$J$1067,10,FALSE)</f>
        <v>21</v>
      </c>
      <c r="V923" s="26" t="str">
        <f>UPPER(' turmas sistema atual'!P922)</f>
        <v>LUDMILA ANDRZEJEWSKI CULPI</v>
      </c>
      <c r="W923" s="26" t="str">
        <f>UPPER(' turmas sistema atual'!R922)</f>
        <v/>
      </c>
      <c r="X923" s="26" t="str">
        <f>UPPER(' turmas sistema atual'!T922)</f>
        <v/>
      </c>
      <c r="Y923" s="26" t="str">
        <f>UPPER(' turmas sistema atual'!V922)</f>
        <v/>
      </c>
    </row>
    <row r="924" spans="1:25" ht="47.25" customHeight="1" thickBot="1">
      <c r="A924" s="26" t="str">
        <f>' turmas sistema atual'!A923</f>
        <v>BACHARELADO EM CIÊNCIAS ECONÔMICAS</v>
      </c>
      <c r="B924" s="26" t="str">
        <f>' turmas sistema atual'!B923</f>
        <v>NA1ESHC040-21SB</v>
      </c>
      <c r="C924" s="35" t="s">
        <v>5121</v>
      </c>
      <c r="D924" s="26" t="str">
        <f>' turmas sistema atual'!C923</f>
        <v>Relações Monetárias e Financeiras Internacionais A1-noturno (São Bernardo do Campo)</v>
      </c>
      <c r="E924" s="26" t="str">
        <f>' turmas sistema atual'!E923</f>
        <v>Relações Monetárias e Financeiras Internacionais</v>
      </c>
      <c r="F924" s="26" t="str">
        <f>' turmas sistema atual'!G923</f>
        <v>ESHC040-21</v>
      </c>
      <c r="G924" s="26" t="str">
        <f>' turmas sistema atual'!H923</f>
        <v>A1</v>
      </c>
      <c r="H924" s="26" t="str">
        <f>' turmas sistema atual'!AB923</f>
        <v xml:space="preserve">segunda das 19:00 às 21:00, semanal ; quarta das 21:00 às 23:00, semanal </v>
      </c>
      <c r="I924" s="27" t="str">
        <f>' turmas sistema atual'!AC923</f>
        <v/>
      </c>
      <c r="J924" s="27" t="str">
        <f>' turmas sistema atual'!I923</f>
        <v xml:space="preserve">segunda das 19:00 às 21:00, sala A2-S105-SB, semanal , quarta das 21:00 às 23:00, sala A1-S204-SB, semanal </v>
      </c>
      <c r="K924" s="27">
        <f>' turmas sistema atual'!J923</f>
        <v>0</v>
      </c>
      <c r="L924" s="27" t="str">
        <f>' turmas sistema atual'!K923</f>
        <v>São Bernardo do Campo</v>
      </c>
      <c r="M924" s="27" t="str">
        <f>' turmas sistema atual'!L923</f>
        <v>noturno</v>
      </c>
      <c r="N924" s="27" t="str">
        <f>' turmas sistema atual'!M923</f>
        <v>4-0-4</v>
      </c>
      <c r="O924" s="27">
        <f>' turmas sistema atual'!N923</f>
        <v>90</v>
      </c>
      <c r="P924" s="27">
        <f>' turmas sistema atual'!O923</f>
        <v>0</v>
      </c>
      <c r="Q924" s="27">
        <f t="shared" si="15"/>
        <v>90</v>
      </c>
      <c r="R924" s="47" t="str">
        <f>VLOOKUP(B924,preenchimento!$A$2:$G$1067,7,FALSE)</f>
        <v>-</v>
      </c>
      <c r="S924" s="27">
        <f>' turmas sistema atual'!N923</f>
        <v>90</v>
      </c>
      <c r="T924" s="27">
        <f>' turmas sistema atual'!O923</f>
        <v>0</v>
      </c>
      <c r="U924" s="47">
        <f>VLOOKUP(B924,preenchimento!$A$2:$J$1067,10,FALSE)</f>
        <v>0</v>
      </c>
      <c r="V924" s="26" t="str">
        <f>UPPER(' turmas sistema atual'!P923)</f>
        <v>LUDMILA ANDRZEJEWSKI CULPI</v>
      </c>
      <c r="W924" s="26" t="str">
        <f>UPPER(' turmas sistema atual'!R923)</f>
        <v/>
      </c>
      <c r="X924" s="26" t="str">
        <f>UPPER(' turmas sistema atual'!T923)</f>
        <v/>
      </c>
      <c r="Y924" s="26" t="str">
        <f>UPPER(' turmas sistema atual'!V923)</f>
        <v/>
      </c>
    </row>
    <row r="925" spans="1:25" ht="47.25" customHeight="1" thickBot="1">
      <c r="A925" s="26" t="str">
        <f>' turmas sistema atual'!A924</f>
        <v>ENGENHARIA AMBIENTAL E URBANA</v>
      </c>
      <c r="B925" s="26" t="str">
        <f>' turmas sistema atual'!B924</f>
        <v>DA1ESTU032-17SA</v>
      </c>
      <c r="C925" s="35" t="s">
        <v>5121</v>
      </c>
      <c r="D925" s="26" t="str">
        <f>' turmas sistema atual'!C924</f>
        <v>Representação Gráfica de Projetos Ambientais e Urbanos A1-diurno (Santo André)</v>
      </c>
      <c r="E925" s="26" t="str">
        <f>' turmas sistema atual'!E924</f>
        <v>Representação Gráfica de Projetos Ambientais e Urbanos</v>
      </c>
      <c r="F925" s="26" t="str">
        <f>' turmas sistema atual'!G924</f>
        <v>ESTU032-17</v>
      </c>
      <c r="G925" s="26" t="str">
        <f>' turmas sistema atual'!H924</f>
        <v>A1</v>
      </c>
      <c r="H925" s="26" t="str">
        <f>' turmas sistema atual'!AB924</f>
        <v/>
      </c>
      <c r="I925" s="27" t="str">
        <f>' turmas sistema atual'!AC924</f>
        <v xml:space="preserve">sexta das 08:00 às 12:00, semanal </v>
      </c>
      <c r="J925" s="27">
        <f>' turmas sistema atual'!I924</f>
        <v>0</v>
      </c>
      <c r="K925" s="27" t="str">
        <f>' turmas sistema atual'!J924</f>
        <v xml:space="preserve">sexta das 08:00 às 12:00, sala 506/508-1, semanal </v>
      </c>
      <c r="L925" s="27" t="str">
        <f>' turmas sistema atual'!K924</f>
        <v>Santo André</v>
      </c>
      <c r="M925" s="27" t="str">
        <f>' turmas sistema atual'!L924</f>
        <v>diurno</v>
      </c>
      <c r="N925" s="27" t="str">
        <f>' turmas sistema atual'!M924</f>
        <v>0-4-4</v>
      </c>
      <c r="O925" s="27">
        <f>' turmas sistema atual'!N924</f>
        <v>30</v>
      </c>
      <c r="P925" s="27">
        <f>' turmas sistema atual'!O924</f>
        <v>0</v>
      </c>
      <c r="Q925" s="27">
        <f t="shared" si="15"/>
        <v>30</v>
      </c>
      <c r="R925" s="47" t="str">
        <f>VLOOKUP(B925,preenchimento!$A$2:$G$1067,7,FALSE)</f>
        <v>-</v>
      </c>
      <c r="S925" s="27">
        <f>' turmas sistema atual'!N924</f>
        <v>30</v>
      </c>
      <c r="T925" s="27">
        <f>' turmas sistema atual'!O924</f>
        <v>0</v>
      </c>
      <c r="U925" s="47">
        <f>VLOOKUP(B925,preenchimento!$A$2:$J$1067,10,FALSE)</f>
        <v>24</v>
      </c>
      <c r="V925" s="26" t="str">
        <f>UPPER(' turmas sistema atual'!P924)</f>
        <v/>
      </c>
      <c r="W925" s="26" t="str">
        <f>UPPER(' turmas sistema atual'!R924)</f>
        <v/>
      </c>
      <c r="X925" s="26" t="str">
        <f>UPPER(' turmas sistema atual'!T924)</f>
        <v>SILVIA LENYRA MEIRELLES CAMPOS TITOTTO</v>
      </c>
      <c r="Y925" s="26" t="str">
        <f>UPPER(' turmas sistema atual'!V924)</f>
        <v/>
      </c>
    </row>
    <row r="926" spans="1:25" ht="47.25" customHeight="1" thickBot="1">
      <c r="A926" s="26" t="str">
        <f>' turmas sistema atual'!A925</f>
        <v>ENGENHARIA AMBIENTAL E URBANA</v>
      </c>
      <c r="B926" s="26" t="str">
        <f>' turmas sistema atual'!B925</f>
        <v>NA1ESTU032-17SA</v>
      </c>
      <c r="C926" s="35" t="s">
        <v>5121</v>
      </c>
      <c r="D926" s="26" t="str">
        <f>' turmas sistema atual'!C925</f>
        <v>Representação Gráfica de Projetos Ambientais e Urbanos A1-noturno (Santo André)</v>
      </c>
      <c r="E926" s="26" t="str">
        <f>' turmas sistema atual'!E925</f>
        <v>Representação Gráfica de Projetos Ambientais e Urbanos</v>
      </c>
      <c r="F926" s="26" t="str">
        <f>' turmas sistema atual'!G925</f>
        <v>ESTU032-17</v>
      </c>
      <c r="G926" s="26" t="str">
        <f>' turmas sistema atual'!H925</f>
        <v>A1</v>
      </c>
      <c r="H926" s="26" t="str">
        <f>' turmas sistema atual'!AB925</f>
        <v/>
      </c>
      <c r="I926" s="27" t="str">
        <f>' turmas sistema atual'!AC925</f>
        <v xml:space="preserve">sexta das 19:00 às 23:00, semanal </v>
      </c>
      <c r="J926" s="27">
        <f>' turmas sistema atual'!I925</f>
        <v>0</v>
      </c>
      <c r="K926" s="27" t="str">
        <f>' turmas sistema atual'!J925</f>
        <v xml:space="preserve">sexta das 19:00 às 23:00, sala 506/508-1, semanal </v>
      </c>
      <c r="L926" s="27" t="str">
        <f>' turmas sistema atual'!K925</f>
        <v>Santo André</v>
      </c>
      <c r="M926" s="27" t="str">
        <f>' turmas sistema atual'!L925</f>
        <v>noturno</v>
      </c>
      <c r="N926" s="27" t="str">
        <f>' turmas sistema atual'!M925</f>
        <v>0-4-4</v>
      </c>
      <c r="O926" s="27">
        <f>' turmas sistema atual'!N925</f>
        <v>30</v>
      </c>
      <c r="P926" s="27">
        <f>' turmas sistema atual'!O925</f>
        <v>0</v>
      </c>
      <c r="Q926" s="27">
        <f t="shared" si="15"/>
        <v>30</v>
      </c>
      <c r="R926" s="47" t="str">
        <f>VLOOKUP(B926,preenchimento!$A$2:$G$1067,7,FALSE)</f>
        <v>-</v>
      </c>
      <c r="S926" s="27">
        <f>' turmas sistema atual'!N925</f>
        <v>30</v>
      </c>
      <c r="T926" s="27">
        <f>' turmas sistema atual'!O925</f>
        <v>0</v>
      </c>
      <c r="U926" s="47">
        <f>VLOOKUP(B926,preenchimento!$A$2:$J$1067,10,FALSE)</f>
        <v>0</v>
      </c>
      <c r="V926" s="26" t="str">
        <f>UPPER(' turmas sistema atual'!P925)</f>
        <v/>
      </c>
      <c r="W926" s="26" t="str">
        <f>UPPER(' turmas sistema atual'!R925)</f>
        <v/>
      </c>
      <c r="X926" s="26" t="str">
        <f>UPPER(' turmas sistema atual'!T925)</f>
        <v>SILVIA LENYRA MEIRELLES CAMPOS TITOTTO</v>
      </c>
      <c r="Y926" s="26" t="str">
        <f>UPPER(' turmas sistema atual'!V925)</f>
        <v/>
      </c>
    </row>
    <row r="927" spans="1:25" ht="47.25" customHeight="1" thickBot="1">
      <c r="A927" s="26" t="str">
        <f>' turmas sistema atual'!A926</f>
        <v>ENGENHARIA AMBIENTAL E URBANA</v>
      </c>
      <c r="B927" s="26" t="str">
        <f>' turmas sistema atual'!B926</f>
        <v>DA1ESZU031-17SA</v>
      </c>
      <c r="C927" s="35" t="s">
        <v>5121</v>
      </c>
      <c r="D927" s="26" t="str">
        <f>' turmas sistema atual'!C926</f>
        <v>Reúso de Água A1-diurno (Santo André)</v>
      </c>
      <c r="E927" s="26" t="str">
        <f>' turmas sistema atual'!E926</f>
        <v>Reúso de Água</v>
      </c>
      <c r="F927" s="26" t="str">
        <f>' turmas sistema atual'!G926</f>
        <v>ESZU031-17</v>
      </c>
      <c r="G927" s="26" t="str">
        <f>' turmas sistema atual'!H926</f>
        <v>A1</v>
      </c>
      <c r="H927" s="26" t="str">
        <f>' turmas sistema atual'!AB926</f>
        <v xml:space="preserve">quinta das 14:00 às 17:00, semanal </v>
      </c>
      <c r="I927" s="27" t="str">
        <f>' turmas sistema atual'!AC926</f>
        <v/>
      </c>
      <c r="J927" s="27" t="str">
        <f>' turmas sistema atual'!I926</f>
        <v xml:space="preserve">quinta das 14:00 às 17:00, sala S - 305-1, semanal </v>
      </c>
      <c r="K927" s="27">
        <f>' turmas sistema atual'!J926</f>
        <v>0</v>
      </c>
      <c r="L927" s="27" t="str">
        <f>' turmas sistema atual'!K926</f>
        <v>Santo André</v>
      </c>
      <c r="M927" s="27" t="str">
        <f>' turmas sistema atual'!L926</f>
        <v>diurno</v>
      </c>
      <c r="N927" s="27" t="str">
        <f>' turmas sistema atual'!M926</f>
        <v>2-1-4</v>
      </c>
      <c r="O927" s="27">
        <f>' turmas sistema atual'!N926</f>
        <v>30</v>
      </c>
      <c r="P927" s="27">
        <f>' turmas sistema atual'!O926</f>
        <v>0</v>
      </c>
      <c r="Q927" s="27">
        <f t="shared" si="15"/>
        <v>30</v>
      </c>
      <c r="R927" s="47" t="str">
        <f>VLOOKUP(B927,preenchimento!$A$2:$G$1067,7,FALSE)</f>
        <v>-</v>
      </c>
      <c r="S927" s="27">
        <f>' turmas sistema atual'!N926</f>
        <v>30</v>
      </c>
      <c r="T927" s="27">
        <f>' turmas sistema atual'!O926</f>
        <v>0</v>
      </c>
      <c r="U927" s="47">
        <f>VLOOKUP(B927,preenchimento!$A$2:$J$1067,10,FALSE)</f>
        <v>30</v>
      </c>
      <c r="V927" s="26" t="str">
        <f>UPPER(' turmas sistema atual'!P926)</f>
        <v>EDUARDO LUCAS SUBTIL</v>
      </c>
      <c r="W927" s="26" t="str">
        <f>UPPER(' turmas sistema atual'!R926)</f>
        <v/>
      </c>
      <c r="X927" s="26" t="str">
        <f>UPPER(' turmas sistema atual'!T926)</f>
        <v>EDUARDO LUCAS SUBTIL</v>
      </c>
      <c r="Y927" s="26" t="str">
        <f>UPPER(' turmas sistema atual'!V926)</f>
        <v/>
      </c>
    </row>
    <row r="928" spans="1:25" ht="47.25" customHeight="1" thickBot="1">
      <c r="A928" s="26" t="str">
        <f>' turmas sistema atual'!A927</f>
        <v>ENGENHARIA AMBIENTAL E URBANA</v>
      </c>
      <c r="B928" s="26" t="str">
        <f>' turmas sistema atual'!B927</f>
        <v>NA1ESTU015-17SA</v>
      </c>
      <c r="C928" s="35" t="s">
        <v>5121</v>
      </c>
      <c r="D928" s="26" t="str">
        <f>' turmas sistema atual'!C927</f>
        <v>Saúde Ambiental A1-noturno (Santo André)</v>
      </c>
      <c r="E928" s="26" t="str">
        <f>' turmas sistema atual'!E927</f>
        <v>Saúde Ambiental</v>
      </c>
      <c r="F928" s="26" t="str">
        <f>' turmas sistema atual'!G927</f>
        <v>ESTU015-17</v>
      </c>
      <c r="G928" s="26" t="str">
        <f>' turmas sistema atual'!H927</f>
        <v>A1</v>
      </c>
      <c r="H928" s="26" t="str">
        <f>' turmas sistema atual'!AB927</f>
        <v xml:space="preserve">segunda das 19:00 às 21:00, semanal </v>
      </c>
      <c r="I928" s="27" t="str">
        <f>' turmas sistema atual'!AC927</f>
        <v/>
      </c>
      <c r="J928" s="27" t="str">
        <f>' turmas sistema atual'!I927</f>
        <v xml:space="preserve">segunda das 19:00 às 21:00, sala S-308-2, semanal </v>
      </c>
      <c r="K928" s="27">
        <f>' turmas sistema atual'!J927</f>
        <v>0</v>
      </c>
      <c r="L928" s="27" t="str">
        <f>' turmas sistema atual'!K927</f>
        <v>Santo André</v>
      </c>
      <c r="M928" s="27" t="str">
        <f>' turmas sistema atual'!L927</f>
        <v>noturno</v>
      </c>
      <c r="N928" s="27" t="str">
        <f>' turmas sistema atual'!M927</f>
        <v>2-0-3</v>
      </c>
      <c r="O928" s="27">
        <f>' turmas sistema atual'!N927</f>
        <v>30</v>
      </c>
      <c r="P928" s="27">
        <f>' turmas sistema atual'!O927</f>
        <v>0</v>
      </c>
      <c r="Q928" s="27">
        <f t="shared" si="15"/>
        <v>30</v>
      </c>
      <c r="R928" s="47" t="str">
        <f>VLOOKUP(B928,preenchimento!$A$2:$G$1067,7,FALSE)</f>
        <v>-</v>
      </c>
      <c r="S928" s="27">
        <f>' turmas sistema atual'!N927</f>
        <v>30</v>
      </c>
      <c r="T928" s="27">
        <f>' turmas sistema atual'!O927</f>
        <v>0</v>
      </c>
      <c r="U928" s="47">
        <f>VLOOKUP(B928,preenchimento!$A$2:$J$1067,10,FALSE)</f>
        <v>30</v>
      </c>
      <c r="V928" s="26" t="str">
        <f>UPPER(' turmas sistema atual'!P927)</f>
        <v>FRANCISCO DE ASSIS COMARU</v>
      </c>
      <c r="W928" s="26" t="str">
        <f>UPPER(' turmas sistema atual'!R927)</f>
        <v/>
      </c>
      <c r="X928" s="26" t="str">
        <f>UPPER(' turmas sistema atual'!T927)</f>
        <v/>
      </c>
      <c r="Y928" s="26" t="str">
        <f>UPPER(' turmas sistema atual'!V927)</f>
        <v/>
      </c>
    </row>
    <row r="929" spans="1:25" ht="47.25" customHeight="1" thickBot="1">
      <c r="A929" s="26" t="str">
        <f>' turmas sistema atual'!A928</f>
        <v>ENGENHARIA AMBIENTAL E URBANA</v>
      </c>
      <c r="B929" s="26" t="str">
        <f>' turmas sistema atual'!B928</f>
        <v>DA1ESZU036-17SA</v>
      </c>
      <c r="C929" s="35" t="s">
        <v>5121</v>
      </c>
      <c r="D929" s="26" t="str">
        <f>' turmas sistema atual'!C928</f>
        <v>Saúde, Determinantes Socioambientais e Equidade A1-diurno (Santo André)</v>
      </c>
      <c r="E929" s="26" t="str">
        <f>' turmas sistema atual'!E928</f>
        <v>Saúde, Determinantes Socioambientais e Equidade</v>
      </c>
      <c r="F929" s="26" t="str">
        <f>' turmas sistema atual'!G928</f>
        <v>ESZU036-17</v>
      </c>
      <c r="G929" s="26" t="str">
        <f>' turmas sistema atual'!H928</f>
        <v>A1</v>
      </c>
      <c r="H929" s="26" t="str">
        <f>' turmas sistema atual'!AB928</f>
        <v xml:space="preserve">sexta das 10:00 às 13:00, semanal </v>
      </c>
      <c r="I929" s="27" t="str">
        <f>' turmas sistema atual'!AC928</f>
        <v/>
      </c>
      <c r="J929" s="27" t="str">
        <f>' turmas sistema atual'!I928</f>
        <v xml:space="preserve">sexta das 10:00 às 13:00, sala S-008-0, semanal </v>
      </c>
      <c r="K929" s="27">
        <f>' turmas sistema atual'!J928</f>
        <v>0</v>
      </c>
      <c r="L929" s="27" t="str">
        <f>' turmas sistema atual'!K928</f>
        <v>Santo André</v>
      </c>
      <c r="M929" s="27" t="str">
        <f>' turmas sistema atual'!L928</f>
        <v>diurno</v>
      </c>
      <c r="N929" s="27" t="str">
        <f>' turmas sistema atual'!M928</f>
        <v>3-0-3</v>
      </c>
      <c r="O929" s="27">
        <f>' turmas sistema atual'!N928</f>
        <v>57</v>
      </c>
      <c r="P929" s="27">
        <f>' turmas sistema atual'!O928</f>
        <v>0</v>
      </c>
      <c r="Q929" s="27">
        <f t="shared" si="15"/>
        <v>57</v>
      </c>
      <c r="R929" s="47" t="str">
        <f>VLOOKUP(B929,preenchimento!$A$2:$G$1067,7,FALSE)</f>
        <v>-</v>
      </c>
      <c r="S929" s="27">
        <f>' turmas sistema atual'!N928</f>
        <v>57</v>
      </c>
      <c r="T929" s="27">
        <f>' turmas sistema atual'!O928</f>
        <v>0</v>
      </c>
      <c r="U929" s="47">
        <f>VLOOKUP(B929,preenchimento!$A$2:$J$1067,10,FALSE)</f>
        <v>44</v>
      </c>
      <c r="V929" s="26" t="str">
        <f>UPPER(' turmas sistema atual'!P928)</f>
        <v>FRANCISCO DE ASSIS COMARU</v>
      </c>
      <c r="W929" s="26" t="str">
        <f>UPPER(' turmas sistema atual'!R928)</f>
        <v/>
      </c>
      <c r="X929" s="26" t="str">
        <f>UPPER(' turmas sistema atual'!T928)</f>
        <v/>
      </c>
      <c r="Y929" s="26" t="str">
        <f>UPPER(' turmas sistema atual'!V928)</f>
        <v/>
      </c>
    </row>
    <row r="930" spans="1:25" ht="47.25" customHeight="1" thickBot="1">
      <c r="A930" s="26" t="str">
        <f>' turmas sistema atual'!A929</f>
        <v>ENGENHARIA AMBIENTAL E URBANA</v>
      </c>
      <c r="B930" s="26" t="str">
        <f>' turmas sistema atual'!B929</f>
        <v>NA1ESZU036-17SA</v>
      </c>
      <c r="C930" s="35" t="s">
        <v>5121</v>
      </c>
      <c r="D930" s="26" t="str">
        <f>' turmas sistema atual'!C929</f>
        <v>Saúde, Determinantes Socioambientais e Equidade A1-noturno (Santo André)</v>
      </c>
      <c r="E930" s="26" t="str">
        <f>' turmas sistema atual'!E929</f>
        <v>Saúde, Determinantes Socioambientais e Equidade</v>
      </c>
      <c r="F930" s="26" t="str">
        <f>' turmas sistema atual'!G929</f>
        <v>ESZU036-17</v>
      </c>
      <c r="G930" s="26" t="str">
        <f>' turmas sistema atual'!H929</f>
        <v>A1</v>
      </c>
      <c r="H930" s="26" t="str">
        <f>' turmas sistema atual'!AB929</f>
        <v xml:space="preserve">sexta das 18:00 às 21:00, semanal </v>
      </c>
      <c r="I930" s="27" t="str">
        <f>' turmas sistema atual'!AC929</f>
        <v/>
      </c>
      <c r="J930" s="27" t="str">
        <f>' turmas sistema atual'!I929</f>
        <v xml:space="preserve">sexta das 18:00 às 21:00, sala S-008-0, semanal </v>
      </c>
      <c r="K930" s="27">
        <f>' turmas sistema atual'!J929</f>
        <v>0</v>
      </c>
      <c r="L930" s="27" t="str">
        <f>' turmas sistema atual'!K929</f>
        <v>Santo André</v>
      </c>
      <c r="M930" s="27" t="str">
        <f>' turmas sistema atual'!L929</f>
        <v>noturno</v>
      </c>
      <c r="N930" s="27" t="str">
        <f>' turmas sistema atual'!M929</f>
        <v>3-0-3</v>
      </c>
      <c r="O930" s="27">
        <f>' turmas sistema atual'!N929</f>
        <v>57</v>
      </c>
      <c r="P930" s="27">
        <f>' turmas sistema atual'!O929</f>
        <v>0</v>
      </c>
      <c r="Q930" s="27">
        <f t="shared" si="15"/>
        <v>57</v>
      </c>
      <c r="R930" s="47" t="str">
        <f>VLOOKUP(B930,preenchimento!$A$2:$G$1067,7,FALSE)</f>
        <v>-</v>
      </c>
      <c r="S930" s="27">
        <f>' turmas sistema atual'!N929</f>
        <v>57</v>
      </c>
      <c r="T930" s="27">
        <f>' turmas sistema atual'!O929</f>
        <v>0</v>
      </c>
      <c r="U930" s="47">
        <f>VLOOKUP(B930,preenchimento!$A$2:$J$1067,10,FALSE)</f>
        <v>0</v>
      </c>
      <c r="V930" s="26" t="str">
        <f>UPPER(' turmas sistema atual'!P929)</f>
        <v>FRANCISCO DE ASSIS COMARU</v>
      </c>
      <c r="W930" s="26" t="str">
        <f>UPPER(' turmas sistema atual'!R929)</f>
        <v/>
      </c>
      <c r="X930" s="26" t="str">
        <f>UPPER(' turmas sistema atual'!T929)</f>
        <v/>
      </c>
      <c r="Y930" s="26" t="str">
        <f>UPPER(' turmas sistema atual'!V929)</f>
        <v/>
      </c>
    </row>
    <row r="931" spans="1:25" ht="47.25" customHeight="1" thickBot="1">
      <c r="A931" s="26" t="str">
        <f>' turmas sistema atual'!A930</f>
        <v>ENGENHARIA DE ENERGIA</v>
      </c>
      <c r="B931" s="26" t="str">
        <f>' turmas sistema atual'!B930</f>
        <v>NA1ESZE044-17SA</v>
      </c>
      <c r="C931" s="35" t="s">
        <v>5121</v>
      </c>
      <c r="D931" s="26" t="str">
        <f>' turmas sistema atual'!C930</f>
        <v>Segurança de Instalações Nucleares A1-noturno (Santo André)</v>
      </c>
      <c r="E931" s="26" t="str">
        <f>' turmas sistema atual'!E930</f>
        <v>Segurança de Instalações Nucleares</v>
      </c>
      <c r="F931" s="26" t="str">
        <f>' turmas sistema atual'!G930</f>
        <v>ESZE044-17</v>
      </c>
      <c r="G931" s="26" t="str">
        <f>' turmas sistema atual'!H930</f>
        <v>A1</v>
      </c>
      <c r="H931" s="26" t="str">
        <f>' turmas sistema atual'!AB930</f>
        <v xml:space="preserve">segunda das 18:00 às 21:00, semanal </v>
      </c>
      <c r="I931" s="27" t="str">
        <f>' turmas sistema atual'!AC930</f>
        <v/>
      </c>
      <c r="J931" s="27" t="str">
        <f>' turmas sistema atual'!I930</f>
        <v xml:space="preserve">segunda das 18:00 às 21:00, sala S-307-3, semanal </v>
      </c>
      <c r="K931" s="27">
        <f>' turmas sistema atual'!J930</f>
        <v>0</v>
      </c>
      <c r="L931" s="27" t="str">
        <f>' turmas sistema atual'!K930</f>
        <v>Santo André</v>
      </c>
      <c r="M931" s="27" t="str">
        <f>' turmas sistema atual'!L930</f>
        <v>noturno</v>
      </c>
      <c r="N931" s="27" t="str">
        <f>' turmas sistema atual'!M930</f>
        <v>3-0-4</v>
      </c>
      <c r="O931" s="27">
        <f>' turmas sistema atual'!N930</f>
        <v>32</v>
      </c>
      <c r="P931" s="27">
        <f>' turmas sistema atual'!O930</f>
        <v>0</v>
      </c>
      <c r="Q931" s="27">
        <f t="shared" si="15"/>
        <v>32</v>
      </c>
      <c r="R931" s="47" t="str">
        <f>VLOOKUP(B931,preenchimento!$A$2:$G$1067,7,FALSE)</f>
        <v>-</v>
      </c>
      <c r="S931" s="27">
        <f>' turmas sistema atual'!N930</f>
        <v>32</v>
      </c>
      <c r="T931" s="27">
        <f>' turmas sistema atual'!O930</f>
        <v>0</v>
      </c>
      <c r="U931" s="47">
        <f>VLOOKUP(B931,preenchimento!$A$2:$J$1067,10,FALSE)</f>
        <v>0</v>
      </c>
      <c r="V931" s="26" t="str">
        <f>UPPER(' turmas sistema atual'!P930)</f>
        <v>JOSE RUBENS MAIORINO</v>
      </c>
      <c r="W931" s="26" t="str">
        <f>UPPER(' turmas sistema atual'!R930)</f>
        <v/>
      </c>
      <c r="X931" s="26" t="str">
        <f>UPPER(' turmas sistema atual'!T930)</f>
        <v/>
      </c>
      <c r="Y931" s="26" t="str">
        <f>UPPER(' turmas sistema atual'!V930)</f>
        <v/>
      </c>
    </row>
    <row r="932" spans="1:25" ht="47.25" customHeight="1" thickBot="1">
      <c r="A932" s="26" t="str">
        <f>' turmas sistema atual'!A931</f>
        <v>BACHARELADO EM BIOTECNOLOGIA</v>
      </c>
      <c r="B932" s="26" t="str">
        <f>' turmas sistema atual'!B931</f>
        <v>DA1NHZ6007-18SA</v>
      </c>
      <c r="C932" s="35" t="s">
        <v>5121</v>
      </c>
      <c r="D932" s="26" t="str">
        <f>' turmas sistema atual'!C931</f>
        <v>Segurança e Regulamentação em Biotecnologia A1-diurno (Santo André)</v>
      </c>
      <c r="E932" s="26" t="str">
        <f>' turmas sistema atual'!E931</f>
        <v>Segurança e Regulamentação em Biotecnologia</v>
      </c>
      <c r="F932" s="26" t="str">
        <f>' turmas sistema atual'!G931</f>
        <v>NHZ6007-18</v>
      </c>
      <c r="G932" s="26" t="str">
        <f>' turmas sistema atual'!H931</f>
        <v>A1</v>
      </c>
      <c r="H932" s="26" t="str">
        <f>' turmas sistema atual'!AB931</f>
        <v xml:space="preserve">quinta das 08:00 às 10:00, semanal </v>
      </c>
      <c r="I932" s="27" t="str">
        <f>' turmas sistema atual'!AC931</f>
        <v/>
      </c>
      <c r="J932" s="27" t="str">
        <f>' turmas sistema atual'!I931</f>
        <v xml:space="preserve">quinta das 08:00 às 10:00, sala S - 305-3, semanal </v>
      </c>
      <c r="K932" s="27">
        <f>' turmas sistema atual'!J931</f>
        <v>0</v>
      </c>
      <c r="L932" s="27" t="str">
        <f>' turmas sistema atual'!K931</f>
        <v>Santo André</v>
      </c>
      <c r="M932" s="27" t="str">
        <f>' turmas sistema atual'!L931</f>
        <v>diurno</v>
      </c>
      <c r="N932" s="27" t="str">
        <f>' turmas sistema atual'!M931</f>
        <v>2-0-4</v>
      </c>
      <c r="O932" s="27">
        <f>' turmas sistema atual'!N931</f>
        <v>45</v>
      </c>
      <c r="P932" s="27">
        <f>' turmas sistema atual'!O931</f>
        <v>0</v>
      </c>
      <c r="Q932" s="27">
        <f t="shared" si="15"/>
        <v>45</v>
      </c>
      <c r="R932" s="47" t="str">
        <f>VLOOKUP(B932,preenchimento!$A$2:$G$1067,7,FALSE)</f>
        <v>-</v>
      </c>
      <c r="S932" s="27">
        <f>' turmas sistema atual'!N931</f>
        <v>45</v>
      </c>
      <c r="T932" s="27">
        <f>' turmas sistema atual'!O931</f>
        <v>0</v>
      </c>
      <c r="U932" s="47">
        <f>VLOOKUP(B932,preenchimento!$A$2:$J$1067,10,FALSE)</f>
        <v>16</v>
      </c>
      <c r="V932" s="26" t="str">
        <f>UPPER(' turmas sistema atual'!P931)</f>
        <v>CRISTINA RIBAS FURSTENAU</v>
      </c>
      <c r="W932" s="26" t="str">
        <f>UPPER(' turmas sistema atual'!R931)</f>
        <v/>
      </c>
      <c r="X932" s="26" t="str">
        <f>UPPER(' turmas sistema atual'!T931)</f>
        <v/>
      </c>
      <c r="Y932" s="26" t="str">
        <f>UPPER(' turmas sistema atual'!V931)</f>
        <v/>
      </c>
    </row>
    <row r="933" spans="1:25" ht="47.25" customHeight="1" thickBot="1">
      <c r="A933" s="26" t="str">
        <f>' turmas sistema atual'!A932</f>
        <v>BACHARELADO EM BIOTECNOLOGIA</v>
      </c>
      <c r="B933" s="26" t="str">
        <f>' turmas sistema atual'!B932</f>
        <v>NA1NHZ6007-18SA</v>
      </c>
      <c r="C933" s="35" t="s">
        <v>5121</v>
      </c>
      <c r="D933" s="26" t="str">
        <f>' turmas sistema atual'!C932</f>
        <v>Segurança e Regulamentação em Biotecnologia A1-noturno (Santo André)</v>
      </c>
      <c r="E933" s="26" t="str">
        <f>' turmas sistema atual'!E932</f>
        <v>Segurança e Regulamentação em Biotecnologia</v>
      </c>
      <c r="F933" s="26" t="str">
        <f>' turmas sistema atual'!G932</f>
        <v>NHZ6007-18</v>
      </c>
      <c r="G933" s="26" t="str">
        <f>' turmas sistema atual'!H932</f>
        <v>A1</v>
      </c>
      <c r="H933" s="26" t="str">
        <f>' turmas sistema atual'!AB932</f>
        <v xml:space="preserve">quinta das 19:00 às 21:00, semanal </v>
      </c>
      <c r="I933" s="27" t="str">
        <f>' turmas sistema atual'!AC932</f>
        <v/>
      </c>
      <c r="J933" s="27" t="str">
        <f>' turmas sistema atual'!I932</f>
        <v xml:space="preserve">quinta das 19:00 às 21:00, sala S-302-3, semanal </v>
      </c>
      <c r="K933" s="27">
        <f>' turmas sistema atual'!J932</f>
        <v>0</v>
      </c>
      <c r="L933" s="27" t="str">
        <f>' turmas sistema atual'!K932</f>
        <v>Santo André</v>
      </c>
      <c r="M933" s="27" t="str">
        <f>' turmas sistema atual'!L932</f>
        <v>noturno</v>
      </c>
      <c r="N933" s="27" t="str">
        <f>' turmas sistema atual'!M932</f>
        <v>2-0-4</v>
      </c>
      <c r="O933" s="27">
        <f>' turmas sistema atual'!N932</f>
        <v>60</v>
      </c>
      <c r="P933" s="27">
        <f>' turmas sistema atual'!O932</f>
        <v>0</v>
      </c>
      <c r="Q933" s="27">
        <f t="shared" si="15"/>
        <v>60</v>
      </c>
      <c r="R933" s="47" t="str">
        <f>VLOOKUP(B933,preenchimento!$A$2:$G$1067,7,FALSE)</f>
        <v>-</v>
      </c>
      <c r="S933" s="27">
        <f>' turmas sistema atual'!N932</f>
        <v>60</v>
      </c>
      <c r="T933" s="27">
        <f>' turmas sistema atual'!O932</f>
        <v>0</v>
      </c>
      <c r="U933" s="47">
        <f>VLOOKUP(B933,preenchimento!$A$2:$J$1067,10,FALSE)</f>
        <v>0</v>
      </c>
      <c r="V933" s="26" t="str">
        <f>UPPER(' turmas sistema atual'!P932)</f>
        <v>CRISTINA RIBAS FURSTENAU</v>
      </c>
      <c r="W933" s="26" t="str">
        <f>UPPER(' turmas sistema atual'!R932)</f>
        <v/>
      </c>
      <c r="X933" s="26" t="str">
        <f>UPPER(' turmas sistema atual'!T932)</f>
        <v/>
      </c>
      <c r="Y933" s="26" t="str">
        <f>UPPER(' turmas sistema atual'!V932)</f>
        <v/>
      </c>
    </row>
    <row r="934" spans="1:25" ht="47.25" customHeight="1" thickBot="1">
      <c r="A934" s="26" t="str">
        <f>' turmas sistema atual'!A933</f>
        <v>ENGENHARIA DE INSTRUMENTAÇÃO, AUTOMAÇÃO E ROBÓTICA</v>
      </c>
      <c r="B934" s="26" t="str">
        <f>' turmas sistema atual'!B933</f>
        <v>DA1ESTA010-17SA</v>
      </c>
      <c r="C934" s="35" t="s">
        <v>5121</v>
      </c>
      <c r="D934" s="26" t="str">
        <f>' turmas sistema atual'!C933</f>
        <v>Sensores e Transdutores A1-diurno (Santo André)</v>
      </c>
      <c r="E934" s="26" t="str">
        <f>' turmas sistema atual'!E933</f>
        <v>Sensores e Transdutores</v>
      </c>
      <c r="F934" s="26" t="str">
        <f>' turmas sistema atual'!G933</f>
        <v>ESTA010-17</v>
      </c>
      <c r="G934" s="26" t="str">
        <f>' turmas sistema atual'!H933</f>
        <v>A1</v>
      </c>
      <c r="H934" s="26" t="str">
        <f>' turmas sistema atual'!AB933</f>
        <v>terça das 08:00 às 10:00, semanal ; sexta das 10:00 às 12:00, quinzenal I</v>
      </c>
      <c r="I934" s="27" t="str">
        <f>' turmas sistema atual'!AC933</f>
        <v>sexta das 10:00 às 12:00, quinzenal II</v>
      </c>
      <c r="J934" s="27" t="str">
        <f>' turmas sistema atual'!I933</f>
        <v>terça das 08:00 às 10:00, sala S - 303-1, semanal , sexta das 10:00 às 12:00, sala S - 309-2, quinzenal I</v>
      </c>
      <c r="K934" s="27" t="str">
        <f>' turmas sistema atual'!J933</f>
        <v>sexta das 10:00 às 12:00, sala 410-1, quinzenal II</v>
      </c>
      <c r="L934" s="27" t="str">
        <f>' turmas sistema atual'!K933</f>
        <v>Santo André</v>
      </c>
      <c r="M934" s="27" t="str">
        <f>' turmas sistema atual'!L933</f>
        <v>diurno</v>
      </c>
      <c r="N934" s="27" t="str">
        <f>' turmas sistema atual'!M933</f>
        <v>3-1-4</v>
      </c>
      <c r="O934" s="27">
        <f>' turmas sistema atual'!N933</f>
        <v>30</v>
      </c>
      <c r="P934" s="27">
        <f>' turmas sistema atual'!O933</f>
        <v>0</v>
      </c>
      <c r="Q934" s="27">
        <f t="shared" si="15"/>
        <v>30</v>
      </c>
      <c r="R934" s="47" t="str">
        <f>VLOOKUP(B934,preenchimento!$A$2:$G$1067,7,FALSE)</f>
        <v>-</v>
      </c>
      <c r="S934" s="27">
        <f>' turmas sistema atual'!N933</f>
        <v>30</v>
      </c>
      <c r="T934" s="27">
        <f>' turmas sistema atual'!O933</f>
        <v>0</v>
      </c>
      <c r="U934" s="47">
        <f>VLOOKUP(B934,preenchimento!$A$2:$J$1067,10,FALSE)</f>
        <v>23</v>
      </c>
      <c r="V934" s="26" t="str">
        <f>UPPER(' turmas sistema atual'!P933)</f>
        <v>CARLOS ALBERTO DOS REIS FILHO</v>
      </c>
      <c r="W934" s="26" t="str">
        <f>UPPER(' turmas sistema atual'!R933)</f>
        <v/>
      </c>
      <c r="X934" s="26" t="str">
        <f>UPPER(' turmas sistema atual'!T933)</f>
        <v>CARLOS ALBERTO DOS REIS FILHO</v>
      </c>
      <c r="Y934" s="26" t="str">
        <f>UPPER(' turmas sistema atual'!V933)</f>
        <v/>
      </c>
    </row>
    <row r="935" spans="1:25" ht="47.25" customHeight="1" thickBot="1">
      <c r="A935" s="26" t="str">
        <f>' turmas sistema atual'!A934</f>
        <v>ENGENHARIA DE INSTRUMENTAÇÃO, AUTOMAÇÃO E ROBÓTICA</v>
      </c>
      <c r="B935" s="26" t="str">
        <f>' turmas sistema atual'!B934</f>
        <v>NA1ESTA010-17SA</v>
      </c>
      <c r="C935" s="35" t="s">
        <v>5121</v>
      </c>
      <c r="D935" s="26" t="str">
        <f>' turmas sistema atual'!C934</f>
        <v>Sensores e Transdutores A1-noturno (Santo André)</v>
      </c>
      <c r="E935" s="26" t="str">
        <f>' turmas sistema atual'!E934</f>
        <v>Sensores e Transdutores</v>
      </c>
      <c r="F935" s="26" t="str">
        <f>' turmas sistema atual'!G934</f>
        <v>ESTA010-17</v>
      </c>
      <c r="G935" s="26" t="str">
        <f>' turmas sistema atual'!H934</f>
        <v>A1</v>
      </c>
      <c r="H935" s="26" t="str">
        <f>' turmas sistema atual'!AB934</f>
        <v>terça das 19:00 às 21:00, semanal ; sexta das 21:00 às 23:00, quinzenal I</v>
      </c>
      <c r="I935" s="27" t="str">
        <f>' turmas sistema atual'!AC934</f>
        <v>sexta das 21:00 às 23:00, quinzenal II</v>
      </c>
      <c r="J935" s="27" t="str">
        <f>' turmas sistema atual'!I934</f>
        <v>terça das 19:00 às 21:00, sala S-307-3, semanal , sexta das 21:00 às 23:00, sala S - 304-1, quinzenal I</v>
      </c>
      <c r="K935" s="27" t="str">
        <f>' turmas sistema atual'!J934</f>
        <v>sexta das 21:00 às 23:00, sala 410-1, quinzenal II</v>
      </c>
      <c r="L935" s="27" t="str">
        <f>' turmas sistema atual'!K934</f>
        <v>Santo André</v>
      </c>
      <c r="M935" s="27" t="str">
        <f>' turmas sistema atual'!L934</f>
        <v>noturno</v>
      </c>
      <c r="N935" s="27" t="str">
        <f>' turmas sistema atual'!M934</f>
        <v>3-1-4</v>
      </c>
      <c r="O935" s="27">
        <f>' turmas sistema atual'!N934</f>
        <v>30</v>
      </c>
      <c r="P935" s="27">
        <f>' turmas sistema atual'!O934</f>
        <v>0</v>
      </c>
      <c r="Q935" s="27">
        <f t="shared" si="15"/>
        <v>30</v>
      </c>
      <c r="R935" s="47" t="str">
        <f>VLOOKUP(B935,preenchimento!$A$2:$G$1067,7,FALSE)</f>
        <v>-</v>
      </c>
      <c r="S935" s="27">
        <f>' turmas sistema atual'!N934</f>
        <v>30</v>
      </c>
      <c r="T935" s="27">
        <f>' turmas sistema atual'!O934</f>
        <v>0</v>
      </c>
      <c r="U935" s="47">
        <f>VLOOKUP(B935,preenchimento!$A$2:$J$1067,10,FALSE)</f>
        <v>0</v>
      </c>
      <c r="V935" s="26" t="str">
        <f>UPPER(' turmas sistema atual'!P934)</f>
        <v>MICHEL OLIVEIRA DA SILVA DANTAS</v>
      </c>
      <c r="W935" s="26" t="str">
        <f>UPPER(' turmas sistema atual'!R934)</f>
        <v/>
      </c>
      <c r="X935" s="26" t="str">
        <f>UPPER(' turmas sistema atual'!T934)</f>
        <v>MICHEL OLIVEIRA DA SILVA DANTAS</v>
      </c>
      <c r="Y935" s="26" t="str">
        <f>UPPER(' turmas sistema atual'!V934)</f>
        <v/>
      </c>
    </row>
    <row r="936" spans="1:25" ht="47.25" customHeight="1" thickBot="1">
      <c r="A936" s="26" t="str">
        <f>' turmas sistema atual'!A935</f>
        <v>ENGENHARIA AMBIENTAL E URBANA</v>
      </c>
      <c r="B936" s="26" t="str">
        <f>' turmas sistema atual'!B935</f>
        <v>DA1ESZU017-17SA</v>
      </c>
      <c r="C936" s="35" t="s">
        <v>5121</v>
      </c>
      <c r="D936" s="26" t="str">
        <f>' turmas sistema atual'!C935</f>
        <v>Sensoriamento Remoto A1-diurno (Santo André)</v>
      </c>
      <c r="E936" s="26" t="str">
        <f>' turmas sistema atual'!E935</f>
        <v>Sensoriamento Remoto</v>
      </c>
      <c r="F936" s="26" t="str">
        <f>' turmas sistema atual'!G935</f>
        <v>ESZU017-17</v>
      </c>
      <c r="G936" s="26" t="str">
        <f>' turmas sistema atual'!H935</f>
        <v>A1</v>
      </c>
      <c r="H936" s="26" t="str">
        <f>' turmas sistema atual'!AB935</f>
        <v/>
      </c>
      <c r="I936" s="27" t="str">
        <f>' turmas sistema atual'!AC935</f>
        <v xml:space="preserve">quinta das 14:00 às 18:00, semanal </v>
      </c>
      <c r="J936" s="27">
        <f>' turmas sistema atual'!I935</f>
        <v>0</v>
      </c>
      <c r="K936" s="27" t="str">
        <f>' turmas sistema atual'!J935</f>
        <v xml:space="preserve">quinta das 14:00 às 18:00, sala 506/508-1, semanal </v>
      </c>
      <c r="L936" s="27" t="str">
        <f>' turmas sistema atual'!K935</f>
        <v>Santo André</v>
      </c>
      <c r="M936" s="27" t="str">
        <f>' turmas sistema atual'!L935</f>
        <v>diurno</v>
      </c>
      <c r="N936" s="27" t="str">
        <f>' turmas sistema atual'!M935</f>
        <v>1-3-2</v>
      </c>
      <c r="O936" s="27">
        <f>' turmas sistema atual'!N935</f>
        <v>30</v>
      </c>
      <c r="P936" s="27">
        <f>' turmas sistema atual'!O935</f>
        <v>0</v>
      </c>
      <c r="Q936" s="27">
        <f t="shared" si="15"/>
        <v>30</v>
      </c>
      <c r="R936" s="47" t="str">
        <f>VLOOKUP(B936,preenchimento!$A$2:$G$1067,7,FALSE)</f>
        <v>-</v>
      </c>
      <c r="S936" s="27">
        <f>' turmas sistema atual'!N935</f>
        <v>30</v>
      </c>
      <c r="T936" s="27">
        <f>' turmas sistema atual'!O935</f>
        <v>0</v>
      </c>
      <c r="U936" s="47">
        <f>VLOOKUP(B936,preenchimento!$A$2:$J$1067,10,FALSE)</f>
        <v>6</v>
      </c>
      <c r="V936" s="26" t="str">
        <f>UPPER(' turmas sistema atual'!P935)</f>
        <v/>
      </c>
      <c r="W936" s="26" t="str">
        <f>UPPER(' turmas sistema atual'!R935)</f>
        <v/>
      </c>
      <c r="X936" s="26" t="str">
        <f>UPPER(' turmas sistema atual'!T935)</f>
        <v/>
      </c>
      <c r="Y936" s="26" t="str">
        <f>UPPER(' turmas sistema atual'!V935)</f>
        <v/>
      </c>
    </row>
    <row r="937" spans="1:25" ht="47.25" customHeight="1" thickBot="1">
      <c r="A937" s="26" t="str">
        <f>' turmas sistema atual'!A936</f>
        <v>ENGENHARIA AMBIENTAL E URBANA</v>
      </c>
      <c r="B937" s="26" t="str">
        <f>' turmas sistema atual'!B936</f>
        <v>DA1ESZU017-17SB</v>
      </c>
      <c r="C937" s="35" t="s">
        <v>5121</v>
      </c>
      <c r="D937" s="26" t="str">
        <f>' turmas sistema atual'!C936</f>
        <v>Sensoriamento Remoto A1-diurno (São Bernardo do Campo)</v>
      </c>
      <c r="E937" s="26" t="str">
        <f>' turmas sistema atual'!E936</f>
        <v>Sensoriamento Remoto</v>
      </c>
      <c r="F937" s="26" t="str">
        <f>' turmas sistema atual'!G936</f>
        <v>ESZU017-17</v>
      </c>
      <c r="G937" s="26" t="str">
        <f>' turmas sistema atual'!H936</f>
        <v>A1</v>
      </c>
      <c r="H937" s="26" t="str">
        <f>' turmas sistema atual'!AB936</f>
        <v/>
      </c>
      <c r="I937" s="27" t="str">
        <f>' turmas sistema atual'!AC936</f>
        <v xml:space="preserve">quarta das 17:00 às 19:00, semanal ; sexta das 17:00 às 19:00, semanal </v>
      </c>
      <c r="J937" s="27">
        <f>' turmas sistema atual'!I936</f>
        <v>0</v>
      </c>
      <c r="K937" s="27" t="str">
        <f>' turmas sistema atual'!J936</f>
        <v xml:space="preserve">quarta das 17:00 às 19:00, sala A2-L002-SB, semanal , sexta das 17:00 às 19:00, sala A2-L002-SB, semanal </v>
      </c>
      <c r="L937" s="27" t="str">
        <f>' turmas sistema atual'!K936</f>
        <v>São Bernardo do Campo</v>
      </c>
      <c r="M937" s="27" t="str">
        <f>' turmas sistema atual'!L936</f>
        <v>diurno</v>
      </c>
      <c r="N937" s="27" t="str">
        <f>' turmas sistema atual'!M936</f>
        <v>1-3-2</v>
      </c>
      <c r="O937" s="27">
        <f>' turmas sistema atual'!N936</f>
        <v>30</v>
      </c>
      <c r="P937" s="27">
        <f>' turmas sistema atual'!O936</f>
        <v>0</v>
      </c>
      <c r="Q937" s="27">
        <f t="shared" si="15"/>
        <v>30</v>
      </c>
      <c r="R937" s="47" t="str">
        <f>VLOOKUP(B937,preenchimento!$A$2:$G$1067,7,FALSE)</f>
        <v>-</v>
      </c>
      <c r="S937" s="27">
        <f>' turmas sistema atual'!N936</f>
        <v>30</v>
      </c>
      <c r="T937" s="27">
        <f>' turmas sistema atual'!O936</f>
        <v>0</v>
      </c>
      <c r="U937" s="47">
        <f>VLOOKUP(B937,preenchimento!$A$2:$J$1067,10,FALSE)</f>
        <v>0</v>
      </c>
      <c r="V937" s="26" t="str">
        <f>UPPER(' turmas sistema atual'!P936)</f>
        <v>CAROLINA MOUTINHO DUQUE DE PINHO</v>
      </c>
      <c r="W937" s="26" t="str">
        <f>UPPER(' turmas sistema atual'!R936)</f>
        <v/>
      </c>
      <c r="X937" s="26" t="str">
        <f>UPPER(' turmas sistema atual'!T936)</f>
        <v>CAROLINA MOUTINHO DUQUE DE PINHO</v>
      </c>
      <c r="Y937" s="26" t="str">
        <f>UPPER(' turmas sistema atual'!V936)</f>
        <v/>
      </c>
    </row>
    <row r="938" spans="1:25" ht="47.25" customHeight="1" thickBot="1">
      <c r="A938" s="26" t="str">
        <f>' turmas sistema atual'!A937</f>
        <v>BACHARELADO EM MATEMÁTICA</v>
      </c>
      <c r="B938" s="26" t="str">
        <f>' turmas sistema atual'!B937</f>
        <v>DA1MCTB022-17SA</v>
      </c>
      <c r="C938" s="35" t="s">
        <v>5121</v>
      </c>
      <c r="D938" s="26" t="str">
        <f>' turmas sistema atual'!C937</f>
        <v>Sequências e Séries A1-diurno (Santo André)</v>
      </c>
      <c r="E938" s="26" t="str">
        <f>' turmas sistema atual'!E937</f>
        <v>Sequências e Séries</v>
      </c>
      <c r="F938" s="26" t="str">
        <f>' turmas sistema atual'!G937</f>
        <v>MCTB022-17</v>
      </c>
      <c r="G938" s="26" t="str">
        <f>' turmas sistema atual'!H937</f>
        <v>A1</v>
      </c>
      <c r="H938" s="26" t="str">
        <f>' turmas sistema atual'!AB937</f>
        <v xml:space="preserve">terça das 08:00 às 10:00, semanal ; quinta das 10:00 às 12:00, semanal </v>
      </c>
      <c r="I938" s="27" t="str">
        <f>' turmas sistema atual'!AC937</f>
        <v/>
      </c>
      <c r="J938" s="27" t="str">
        <f>' turmas sistema atual'!I937</f>
        <v xml:space="preserve">terça das 08:00 às 10:00, sala S - 305-2, semanal , quinta das 10:00 às 12:00, sala S - 305-2, semanal </v>
      </c>
      <c r="K938" s="27">
        <f>' turmas sistema atual'!J937</f>
        <v>0</v>
      </c>
      <c r="L938" s="27" t="str">
        <f>' turmas sistema atual'!K937</f>
        <v>Santo André</v>
      </c>
      <c r="M938" s="27" t="str">
        <f>' turmas sistema atual'!L937</f>
        <v>diurno</v>
      </c>
      <c r="N938" s="27" t="str">
        <f>' turmas sistema atual'!M937</f>
        <v>4-0-4</v>
      </c>
      <c r="O938" s="27">
        <f>' turmas sistema atual'!N937</f>
        <v>45</v>
      </c>
      <c r="P938" s="27">
        <f>' turmas sistema atual'!O937</f>
        <v>0</v>
      </c>
      <c r="Q938" s="27">
        <f t="shared" si="15"/>
        <v>45</v>
      </c>
      <c r="R938" s="47" t="str">
        <f>VLOOKUP(B938,preenchimento!$A$2:$G$1067,7,FALSE)</f>
        <v>-</v>
      </c>
      <c r="S938" s="27">
        <f>' turmas sistema atual'!N937</f>
        <v>45</v>
      </c>
      <c r="T938" s="27">
        <f>' turmas sistema atual'!O937</f>
        <v>0</v>
      </c>
      <c r="U938" s="47">
        <f>VLOOKUP(B938,preenchimento!$A$2:$J$1067,10,FALSE)</f>
        <v>32</v>
      </c>
      <c r="V938" s="26" t="str">
        <f>UPPER(' turmas sistema atual'!P937)</f>
        <v>ZHANNA GENNADYEVNA KUZNETSOVA</v>
      </c>
      <c r="W938" s="26" t="str">
        <f>UPPER(' turmas sistema atual'!R937)</f>
        <v/>
      </c>
      <c r="X938" s="26" t="str">
        <f>UPPER(' turmas sistema atual'!T937)</f>
        <v/>
      </c>
      <c r="Y938" s="26" t="str">
        <f>UPPER(' turmas sistema atual'!V937)</f>
        <v/>
      </c>
    </row>
    <row r="939" spans="1:25" ht="47.25" customHeight="1" thickBot="1">
      <c r="A939" s="26" t="str">
        <f>' turmas sistema atual'!A938</f>
        <v>BACHARELADO EM MATEMÁTICA</v>
      </c>
      <c r="B939" s="26" t="str">
        <f>' turmas sistema atual'!B938</f>
        <v>NA1MCTB022-17SA</v>
      </c>
      <c r="C939" s="35" t="s">
        <v>5121</v>
      </c>
      <c r="D939" s="26" t="str">
        <f>' turmas sistema atual'!C938</f>
        <v>Sequências e Séries A1-noturno (Santo André)</v>
      </c>
      <c r="E939" s="26" t="str">
        <f>' turmas sistema atual'!E938</f>
        <v>Sequências e Séries</v>
      </c>
      <c r="F939" s="26" t="str">
        <f>' turmas sistema atual'!G938</f>
        <v>MCTB022-17</v>
      </c>
      <c r="G939" s="26" t="str">
        <f>' turmas sistema atual'!H938</f>
        <v>A1</v>
      </c>
      <c r="H939" s="26" t="str">
        <f>' turmas sistema atual'!AB938</f>
        <v xml:space="preserve">terça das 19:00 às 21:00, semanal ; quinta das 21:00 às 23:00, semanal </v>
      </c>
      <c r="I939" s="27" t="str">
        <f>' turmas sistema atual'!AC938</f>
        <v/>
      </c>
      <c r="J939" s="27" t="str">
        <f>' turmas sistema atual'!I938</f>
        <v xml:space="preserve">terça das 19:00 às 21:00, sala S - 305-2, semanal , quinta das 21:00 às 23:00, sala S - 305-2, semanal </v>
      </c>
      <c r="K939" s="27">
        <f>' turmas sistema atual'!J938</f>
        <v>0</v>
      </c>
      <c r="L939" s="27" t="str">
        <f>' turmas sistema atual'!K938</f>
        <v>Santo André</v>
      </c>
      <c r="M939" s="27" t="str">
        <f>' turmas sistema atual'!L938</f>
        <v>noturno</v>
      </c>
      <c r="N939" s="27" t="str">
        <f>' turmas sistema atual'!M938</f>
        <v>4-0-4</v>
      </c>
      <c r="O939" s="27">
        <f>' turmas sistema atual'!N938</f>
        <v>45</v>
      </c>
      <c r="P939" s="27">
        <f>' turmas sistema atual'!O938</f>
        <v>0</v>
      </c>
      <c r="Q939" s="27">
        <f t="shared" si="15"/>
        <v>45</v>
      </c>
      <c r="R939" s="47" t="str">
        <f>VLOOKUP(B939,preenchimento!$A$2:$G$1067,7,FALSE)</f>
        <v>-</v>
      </c>
      <c r="S939" s="27">
        <f>' turmas sistema atual'!N938</f>
        <v>45</v>
      </c>
      <c r="T939" s="27">
        <f>' turmas sistema atual'!O938</f>
        <v>0</v>
      </c>
      <c r="U939" s="47">
        <f>VLOOKUP(B939,preenchimento!$A$2:$J$1067,10,FALSE)</f>
        <v>15</v>
      </c>
      <c r="V939" s="26" t="str">
        <f>UPPER(' turmas sistema atual'!P938)</f>
        <v>ANDRE PIERRO DE CAMARGO</v>
      </c>
      <c r="W939" s="26" t="str">
        <f>UPPER(' turmas sistema atual'!R938)</f>
        <v/>
      </c>
      <c r="X939" s="26" t="str">
        <f>UPPER(' turmas sistema atual'!T938)</f>
        <v/>
      </c>
      <c r="Y939" s="26" t="str">
        <f>UPPER(' turmas sistema atual'!V938)</f>
        <v/>
      </c>
    </row>
    <row r="940" spans="1:25" ht="47.25" customHeight="1" thickBot="1">
      <c r="A940" s="26" t="str">
        <f>' turmas sistema atual'!A939</f>
        <v>ENGENHARIA DE MATERIAIS</v>
      </c>
      <c r="B940" s="26" t="str">
        <f>' turmas sistema atual'!B939</f>
        <v>DA1ESZM025-17SA</v>
      </c>
      <c r="C940" s="35" t="s">
        <v>5121</v>
      </c>
      <c r="D940" s="26" t="str">
        <f>' turmas sistema atual'!C939</f>
        <v>Siderurgia e Engenharia dos Aços A1-diurno (Santo André)</v>
      </c>
      <c r="E940" s="26" t="str">
        <f>' turmas sistema atual'!E939</f>
        <v>Siderurgia e Engenharia dos Aços</v>
      </c>
      <c r="F940" s="26" t="str">
        <f>' turmas sistema atual'!G939</f>
        <v>ESZM025-17</v>
      </c>
      <c r="G940" s="26" t="str">
        <f>' turmas sistema atual'!H939</f>
        <v>A1</v>
      </c>
      <c r="H940" s="26" t="str">
        <f>' turmas sistema atual'!AB939</f>
        <v xml:space="preserve">quarta das 08:00 às 10:00, semanal ; sexta das 10:00 às 12:00, semanal </v>
      </c>
      <c r="I940" s="27" t="str">
        <f>' turmas sistema atual'!AC939</f>
        <v/>
      </c>
      <c r="J940" s="27" t="str">
        <f>' turmas sistema atual'!I939</f>
        <v xml:space="preserve">quarta das 08:00 às 10:00, sala S-008-0, semanal , sexta das 10:00 às 12:00, sala S-006-0, semanal </v>
      </c>
      <c r="K940" s="27">
        <f>' turmas sistema atual'!J939</f>
        <v>0</v>
      </c>
      <c r="L940" s="27" t="str">
        <f>' turmas sistema atual'!K939</f>
        <v>Santo André</v>
      </c>
      <c r="M940" s="27" t="str">
        <f>' turmas sistema atual'!L939</f>
        <v>diurno</v>
      </c>
      <c r="N940" s="27" t="str">
        <f>' turmas sistema atual'!M939</f>
        <v>4-0-4</v>
      </c>
      <c r="O940" s="27">
        <f>' turmas sistema atual'!N939</f>
        <v>57</v>
      </c>
      <c r="P940" s="27">
        <f>' turmas sistema atual'!O939</f>
        <v>0</v>
      </c>
      <c r="Q940" s="27">
        <f t="shared" si="15"/>
        <v>57</v>
      </c>
      <c r="R940" s="47" t="str">
        <f>VLOOKUP(B940,preenchimento!$A$2:$G$1067,7,FALSE)</f>
        <v>-</v>
      </c>
      <c r="S940" s="27">
        <f>' turmas sistema atual'!N939</f>
        <v>57</v>
      </c>
      <c r="T940" s="27">
        <f>' turmas sistema atual'!O939</f>
        <v>0</v>
      </c>
      <c r="U940" s="47">
        <f>VLOOKUP(B940,preenchimento!$A$2:$J$1067,10,FALSE)</f>
        <v>43</v>
      </c>
      <c r="V940" s="26" t="str">
        <f>UPPER(' turmas sistema atual'!P939)</f>
        <v>MOHAMMAD MASOUMI</v>
      </c>
      <c r="W940" s="26" t="str">
        <f>UPPER(' turmas sistema atual'!R939)</f>
        <v/>
      </c>
      <c r="X940" s="26" t="str">
        <f>UPPER(' turmas sistema atual'!T939)</f>
        <v/>
      </c>
      <c r="Y940" s="26" t="str">
        <f>UPPER(' turmas sistema atual'!V939)</f>
        <v/>
      </c>
    </row>
    <row r="941" spans="1:25" ht="47.25" customHeight="1" thickBot="1">
      <c r="A941" s="26" t="str">
        <f>' turmas sistema atual'!A940</f>
        <v>LICENCIATURA EM MATEMÁTICA</v>
      </c>
      <c r="B941" s="26" t="str">
        <f>' turmas sistema atual'!B940</f>
        <v>NA1MCTD007-18SA</v>
      </c>
      <c r="C941" s="35" t="s">
        <v>5121</v>
      </c>
      <c r="D941" s="26" t="str">
        <f>' turmas sistema atual'!C940</f>
        <v>Simetrias no Plano Euclidiano A1-noturno (Santo André)</v>
      </c>
      <c r="E941" s="26" t="str">
        <f>' turmas sistema atual'!E940</f>
        <v>Simetrias no Plano Euclidiano</v>
      </c>
      <c r="F941" s="26" t="str">
        <f>' turmas sistema atual'!G940</f>
        <v>MCTD007-18</v>
      </c>
      <c r="G941" s="26" t="str">
        <f>' turmas sistema atual'!H940</f>
        <v>A1</v>
      </c>
      <c r="H941" s="26" t="str">
        <f>' turmas sistema atual'!AB940</f>
        <v xml:space="preserve">segunda das 19:00 às 21:00, semanal ; quarta das 21:00 às 23:00, semanal </v>
      </c>
      <c r="I941" s="27" t="str">
        <f>' turmas sistema atual'!AC940</f>
        <v/>
      </c>
      <c r="J941" s="27" t="str">
        <f>' turmas sistema atual'!I940</f>
        <v xml:space="preserve">segunda das 19:00 às 21:00, sala S - 307-2, semanal , quarta das 21:00 às 23:00, sala S - 307-2, semanal </v>
      </c>
      <c r="K941" s="27">
        <f>' turmas sistema atual'!J940</f>
        <v>0</v>
      </c>
      <c r="L941" s="27" t="str">
        <f>' turmas sistema atual'!K940</f>
        <v>Santo André</v>
      </c>
      <c r="M941" s="27" t="str">
        <f>' turmas sistema atual'!L940</f>
        <v>noturno</v>
      </c>
      <c r="N941" s="27" t="str">
        <f>' turmas sistema atual'!M940</f>
        <v>4-0-4</v>
      </c>
      <c r="O941" s="27">
        <f>' turmas sistema atual'!N940</f>
        <v>45</v>
      </c>
      <c r="P941" s="27">
        <f>' turmas sistema atual'!O940</f>
        <v>0</v>
      </c>
      <c r="Q941" s="27">
        <f t="shared" si="15"/>
        <v>45</v>
      </c>
      <c r="R941" s="47" t="str">
        <f>VLOOKUP(B941,preenchimento!$A$2:$G$1067,7,FALSE)</f>
        <v>-</v>
      </c>
      <c r="S941" s="27">
        <f>' turmas sistema atual'!N940</f>
        <v>45</v>
      </c>
      <c r="T941" s="27">
        <f>' turmas sistema atual'!O940</f>
        <v>0</v>
      </c>
      <c r="U941" s="47">
        <f>VLOOKUP(B941,preenchimento!$A$2:$J$1067,10,FALSE)</f>
        <v>37</v>
      </c>
      <c r="V941" s="26" t="str">
        <f>UPPER(' turmas sistema atual'!P940)</f>
        <v>JULIANA FRANÇA VIOL PAULIN</v>
      </c>
      <c r="W941" s="26" t="str">
        <f>UPPER(' turmas sistema atual'!R940)</f>
        <v/>
      </c>
      <c r="X941" s="26" t="str">
        <f>UPPER(' turmas sistema atual'!T940)</f>
        <v/>
      </c>
      <c r="Y941" s="26" t="str">
        <f>UPPER(' turmas sistema atual'!V940)</f>
        <v/>
      </c>
    </row>
    <row r="942" spans="1:25" ht="47.25" customHeight="1" thickBot="1">
      <c r="A942" s="26" t="str">
        <f>' turmas sistema atual'!A941</f>
        <v>ENGENHARIA DE INFORMAÇÃO</v>
      </c>
      <c r="B942" s="26" t="str">
        <f>' turmas sistema atual'!B941</f>
        <v>DA1ESTI005-17SA</v>
      </c>
      <c r="C942" s="35" t="s">
        <v>5121</v>
      </c>
      <c r="D942" s="26" t="str">
        <f>' turmas sistema atual'!C941</f>
        <v>Sinais Aleatórios A1-diurno (Santo André)</v>
      </c>
      <c r="E942" s="26" t="str">
        <f>' turmas sistema atual'!E941</f>
        <v>Sinais Aleatórios</v>
      </c>
      <c r="F942" s="26" t="str">
        <f>' turmas sistema atual'!G941</f>
        <v>ESTI005-17</v>
      </c>
      <c r="G942" s="26" t="str">
        <f>' turmas sistema atual'!H941</f>
        <v>A1</v>
      </c>
      <c r="H942" s="26" t="str">
        <f>' turmas sistema atual'!AB941</f>
        <v xml:space="preserve">segunda das 10:00 às 12:00, semanal ; quarta das 08:00 às 10:00, semanal </v>
      </c>
      <c r="I942" s="27" t="str">
        <f>' turmas sistema atual'!AC941</f>
        <v/>
      </c>
      <c r="J942" s="27" t="str">
        <f>' turmas sistema atual'!I941</f>
        <v xml:space="preserve">segunda das 10:00 às 12:00, sala S-006-0, semanal , quarta das 08:00 às 10:00, sala S-006-0, semanal </v>
      </c>
      <c r="K942" s="27">
        <f>' turmas sistema atual'!J941</f>
        <v>0</v>
      </c>
      <c r="L942" s="27" t="str">
        <f>' turmas sistema atual'!K941</f>
        <v>Santo André</v>
      </c>
      <c r="M942" s="27" t="str">
        <f>' turmas sistema atual'!L941</f>
        <v>diurno</v>
      </c>
      <c r="N942" s="27" t="str">
        <f>' turmas sistema atual'!M941</f>
        <v>4-0-4</v>
      </c>
      <c r="O942" s="27">
        <f>' turmas sistema atual'!N941</f>
        <v>60</v>
      </c>
      <c r="P942" s="27">
        <f>' turmas sistema atual'!O941</f>
        <v>0</v>
      </c>
      <c r="Q942" s="27">
        <f t="shared" si="15"/>
        <v>60</v>
      </c>
      <c r="R942" s="47" t="str">
        <f>VLOOKUP(B942,preenchimento!$A$2:$G$1067,7,FALSE)</f>
        <v>-</v>
      </c>
      <c r="S942" s="27">
        <f>' turmas sistema atual'!N941</f>
        <v>60</v>
      </c>
      <c r="T942" s="27">
        <f>' turmas sistema atual'!O941</f>
        <v>0</v>
      </c>
      <c r="U942" s="47">
        <f>VLOOKUP(B942,preenchimento!$A$2:$J$1067,10,FALSE)</f>
        <v>54</v>
      </c>
      <c r="V942" s="26" t="str">
        <f>UPPER(' turmas sistema atual'!P941)</f>
        <v>MURILO BELLEZONI LOIOLA</v>
      </c>
      <c r="W942" s="26" t="str">
        <f>UPPER(' turmas sistema atual'!R941)</f>
        <v/>
      </c>
      <c r="X942" s="26" t="str">
        <f>UPPER(' turmas sistema atual'!T941)</f>
        <v/>
      </c>
      <c r="Y942" s="26" t="str">
        <f>UPPER(' turmas sistema atual'!V941)</f>
        <v/>
      </c>
    </row>
    <row r="943" spans="1:25" ht="47.25" customHeight="1" thickBot="1">
      <c r="A943" s="26" t="str">
        <f>' turmas sistema atual'!A942</f>
        <v>ENGENHARIA DE INFORMAÇÃO</v>
      </c>
      <c r="B943" s="26" t="str">
        <f>' turmas sistema atual'!B942</f>
        <v>NA1ESTI005-17SA</v>
      </c>
      <c r="C943" s="35" t="s">
        <v>5121</v>
      </c>
      <c r="D943" s="26" t="str">
        <f>' turmas sistema atual'!C942</f>
        <v>Sinais Aleatórios A1-noturno (Santo André)</v>
      </c>
      <c r="E943" s="26" t="str">
        <f>' turmas sistema atual'!E942</f>
        <v>Sinais Aleatórios</v>
      </c>
      <c r="F943" s="26" t="str">
        <f>' turmas sistema atual'!G942</f>
        <v>ESTI005-17</v>
      </c>
      <c r="G943" s="26" t="str">
        <f>' turmas sistema atual'!H942</f>
        <v>A1</v>
      </c>
      <c r="H943" s="26" t="str">
        <f>' turmas sistema atual'!AB942</f>
        <v xml:space="preserve">segunda das 21:00 às 23:00, semanal ; quarta das 19:00 às 21:00, semanal </v>
      </c>
      <c r="I943" s="27" t="str">
        <f>' turmas sistema atual'!AC942</f>
        <v/>
      </c>
      <c r="J943" s="27" t="str">
        <f>' turmas sistema atual'!I942</f>
        <v xml:space="preserve">segunda das 21:00 às 23:00, sala S-006-0, semanal , quarta das 19:00 às 21:00, sala S-006-0, semanal </v>
      </c>
      <c r="K943" s="27">
        <f>' turmas sistema atual'!J942</f>
        <v>0</v>
      </c>
      <c r="L943" s="27" t="str">
        <f>' turmas sistema atual'!K942</f>
        <v>Santo André</v>
      </c>
      <c r="M943" s="27" t="str">
        <f>' turmas sistema atual'!L942</f>
        <v>noturno</v>
      </c>
      <c r="N943" s="27" t="str">
        <f>' turmas sistema atual'!M942</f>
        <v>4-0-4</v>
      </c>
      <c r="O943" s="27">
        <f>' turmas sistema atual'!N942</f>
        <v>60</v>
      </c>
      <c r="P943" s="27">
        <f>' turmas sistema atual'!O942</f>
        <v>0</v>
      </c>
      <c r="Q943" s="27">
        <f t="shared" si="15"/>
        <v>60</v>
      </c>
      <c r="R943" s="47" t="str">
        <f>VLOOKUP(B943,preenchimento!$A$2:$G$1067,7,FALSE)</f>
        <v>-</v>
      </c>
      <c r="S943" s="27">
        <f>' turmas sistema atual'!N942</f>
        <v>60</v>
      </c>
      <c r="T943" s="27">
        <f>' turmas sistema atual'!O942</f>
        <v>0</v>
      </c>
      <c r="U943" s="47">
        <f>VLOOKUP(B943,preenchimento!$A$2:$J$1067,10,FALSE)</f>
        <v>19</v>
      </c>
      <c r="V943" s="26" t="str">
        <f>UPPER(' turmas sistema atual'!P942)</f>
        <v>MARCO AURELIO CAZAROTTO GOMES</v>
      </c>
      <c r="W943" s="26" t="str">
        <f>UPPER(' turmas sistema atual'!R942)</f>
        <v/>
      </c>
      <c r="X943" s="26" t="str">
        <f>UPPER(' turmas sistema atual'!T942)</f>
        <v/>
      </c>
      <c r="Y943" s="26" t="str">
        <f>UPPER(' turmas sistema atual'!V942)</f>
        <v/>
      </c>
    </row>
    <row r="944" spans="1:25" ht="47.25" customHeight="1" thickBot="1">
      <c r="A944" s="26" t="str">
        <f>' turmas sistema atual'!A943</f>
        <v>ENGENHARIA DE MATERIAIS</v>
      </c>
      <c r="B944" s="26" t="str">
        <f>' turmas sistema atual'!B943</f>
        <v>DA1ESZM016-17SA</v>
      </c>
      <c r="C944" s="35" t="s">
        <v>5121</v>
      </c>
      <c r="D944" s="26" t="str">
        <f>' turmas sistema atual'!C943</f>
        <v>Síntese de Polímeros A1-diurno (Santo André)</v>
      </c>
      <c r="E944" s="26" t="str">
        <f>' turmas sistema atual'!E943</f>
        <v>Síntese de Polímeros</v>
      </c>
      <c r="F944" s="26" t="str">
        <f>' turmas sistema atual'!G943</f>
        <v>ESZM016-17</v>
      </c>
      <c r="G944" s="26" t="str">
        <f>' turmas sistema atual'!H943</f>
        <v>A1</v>
      </c>
      <c r="H944" s="26" t="str">
        <f>' turmas sistema atual'!AB943</f>
        <v xml:space="preserve">terça das 17:00 às 19:00, quinzenal II; quinta das 17:00 às 19:00, semanal </v>
      </c>
      <c r="I944" s="27" t="str">
        <f>' turmas sistema atual'!AC943</f>
        <v>terça das 17:00 às 19:00, quinzenal I</v>
      </c>
      <c r="J944" s="27" t="str">
        <f>' turmas sistema atual'!I943</f>
        <v xml:space="preserve">terça das 17:00 às 19:00, sala S - 303-3, quinzenal II, quinta das 17:00 às 19:00, sala S - 303-1, semanal </v>
      </c>
      <c r="K944" s="27" t="str">
        <f>' turmas sistema atual'!J943</f>
        <v>terça das 17:00 às 19:00, sala 505-1, quinzenal I</v>
      </c>
      <c r="L944" s="27" t="str">
        <f>' turmas sistema atual'!K943</f>
        <v>Santo André</v>
      </c>
      <c r="M944" s="27" t="str">
        <f>' turmas sistema atual'!L943</f>
        <v>diurno</v>
      </c>
      <c r="N944" s="27" t="str">
        <f>' turmas sistema atual'!M943</f>
        <v>3-1-4</v>
      </c>
      <c r="O944" s="27">
        <f>' turmas sistema atual'!N943</f>
        <v>30</v>
      </c>
      <c r="P944" s="27">
        <f>' turmas sistema atual'!O943</f>
        <v>0</v>
      </c>
      <c r="Q944" s="27">
        <f t="shared" si="15"/>
        <v>30</v>
      </c>
      <c r="R944" s="47" t="str">
        <f>VLOOKUP(B944,preenchimento!$A$2:$G$1067,7,FALSE)</f>
        <v>-</v>
      </c>
      <c r="S944" s="27">
        <f>' turmas sistema atual'!N943</f>
        <v>30</v>
      </c>
      <c r="T944" s="27">
        <f>' turmas sistema atual'!O943</f>
        <v>0</v>
      </c>
      <c r="U944" s="47">
        <f>VLOOKUP(B944,preenchimento!$A$2:$J$1067,10,FALSE)</f>
        <v>0</v>
      </c>
      <c r="V944" s="26" t="str">
        <f>UPPER(' turmas sistema atual'!P943)</f>
        <v>JOSE CARLOS MOREIRA</v>
      </c>
      <c r="W944" s="26" t="str">
        <f>UPPER(' turmas sistema atual'!R943)</f>
        <v/>
      </c>
      <c r="X944" s="26" t="str">
        <f>UPPER(' turmas sistema atual'!T943)</f>
        <v>JOSE CARLOS MOREIRA</v>
      </c>
      <c r="Y944" s="26" t="str">
        <f>UPPER(' turmas sistema atual'!V943)</f>
        <v/>
      </c>
    </row>
    <row r="945" spans="1:25" ht="47.25" customHeight="1" thickBot="1">
      <c r="A945" s="26" t="str">
        <f>' turmas sistema atual'!A944</f>
        <v>BACHARELADO EM RELAÇÕES INTERNACIONAIS</v>
      </c>
      <c r="B945" s="26" t="str">
        <f>' turmas sistema atual'!B944</f>
        <v>DA1ESHR017-13SB</v>
      </c>
      <c r="C945" s="35" t="s">
        <v>5121</v>
      </c>
      <c r="D945" s="26" t="str">
        <f>' turmas sistema atual'!C944</f>
        <v>Sistema ONU e os Desafios do Multilateralismo A1-diurno (São Bernardo do Campo)</v>
      </c>
      <c r="E945" s="26" t="str">
        <f>' turmas sistema atual'!E944</f>
        <v>Sistema ONU e os Desafios do Multilateralismo</v>
      </c>
      <c r="F945" s="26" t="str">
        <f>' turmas sistema atual'!G944</f>
        <v>ESHR017-13</v>
      </c>
      <c r="G945" s="26" t="str">
        <f>' turmas sistema atual'!H944</f>
        <v>A1</v>
      </c>
      <c r="H945" s="26" t="str">
        <f>' turmas sistema atual'!AB944</f>
        <v xml:space="preserve">quarta das 10:00 às 12:00, semanal ; sexta das 08:00 às 10:00, semanal </v>
      </c>
      <c r="I945" s="27" t="str">
        <f>' turmas sistema atual'!AC944</f>
        <v/>
      </c>
      <c r="J945" s="27" t="str">
        <f>' turmas sistema atual'!I944</f>
        <v xml:space="preserve">quarta das 10:00 às 12:00, sala A2-S307-SB, semanal , sexta das 08:00 às 10:00, sala A2-S307-SB, semanal </v>
      </c>
      <c r="K945" s="27">
        <f>' turmas sistema atual'!J944</f>
        <v>0</v>
      </c>
      <c r="L945" s="27" t="str">
        <f>' turmas sistema atual'!K944</f>
        <v>São Bernardo do Campo</v>
      </c>
      <c r="M945" s="27" t="str">
        <f>' turmas sistema atual'!L944</f>
        <v>diurno</v>
      </c>
      <c r="N945" s="27" t="str">
        <f>' turmas sistema atual'!M944</f>
        <v>4-0-4</v>
      </c>
      <c r="O945" s="27">
        <f>' turmas sistema atual'!N944</f>
        <v>60</v>
      </c>
      <c r="P945" s="27">
        <f>' turmas sistema atual'!O944</f>
        <v>0</v>
      </c>
      <c r="Q945" s="27">
        <f t="shared" si="15"/>
        <v>60</v>
      </c>
      <c r="R945" s="47" t="str">
        <f>VLOOKUP(B945,preenchimento!$A$2:$G$1067,7,FALSE)</f>
        <v>-</v>
      </c>
      <c r="S945" s="27">
        <f>' turmas sistema atual'!N944</f>
        <v>60</v>
      </c>
      <c r="T945" s="27">
        <f>' turmas sistema atual'!O944</f>
        <v>0</v>
      </c>
      <c r="U945" s="47">
        <f>VLOOKUP(B945,preenchimento!$A$2:$J$1067,10,FALSE)</f>
        <v>46</v>
      </c>
      <c r="V945" s="26" t="str">
        <f>UPPER(' turmas sistema atual'!P944)</f>
        <v>CRISTINE KOEHLER ZANELLA</v>
      </c>
      <c r="W945" s="26" t="str">
        <f>UPPER(' turmas sistema atual'!R944)</f>
        <v/>
      </c>
      <c r="X945" s="26" t="str">
        <f>UPPER(' turmas sistema atual'!T944)</f>
        <v/>
      </c>
      <c r="Y945" s="26" t="str">
        <f>UPPER(' turmas sistema atual'!V944)</f>
        <v/>
      </c>
    </row>
    <row r="946" spans="1:25" ht="47.25" customHeight="1" thickBot="1">
      <c r="A946" s="26" t="str">
        <f>' turmas sistema atual'!A945</f>
        <v>BACHARELADO EM RELAÇÕES INTERNACIONAIS</v>
      </c>
      <c r="B946" s="26" t="str">
        <f>' turmas sistema atual'!B945</f>
        <v>NA1ESHR017-13SB</v>
      </c>
      <c r="C946" s="35" t="s">
        <v>5121</v>
      </c>
      <c r="D946" s="26" t="str">
        <f>' turmas sistema atual'!C945</f>
        <v>Sistema ONU e os Desafios do Multilateralismo A1-noturno (São Bernardo do Campo)</v>
      </c>
      <c r="E946" s="26" t="str">
        <f>' turmas sistema atual'!E945</f>
        <v>Sistema ONU e os Desafios do Multilateralismo</v>
      </c>
      <c r="F946" s="26" t="str">
        <f>' turmas sistema atual'!G945</f>
        <v>ESHR017-13</v>
      </c>
      <c r="G946" s="26" t="str">
        <f>' turmas sistema atual'!H945</f>
        <v>A1</v>
      </c>
      <c r="H946" s="26" t="str">
        <f>' turmas sistema atual'!AB945</f>
        <v xml:space="preserve">quarta das 21:00 às 23:00, semanal ; sexta das 19:00 às 21:00, semanal </v>
      </c>
      <c r="I946" s="27" t="str">
        <f>' turmas sistema atual'!AC945</f>
        <v/>
      </c>
      <c r="J946" s="27" t="str">
        <f>' turmas sistema atual'!I945</f>
        <v xml:space="preserve">quarta das 21:00 às 23:00, sala A2-S203-SB, semanal , sexta das 19:00 às 21:00, sala A2-S305-SB, semanal </v>
      </c>
      <c r="K946" s="27">
        <f>' turmas sistema atual'!J945</f>
        <v>0</v>
      </c>
      <c r="L946" s="27" t="str">
        <f>' turmas sistema atual'!K945</f>
        <v>São Bernardo do Campo</v>
      </c>
      <c r="M946" s="27" t="str">
        <f>' turmas sistema atual'!L945</f>
        <v>noturno</v>
      </c>
      <c r="N946" s="27" t="str">
        <f>' turmas sistema atual'!M945</f>
        <v>4-0-4</v>
      </c>
      <c r="O946" s="27">
        <f>' turmas sistema atual'!N945</f>
        <v>60</v>
      </c>
      <c r="P946" s="27">
        <f>' turmas sistema atual'!O945</f>
        <v>0</v>
      </c>
      <c r="Q946" s="27">
        <f t="shared" si="15"/>
        <v>60</v>
      </c>
      <c r="R946" s="47" t="str">
        <f>VLOOKUP(B946,preenchimento!$A$2:$G$1067,7,FALSE)</f>
        <v>-</v>
      </c>
      <c r="S946" s="27">
        <f>' turmas sistema atual'!N945</f>
        <v>60</v>
      </c>
      <c r="T946" s="27">
        <f>' turmas sistema atual'!O945</f>
        <v>0</v>
      </c>
      <c r="U946" s="47">
        <f>VLOOKUP(B946,preenchimento!$A$2:$J$1067,10,FALSE)</f>
        <v>29</v>
      </c>
      <c r="V946" s="26" t="str">
        <f>UPPER(' turmas sistema atual'!P945)</f>
        <v>CRISTINE KOEHLER ZANELLA</v>
      </c>
      <c r="W946" s="26" t="str">
        <f>UPPER(' turmas sistema atual'!R945)</f>
        <v/>
      </c>
      <c r="X946" s="26" t="str">
        <f>UPPER(' turmas sistema atual'!T945)</f>
        <v/>
      </c>
      <c r="Y946" s="26" t="str">
        <f>UPPER(' turmas sistema atual'!V945)</f>
        <v/>
      </c>
    </row>
    <row r="947" spans="1:25" ht="47.25" customHeight="1" thickBot="1">
      <c r="A947" s="26" t="str">
        <f>' turmas sistema atual'!A946</f>
        <v>ENGENHARIA DE INSTRUMENTAÇÃO, AUTOMAÇÃO E ROBÓTICA</v>
      </c>
      <c r="B947" s="26" t="str">
        <f>' turmas sistema atual'!B946</f>
        <v>NA1ESTA014-17SA</v>
      </c>
      <c r="C947" s="35" t="s">
        <v>5121</v>
      </c>
      <c r="D947" s="26" t="str">
        <f>' turmas sistema atual'!C946</f>
        <v>Sistemas CAD/CAM A1-noturno (Santo André)</v>
      </c>
      <c r="E947" s="26" t="str">
        <f>' turmas sistema atual'!E946</f>
        <v>Sistemas CAD/CAM</v>
      </c>
      <c r="F947" s="26" t="str">
        <f>' turmas sistema atual'!G946</f>
        <v>ESTA014-17</v>
      </c>
      <c r="G947" s="26" t="str">
        <f>' turmas sistema atual'!H946</f>
        <v>A1</v>
      </c>
      <c r="H947" s="26" t="str">
        <f>' turmas sistema atual'!AB946</f>
        <v xml:space="preserve">quarta das 21:00 às 23:00, semanal </v>
      </c>
      <c r="I947" s="27" t="str">
        <f>' turmas sistema atual'!AC946</f>
        <v xml:space="preserve">quinta das 19:00 às 21:00, semanal </v>
      </c>
      <c r="J947" s="27" t="str">
        <f>' turmas sistema atual'!I946</f>
        <v xml:space="preserve">quarta das 21:00 às 23:00, sala S - 303-1, semanal </v>
      </c>
      <c r="K947" s="27" t="str">
        <f>' turmas sistema atual'!J946</f>
        <v xml:space="preserve">quinta das 19:00 às 21:00, sala L506, semanal </v>
      </c>
      <c r="L947" s="27" t="str">
        <f>' turmas sistema atual'!K946</f>
        <v>Santo André</v>
      </c>
      <c r="M947" s="27" t="str">
        <f>' turmas sistema atual'!L946</f>
        <v>noturno</v>
      </c>
      <c r="N947" s="27" t="str">
        <f>' turmas sistema atual'!M946</f>
        <v>3-1-4</v>
      </c>
      <c r="O947" s="27">
        <f>' turmas sistema atual'!N946</f>
        <v>30</v>
      </c>
      <c r="P947" s="27">
        <f>' turmas sistema atual'!O946</f>
        <v>0</v>
      </c>
      <c r="Q947" s="27">
        <f t="shared" si="15"/>
        <v>30</v>
      </c>
      <c r="R947" s="47" t="str">
        <f>VLOOKUP(B947,preenchimento!$A$2:$G$1067,7,FALSE)</f>
        <v>SIM</v>
      </c>
      <c r="S947" s="27">
        <f>' turmas sistema atual'!N946</f>
        <v>30</v>
      </c>
      <c r="T947" s="27">
        <f>' turmas sistema atual'!O946</f>
        <v>0</v>
      </c>
      <c r="U947" s="47">
        <f>VLOOKUP(B947,preenchimento!$A$2:$J$1067,10,FALSE)</f>
        <v>0</v>
      </c>
      <c r="V947" s="26" t="str">
        <f>UPPER(' turmas sistema atual'!P946)</f>
        <v>MIGUEL ANGEL CALLE GONZALES</v>
      </c>
      <c r="W947" s="26" t="str">
        <f>UPPER(' turmas sistema atual'!R946)</f>
        <v/>
      </c>
      <c r="X947" s="26" t="str">
        <f>UPPER(' turmas sistema atual'!T946)</f>
        <v>MIGUEL ANGEL CALLE GONZALES</v>
      </c>
      <c r="Y947" s="26" t="str">
        <f>UPPER(' turmas sistema atual'!V946)</f>
        <v/>
      </c>
    </row>
    <row r="948" spans="1:25" ht="47.25" customHeight="1" thickBot="1">
      <c r="A948" s="26" t="str">
        <f>' turmas sistema atual'!A947</f>
        <v>ENGENHARIA DE INSTRUMENTAÇÃO, AUTOMAÇÃO E ROBÓTICA</v>
      </c>
      <c r="B948" s="26" t="str">
        <f>' turmas sistema atual'!B947</f>
        <v>NB1ESTA014-17SA</v>
      </c>
      <c r="C948" s="35" t="s">
        <v>5121</v>
      </c>
      <c r="D948" s="26" t="str">
        <f>' turmas sistema atual'!C947</f>
        <v>Sistemas CAD/CAM B1-noturno (Santo André)</v>
      </c>
      <c r="E948" s="26" t="str">
        <f>' turmas sistema atual'!E947</f>
        <v>Sistemas CAD/CAM</v>
      </c>
      <c r="F948" s="26" t="str">
        <f>' turmas sistema atual'!G947</f>
        <v>ESTA014-17</v>
      </c>
      <c r="G948" s="26" t="str">
        <f>' turmas sistema atual'!H947</f>
        <v>B1</v>
      </c>
      <c r="H948" s="26" t="str">
        <f>' turmas sistema atual'!AB947</f>
        <v xml:space="preserve">quarta das 19:00 às 21:00, semanal </v>
      </c>
      <c r="I948" s="27" t="str">
        <f>' turmas sistema atual'!AC947</f>
        <v xml:space="preserve">quinta das 21:00 às 23:00, semanal </v>
      </c>
      <c r="J948" s="27" t="str">
        <f>' turmas sistema atual'!I947</f>
        <v xml:space="preserve">quarta das 19:00 às 21:00, sala S-308-3, semanal </v>
      </c>
      <c r="K948" s="27" t="str">
        <f>' turmas sistema atual'!J947</f>
        <v xml:space="preserve">quinta das 21:00 às 23:00, sala L503, semanal </v>
      </c>
      <c r="L948" s="27" t="str">
        <f>' turmas sistema atual'!K947</f>
        <v>Santo André</v>
      </c>
      <c r="M948" s="27" t="str">
        <f>' turmas sistema atual'!L947</f>
        <v>noturno</v>
      </c>
      <c r="N948" s="27" t="str">
        <f>' turmas sistema atual'!M947</f>
        <v>3-1-4</v>
      </c>
      <c r="O948" s="27">
        <f>' turmas sistema atual'!N947</f>
        <v>30</v>
      </c>
      <c r="P948" s="27">
        <f>' turmas sistema atual'!O947</f>
        <v>0</v>
      </c>
      <c r="Q948" s="27">
        <f t="shared" si="15"/>
        <v>30</v>
      </c>
      <c r="R948" s="47" t="str">
        <f>VLOOKUP(B948,preenchimento!$A$2:$G$1067,7,FALSE)</f>
        <v>SIM</v>
      </c>
      <c r="S948" s="27">
        <f>' turmas sistema atual'!N947</f>
        <v>30</v>
      </c>
      <c r="T948" s="27">
        <f>' turmas sistema atual'!O947</f>
        <v>0</v>
      </c>
      <c r="U948" s="47">
        <f>VLOOKUP(B948,preenchimento!$A$2:$J$1067,10,FALSE)</f>
        <v>0</v>
      </c>
      <c r="V948" s="26" t="str">
        <f>UPPER(' turmas sistema atual'!P947)</f>
        <v>CRHISTIAN RAFFAELO BALDO</v>
      </c>
      <c r="W948" s="26" t="str">
        <f>UPPER(' turmas sistema atual'!R947)</f>
        <v/>
      </c>
      <c r="X948" s="26" t="str">
        <f>UPPER(' turmas sistema atual'!T947)</f>
        <v>CRHISTIAN RAFFAELO BALDO</v>
      </c>
      <c r="Y948" s="26" t="str">
        <f>UPPER(' turmas sistema atual'!V947)</f>
        <v/>
      </c>
    </row>
    <row r="949" spans="1:25" ht="47.25" customHeight="1" thickBot="1">
      <c r="A949" s="26" t="str">
        <f>' turmas sistema atual'!A948</f>
        <v>ENGENHARIA DE GESTÃO</v>
      </c>
      <c r="B949" s="26" t="str">
        <f>' turmas sistema atual'!B948</f>
        <v>Na1ESTG022-17SB</v>
      </c>
      <c r="C949" s="35" t="s">
        <v>5121</v>
      </c>
      <c r="D949" s="26" t="str">
        <f>' turmas sistema atual'!C948</f>
        <v>Sistemas CAM a1-noturno (São Bernardo do Campo)</v>
      </c>
      <c r="E949" s="26" t="str">
        <f>' turmas sistema atual'!E948</f>
        <v>Sistemas CAM</v>
      </c>
      <c r="F949" s="26" t="str">
        <f>' turmas sistema atual'!G948</f>
        <v>ESTG022-17</v>
      </c>
      <c r="G949" s="26" t="str">
        <f>' turmas sistema atual'!H948</f>
        <v>a1</v>
      </c>
      <c r="H949" s="26" t="str">
        <f>' turmas sistema atual'!AB948</f>
        <v xml:space="preserve">segunda das 19:00 às 21:00, semanal </v>
      </c>
      <c r="I949" s="27" t="str">
        <f>' turmas sistema atual'!AC948</f>
        <v xml:space="preserve">quarta das 21:00 às 23:00, semanal </v>
      </c>
      <c r="J949" s="27" t="str">
        <f>' turmas sistema atual'!I948</f>
        <v xml:space="preserve">segunda das 19:00 às 21:00, sala A2-S104-SB, semanal </v>
      </c>
      <c r="K949" s="27" t="str">
        <f>' turmas sistema atual'!J948</f>
        <v xml:space="preserve">quarta das 21:00 às 23:00, sala O-L01, semanal </v>
      </c>
      <c r="L949" s="27" t="str">
        <f>' turmas sistema atual'!K948</f>
        <v>São Bernardo do Campo</v>
      </c>
      <c r="M949" s="27" t="str">
        <f>' turmas sistema atual'!L948</f>
        <v>noturno</v>
      </c>
      <c r="N949" s="27" t="str">
        <f>' turmas sistema atual'!M948</f>
        <v>2-2-4</v>
      </c>
      <c r="O949" s="27">
        <f>' turmas sistema atual'!N948</f>
        <v>30</v>
      </c>
      <c r="P949" s="27">
        <f>' turmas sistema atual'!O948</f>
        <v>0</v>
      </c>
      <c r="Q949" s="27">
        <f t="shared" si="15"/>
        <v>30</v>
      </c>
      <c r="R949" s="47" t="str">
        <f>VLOOKUP(B949,preenchimento!$A$2:$G$1067,7,FALSE)</f>
        <v>SIM</v>
      </c>
      <c r="S949" s="27">
        <f>' turmas sistema atual'!N948</f>
        <v>30</v>
      </c>
      <c r="T949" s="27">
        <f>' turmas sistema atual'!O948</f>
        <v>0</v>
      </c>
      <c r="U949" s="47">
        <f>VLOOKUP(B949,preenchimento!$A$2:$J$1067,10,FALSE)</f>
        <v>0</v>
      </c>
      <c r="V949" s="26" t="str">
        <f>UPPER(' turmas sistema atual'!P948)</f>
        <v>ERIK GUSTAVO DEL CONTE</v>
      </c>
      <c r="W949" s="26" t="str">
        <f>UPPER(' turmas sistema atual'!R948)</f>
        <v/>
      </c>
      <c r="X949" s="26" t="str">
        <f>UPPER(' turmas sistema atual'!T948)</f>
        <v>ERIK GUSTAVO DEL CONTE</v>
      </c>
      <c r="Y949" s="26" t="str">
        <f>UPPER(' turmas sistema atual'!V948)</f>
        <v/>
      </c>
    </row>
    <row r="950" spans="1:25" ht="47.25" customHeight="1" thickBot="1">
      <c r="A950" s="26" t="str">
        <f>' turmas sistema atual'!A949</f>
        <v>ENGENHARIA DE GESTÃO</v>
      </c>
      <c r="B950" s="26" t="str">
        <f>' turmas sistema atual'!B949</f>
        <v>Nb1ESTG022-17SB</v>
      </c>
      <c r="C950" s="35" t="s">
        <v>5121</v>
      </c>
      <c r="D950" s="26" t="str">
        <f>' turmas sistema atual'!C949</f>
        <v>Sistemas CAM b1-noturno (São Bernardo do Campo)</v>
      </c>
      <c r="E950" s="26" t="str">
        <f>' turmas sistema atual'!E949</f>
        <v>Sistemas CAM</v>
      </c>
      <c r="F950" s="26" t="str">
        <f>' turmas sistema atual'!G949</f>
        <v>ESTG022-17</v>
      </c>
      <c r="G950" s="26" t="str">
        <f>' turmas sistema atual'!H949</f>
        <v>b1</v>
      </c>
      <c r="H950" s="26" t="str">
        <f>' turmas sistema atual'!AB949</f>
        <v xml:space="preserve">segunda das 21:00 às 23:00, semanal </v>
      </c>
      <c r="I950" s="27" t="str">
        <f>' turmas sistema atual'!AC949</f>
        <v xml:space="preserve">quarta das 19:00 às 21:00, semanal </v>
      </c>
      <c r="J950" s="27" t="str">
        <f>' turmas sistema atual'!I949</f>
        <v xml:space="preserve">segunda das 21:00 às 23:00, sala A2-S101-SB, semanal </v>
      </c>
      <c r="K950" s="27" t="str">
        <f>' turmas sistema atual'!J949</f>
        <v xml:space="preserve">quarta das 19:00 às 21:00, sala O-L01, semanal </v>
      </c>
      <c r="L950" s="27" t="str">
        <f>' turmas sistema atual'!K949</f>
        <v>São Bernardo do Campo</v>
      </c>
      <c r="M950" s="27" t="str">
        <f>' turmas sistema atual'!L949</f>
        <v>noturno</v>
      </c>
      <c r="N950" s="27" t="str">
        <f>' turmas sistema atual'!M949</f>
        <v>2-2-4</v>
      </c>
      <c r="O950" s="27">
        <f>' turmas sistema atual'!N949</f>
        <v>30</v>
      </c>
      <c r="P950" s="27">
        <f>' turmas sistema atual'!O949</f>
        <v>0</v>
      </c>
      <c r="Q950" s="27">
        <f t="shared" si="15"/>
        <v>30</v>
      </c>
      <c r="R950" s="47" t="str">
        <f>VLOOKUP(B950,preenchimento!$A$2:$G$1067,7,FALSE)</f>
        <v>SIM</v>
      </c>
      <c r="S950" s="27">
        <f>' turmas sistema atual'!N949</f>
        <v>30</v>
      </c>
      <c r="T950" s="27">
        <f>' turmas sistema atual'!O949</f>
        <v>0</v>
      </c>
      <c r="U950" s="47">
        <f>VLOOKUP(B950,preenchimento!$A$2:$J$1067,10,FALSE)</f>
        <v>0</v>
      </c>
      <c r="V950" s="26" t="str">
        <f>UPPER(' turmas sistema atual'!P949)</f>
        <v>ERIK GUSTAVO DEL CONTE</v>
      </c>
      <c r="W950" s="26" t="str">
        <f>UPPER(' turmas sistema atual'!R949)</f>
        <v/>
      </c>
      <c r="X950" s="26" t="str">
        <f>UPPER(' turmas sistema atual'!T949)</f>
        <v>ERIK GUSTAVO DEL CONTE</v>
      </c>
      <c r="Y950" s="26" t="str">
        <f>UPPER(' turmas sistema atual'!V949)</f>
        <v/>
      </c>
    </row>
    <row r="951" spans="1:25" ht="47.25" customHeight="1" thickBot="1">
      <c r="A951" s="26" t="str">
        <f>' turmas sistema atual'!A950</f>
        <v>ENGENHARIA AEROESPACIAL</v>
      </c>
      <c r="B951" s="26" t="str">
        <f>' turmas sistema atual'!B950</f>
        <v>DA1ESTA008-17SB</v>
      </c>
      <c r="C951" s="35" t="s">
        <v>5121</v>
      </c>
      <c r="D951" s="26" t="str">
        <f>' turmas sistema atual'!C950</f>
        <v>Sistemas de Controle II A1-diurno (São Bernardo do Campo)</v>
      </c>
      <c r="E951" s="26" t="str">
        <f>' turmas sistema atual'!E950</f>
        <v>Sistemas de Controle II</v>
      </c>
      <c r="F951" s="26" t="str">
        <f>' turmas sistema atual'!G950</f>
        <v>ESTA008-17</v>
      </c>
      <c r="G951" s="26" t="str">
        <f>' turmas sistema atual'!H950</f>
        <v>A1</v>
      </c>
      <c r="H951" s="26" t="str">
        <f>' turmas sistema atual'!AB950</f>
        <v xml:space="preserve">terça das 10:00 às 12:00, semanal ; sexta das 08:00 às 11:00, semanal </v>
      </c>
      <c r="I951" s="27" t="str">
        <f>' turmas sistema atual'!AC950</f>
        <v/>
      </c>
      <c r="J951" s="27" t="str">
        <f>' turmas sistema atual'!I950</f>
        <v xml:space="preserve">terça das 10:00 às 12:00, sala A1-S106-SB, semanal , sexta das 08:00 às 11:00, sala A2-S304-SB, semanal </v>
      </c>
      <c r="K951" s="27">
        <f>' turmas sistema atual'!J950</f>
        <v>0</v>
      </c>
      <c r="L951" s="27" t="str">
        <f>' turmas sistema atual'!K950</f>
        <v>São Bernardo do Campo</v>
      </c>
      <c r="M951" s="27" t="str">
        <f>' turmas sistema atual'!L950</f>
        <v>diurno</v>
      </c>
      <c r="N951" s="27" t="str">
        <f>' turmas sistema atual'!M950</f>
        <v>3-2-4</v>
      </c>
      <c r="O951" s="27">
        <f>' turmas sistema atual'!N950</f>
        <v>40</v>
      </c>
      <c r="P951" s="27">
        <f>' turmas sistema atual'!O950</f>
        <v>0</v>
      </c>
      <c r="Q951" s="27">
        <f t="shared" si="15"/>
        <v>40</v>
      </c>
      <c r="R951" s="47" t="str">
        <f>VLOOKUP(B951,preenchimento!$A$2:$G$1067,7,FALSE)</f>
        <v>-</v>
      </c>
      <c r="S951" s="27">
        <f>' turmas sistema atual'!N950</f>
        <v>40</v>
      </c>
      <c r="T951" s="27">
        <f>' turmas sistema atual'!O950</f>
        <v>0</v>
      </c>
      <c r="U951" s="47">
        <f>VLOOKUP(B951,preenchimento!$A$2:$J$1067,10,FALSE)</f>
        <v>31</v>
      </c>
      <c r="V951" s="26" t="str">
        <f>UPPER(' turmas sistema atual'!P950)</f>
        <v>LEANDRO BARONI</v>
      </c>
      <c r="W951" s="26" t="str">
        <f>UPPER(' turmas sistema atual'!R950)</f>
        <v/>
      </c>
      <c r="X951" s="26" t="str">
        <f>UPPER(' turmas sistema atual'!T950)</f>
        <v>LEANDRO BARONI</v>
      </c>
      <c r="Y951" s="26" t="str">
        <f>UPPER(' turmas sistema atual'!V950)</f>
        <v/>
      </c>
    </row>
    <row r="952" spans="1:25" ht="47.25" customHeight="1" thickBot="1">
      <c r="A952" s="26" t="str">
        <f>' turmas sistema atual'!A951</f>
        <v>ENGENHARIA AEROESPACIAL</v>
      </c>
      <c r="B952" s="26" t="str">
        <f>' turmas sistema atual'!B951</f>
        <v>NA1ESTA008-17SB</v>
      </c>
      <c r="C952" s="35" t="s">
        <v>5121</v>
      </c>
      <c r="D952" s="26" t="str">
        <f>' turmas sistema atual'!C951</f>
        <v>Sistemas de Controle II A1-noturno (São Bernardo do Campo)</v>
      </c>
      <c r="E952" s="26" t="str">
        <f>' turmas sistema atual'!E951</f>
        <v>Sistemas de Controle II</v>
      </c>
      <c r="F952" s="26" t="str">
        <f>' turmas sistema atual'!G951</f>
        <v>ESTA008-17</v>
      </c>
      <c r="G952" s="26" t="str">
        <f>' turmas sistema atual'!H951</f>
        <v>A1</v>
      </c>
      <c r="H952" s="26" t="str">
        <f>' turmas sistema atual'!AB951</f>
        <v xml:space="preserve">terça das 21:00 às 23:00, semanal ; sexta das 18:00 às 21:00, semanal </v>
      </c>
      <c r="I952" s="27" t="str">
        <f>' turmas sistema atual'!AC951</f>
        <v/>
      </c>
      <c r="J952" s="27" t="str">
        <f>' turmas sistema atual'!I951</f>
        <v xml:space="preserve">terça das 21:00 às 23:00, sala A2-S304-SB, semanal , sexta das 18:00 às 21:00, sala A2-S304-SB, semanal </v>
      </c>
      <c r="K952" s="27">
        <f>' turmas sistema atual'!J951</f>
        <v>0</v>
      </c>
      <c r="L952" s="27" t="str">
        <f>' turmas sistema atual'!K951</f>
        <v>São Bernardo do Campo</v>
      </c>
      <c r="M952" s="27" t="str">
        <f>' turmas sistema atual'!L951</f>
        <v>noturno</v>
      </c>
      <c r="N952" s="27" t="str">
        <f>' turmas sistema atual'!M951</f>
        <v>3-2-4</v>
      </c>
      <c r="O952" s="27">
        <f>' turmas sistema atual'!N951</f>
        <v>40</v>
      </c>
      <c r="P952" s="27">
        <f>' turmas sistema atual'!O951</f>
        <v>0</v>
      </c>
      <c r="Q952" s="27">
        <f t="shared" si="15"/>
        <v>40</v>
      </c>
      <c r="R952" s="47" t="str">
        <f>VLOOKUP(B952,preenchimento!$A$2:$G$1067,7,FALSE)</f>
        <v>-</v>
      </c>
      <c r="S952" s="27">
        <f>' turmas sistema atual'!N951</f>
        <v>40</v>
      </c>
      <c r="T952" s="27">
        <f>' turmas sistema atual'!O951</f>
        <v>0</v>
      </c>
      <c r="U952" s="47">
        <f>VLOOKUP(B952,preenchimento!$A$2:$J$1067,10,FALSE)</f>
        <v>20</v>
      </c>
      <c r="V952" s="26" t="str">
        <f>UPPER(' turmas sistema atual'!P951)</f>
        <v>LEANDRO BARONI</v>
      </c>
      <c r="W952" s="26" t="str">
        <f>UPPER(' turmas sistema atual'!R951)</f>
        <v/>
      </c>
      <c r="X952" s="26" t="str">
        <f>UPPER(' turmas sistema atual'!T951)</f>
        <v>LEANDRO BARONI</v>
      </c>
      <c r="Y952" s="26" t="str">
        <f>UPPER(' turmas sistema atual'!V951)</f>
        <v/>
      </c>
    </row>
    <row r="953" spans="1:25" ht="47.25" customHeight="1" thickBot="1">
      <c r="A953" s="26" t="str">
        <f>' turmas sistema atual'!A952</f>
        <v>ENGENHARIA DE INSTRUMENTAÇÃO, AUTOMAÇÃO E ROBÓTICA</v>
      </c>
      <c r="B953" s="26" t="str">
        <f>' turmas sistema atual'!B952</f>
        <v>NA1ESTA008-17SA</v>
      </c>
      <c r="C953" s="35" t="s">
        <v>5121</v>
      </c>
      <c r="D953" s="26" t="str">
        <f>' turmas sistema atual'!C952</f>
        <v>Sistemas de Controle II A1-noturno (Santo André)</v>
      </c>
      <c r="E953" s="26" t="str">
        <f>' turmas sistema atual'!E952</f>
        <v>Sistemas de Controle II</v>
      </c>
      <c r="F953" s="26" t="str">
        <f>' turmas sistema atual'!G952</f>
        <v>ESTA008-17</v>
      </c>
      <c r="G953" s="26" t="str">
        <f>' turmas sistema atual'!H952</f>
        <v>A1</v>
      </c>
      <c r="H953" s="26" t="str">
        <f>' turmas sistema atual'!AB952</f>
        <v xml:space="preserve">terça das 18:00 às 21:00, semanal </v>
      </c>
      <c r="I953" s="27" t="str">
        <f>' turmas sistema atual'!AC952</f>
        <v xml:space="preserve">sexta das 19:00 às 21:00, semanal </v>
      </c>
      <c r="J953" s="27" t="str">
        <f>' turmas sistema atual'!I952</f>
        <v xml:space="preserve">terça das 18:00 às 21:00, sala S-310-3, semanal </v>
      </c>
      <c r="K953" s="27" t="str">
        <f>' turmas sistema atual'!J952</f>
        <v xml:space="preserve">sexta das 19:00 às 21:00, sala 408-1, semanal </v>
      </c>
      <c r="L953" s="27" t="str">
        <f>' turmas sistema atual'!K952</f>
        <v>Santo André</v>
      </c>
      <c r="M953" s="27" t="str">
        <f>' turmas sistema atual'!L952</f>
        <v>noturno</v>
      </c>
      <c r="N953" s="27" t="str">
        <f>' turmas sistema atual'!M952</f>
        <v>3-2-4</v>
      </c>
      <c r="O953" s="27">
        <f>' turmas sistema atual'!N952</f>
        <v>30</v>
      </c>
      <c r="P953" s="27">
        <f>' turmas sistema atual'!O952</f>
        <v>0</v>
      </c>
      <c r="Q953" s="27">
        <f t="shared" si="15"/>
        <v>30</v>
      </c>
      <c r="R953" s="47" t="str">
        <f>VLOOKUP(B953,preenchimento!$A$2:$G$1067,7,FALSE)</f>
        <v>-</v>
      </c>
      <c r="S953" s="27">
        <f>' turmas sistema atual'!N952</f>
        <v>30</v>
      </c>
      <c r="T953" s="27">
        <f>' turmas sistema atual'!O952</f>
        <v>0</v>
      </c>
      <c r="U953" s="47">
        <f>VLOOKUP(B953,preenchimento!$A$2:$J$1067,10,FALSE)</f>
        <v>0</v>
      </c>
      <c r="V953" s="26" t="str">
        <f>UPPER(' turmas sistema atual'!P952)</f>
        <v>ANDRE FENILI</v>
      </c>
      <c r="W953" s="26" t="str">
        <f>UPPER(' turmas sistema atual'!R952)</f>
        <v/>
      </c>
      <c r="X953" s="26" t="str">
        <f>UPPER(' turmas sistema atual'!T952)</f>
        <v>ANDRE FENILI</v>
      </c>
      <c r="Y953" s="26" t="str">
        <f>UPPER(' turmas sistema atual'!V952)</f>
        <v/>
      </c>
    </row>
    <row r="954" spans="1:25" ht="47.25" customHeight="1" thickBot="1">
      <c r="A954" s="26" t="str">
        <f>' turmas sistema atual'!A953</f>
        <v>ENGENHARIA DE INSTRUMENTAÇÃO, AUTOMAÇÃO E ROBÓTICA</v>
      </c>
      <c r="B954" s="26" t="str">
        <f>' turmas sistema atual'!B953</f>
        <v>NB1ESTA008-17SA</v>
      </c>
      <c r="C954" s="35" t="s">
        <v>5121</v>
      </c>
      <c r="D954" s="26" t="str">
        <f>' turmas sistema atual'!C953</f>
        <v>Sistemas de Controle II B1-noturno (Santo André)</v>
      </c>
      <c r="E954" s="26" t="str">
        <f>' turmas sistema atual'!E953</f>
        <v>Sistemas de Controle II</v>
      </c>
      <c r="F954" s="26" t="str">
        <f>' turmas sistema atual'!G953</f>
        <v>ESTA008-17</v>
      </c>
      <c r="G954" s="26" t="str">
        <f>' turmas sistema atual'!H953</f>
        <v>B1</v>
      </c>
      <c r="H954" s="26" t="str">
        <f>' turmas sistema atual'!AB953</f>
        <v xml:space="preserve">quinta das 18:00 às 21:00, semanal </v>
      </c>
      <c r="I954" s="27" t="str">
        <f>' turmas sistema atual'!AC953</f>
        <v xml:space="preserve">terça das 21:00 às 23:00, semanal </v>
      </c>
      <c r="J954" s="27" t="str">
        <f>' turmas sistema atual'!I953</f>
        <v xml:space="preserve">quinta das 18:00 às 21:00, sala S-309-1, semanal </v>
      </c>
      <c r="K954" s="27" t="str">
        <f>' turmas sistema atual'!J953</f>
        <v xml:space="preserve">terça das 21:00 às 23:00, sala 408-1, semanal </v>
      </c>
      <c r="L954" s="27" t="str">
        <f>' turmas sistema atual'!K953</f>
        <v>Santo André</v>
      </c>
      <c r="M954" s="27" t="str">
        <f>' turmas sistema atual'!L953</f>
        <v>noturno</v>
      </c>
      <c r="N954" s="27" t="str">
        <f>' turmas sistema atual'!M953</f>
        <v>3-2-4</v>
      </c>
      <c r="O954" s="27">
        <f>' turmas sistema atual'!N953</f>
        <v>30</v>
      </c>
      <c r="P954" s="27">
        <f>' turmas sistema atual'!O953</f>
        <v>0</v>
      </c>
      <c r="Q954" s="27">
        <f t="shared" si="15"/>
        <v>30</v>
      </c>
      <c r="R954" s="47" t="str">
        <f>VLOOKUP(B954,preenchimento!$A$2:$G$1067,7,FALSE)</f>
        <v>-</v>
      </c>
      <c r="S954" s="27">
        <f>' turmas sistema atual'!N953</f>
        <v>30</v>
      </c>
      <c r="T954" s="27">
        <f>' turmas sistema atual'!O953</f>
        <v>0</v>
      </c>
      <c r="U954" s="47">
        <f>VLOOKUP(B954,preenchimento!$A$2:$J$1067,10,FALSE)</f>
        <v>21</v>
      </c>
      <c r="V954" s="26" t="str">
        <f>UPPER(' turmas sistema atual'!P953)</f>
        <v>VICTOR AUGUSTO FERNANDES DE CAMPOS</v>
      </c>
      <c r="W954" s="26" t="str">
        <f>UPPER(' turmas sistema atual'!R953)</f>
        <v/>
      </c>
      <c r="X954" s="26" t="str">
        <f>UPPER(' turmas sistema atual'!T953)</f>
        <v>VICTOR AUGUSTO FERNANDES DE CAMPOS</v>
      </c>
      <c r="Y954" s="26" t="str">
        <f>UPPER(' turmas sistema atual'!V953)</f>
        <v/>
      </c>
    </row>
    <row r="955" spans="1:25" ht="47.25" customHeight="1" thickBot="1">
      <c r="A955" s="26" t="str">
        <f>' turmas sistema atual'!A954</f>
        <v>ENGENHARIA AEROESPACIAL</v>
      </c>
      <c r="B955" s="26" t="str">
        <f>' turmas sistema atual'!B954</f>
        <v>NA1ESZS021-17SB</v>
      </c>
      <c r="C955" s="35" t="s">
        <v>5121</v>
      </c>
      <c r="D955" s="26" t="str">
        <f>' turmas sistema atual'!C954</f>
        <v>Sistemas de Propulsão II A1-noturno (São Bernardo do Campo)</v>
      </c>
      <c r="E955" s="26" t="str">
        <f>' turmas sistema atual'!E954</f>
        <v>Sistemas de Propulsão II</v>
      </c>
      <c r="F955" s="26" t="str">
        <f>' turmas sistema atual'!G954</f>
        <v>ESZS021-17</v>
      </c>
      <c r="G955" s="26" t="str">
        <f>' turmas sistema atual'!H954</f>
        <v>A1</v>
      </c>
      <c r="H955" s="26" t="str">
        <f>' turmas sistema atual'!AB954</f>
        <v xml:space="preserve">terça das 19:00 às 21:00, semanal ; quinta das 21:00 às 23:00, semanal </v>
      </c>
      <c r="I955" s="27" t="str">
        <f>' turmas sistema atual'!AC954</f>
        <v/>
      </c>
      <c r="J955" s="27" t="str">
        <f>' turmas sistema atual'!I954</f>
        <v xml:space="preserve">terça das 19:00 às 21:00, sala A1-S104-SB, semanal , quinta das 21:00 às 23:00, sala A1-S103-SB, semanal </v>
      </c>
      <c r="K955" s="27">
        <f>' turmas sistema atual'!J954</f>
        <v>0</v>
      </c>
      <c r="L955" s="27" t="str">
        <f>' turmas sistema atual'!K954</f>
        <v>São Bernardo do Campo</v>
      </c>
      <c r="M955" s="27" t="str">
        <f>' turmas sistema atual'!L954</f>
        <v>noturno</v>
      </c>
      <c r="N955" s="27" t="str">
        <f>' turmas sistema atual'!M954</f>
        <v>3-1-5</v>
      </c>
      <c r="O955" s="27">
        <f>' turmas sistema atual'!N954</f>
        <v>30</v>
      </c>
      <c r="P955" s="27">
        <f>' turmas sistema atual'!O954</f>
        <v>0</v>
      </c>
      <c r="Q955" s="27">
        <f t="shared" si="15"/>
        <v>30</v>
      </c>
      <c r="R955" s="47" t="str">
        <f>VLOOKUP(B955,preenchimento!$A$2:$G$1067,7,FALSE)</f>
        <v>-</v>
      </c>
      <c r="S955" s="27">
        <f>' turmas sistema atual'!N954</f>
        <v>30</v>
      </c>
      <c r="T955" s="27">
        <f>' turmas sistema atual'!O954</f>
        <v>0</v>
      </c>
      <c r="U955" s="47">
        <f>VLOOKUP(B955,preenchimento!$A$2:$J$1067,10,FALSE)</f>
        <v>4</v>
      </c>
      <c r="V955" s="26" t="str">
        <f>UPPER(' turmas sistema atual'!P954)</f>
        <v>LORETO PIZZUTI</v>
      </c>
      <c r="W955" s="26" t="str">
        <f>UPPER(' turmas sistema atual'!R954)</f>
        <v/>
      </c>
      <c r="X955" s="26" t="str">
        <f>UPPER(' turmas sistema atual'!T954)</f>
        <v/>
      </c>
      <c r="Y955" s="26" t="str">
        <f>UPPER(' turmas sistema atual'!V954)</f>
        <v/>
      </c>
    </row>
    <row r="956" spans="1:25" ht="47.25" customHeight="1" thickBot="1">
      <c r="A956" s="26" t="str">
        <f>' turmas sistema atual'!A955</f>
        <v>ENGENHARIA AMBIENTAL E URBANA</v>
      </c>
      <c r="B956" s="26" t="str">
        <f>' turmas sistema atual'!B955</f>
        <v>NA1ESTU037-17SA</v>
      </c>
      <c r="C956" s="35" t="s">
        <v>5121</v>
      </c>
      <c r="D956" s="26" t="str">
        <f>' turmas sistema atual'!C955</f>
        <v>Sistemas de Tratamento de Água A1-noturno (Santo André)</v>
      </c>
      <c r="E956" s="26" t="str">
        <f>' turmas sistema atual'!E955</f>
        <v>Sistemas de Tratamento de Água</v>
      </c>
      <c r="F956" s="26" t="str">
        <f>' turmas sistema atual'!G955</f>
        <v>ESTU037-17</v>
      </c>
      <c r="G956" s="26" t="str">
        <f>' turmas sistema atual'!H955</f>
        <v>A1</v>
      </c>
      <c r="H956" s="26" t="str">
        <f>' turmas sistema atual'!AB955</f>
        <v xml:space="preserve">terça das 18:00 às 21:00, semanal </v>
      </c>
      <c r="I956" s="27" t="str">
        <f>' turmas sistema atual'!AC955</f>
        <v/>
      </c>
      <c r="J956" s="27" t="str">
        <f>' turmas sistema atual'!I955</f>
        <v xml:space="preserve">terça das 18:00 às 21:00, sala S-211-0, semanal </v>
      </c>
      <c r="K956" s="27">
        <f>' turmas sistema atual'!J955</f>
        <v>0</v>
      </c>
      <c r="L956" s="27" t="str">
        <f>' turmas sistema atual'!K955</f>
        <v>Santo André</v>
      </c>
      <c r="M956" s="27" t="str">
        <f>' turmas sistema atual'!L955</f>
        <v>noturno</v>
      </c>
      <c r="N956" s="27" t="str">
        <f>' turmas sistema atual'!M955</f>
        <v>2-1-4</v>
      </c>
      <c r="O956" s="27">
        <f>' turmas sistema atual'!N955</f>
        <v>54</v>
      </c>
      <c r="P956" s="27">
        <f>' turmas sistema atual'!O955</f>
        <v>0</v>
      </c>
      <c r="Q956" s="27">
        <f t="shared" si="15"/>
        <v>54</v>
      </c>
      <c r="R956" s="47" t="str">
        <f>VLOOKUP(B956,preenchimento!$A$2:$G$1067,7,FALSE)</f>
        <v>-</v>
      </c>
      <c r="S956" s="27">
        <f>' turmas sistema atual'!N955</f>
        <v>54</v>
      </c>
      <c r="T956" s="27">
        <f>' turmas sistema atual'!O955</f>
        <v>0</v>
      </c>
      <c r="U956" s="47">
        <f>VLOOKUP(B956,preenchimento!$A$2:$J$1067,10,FALSE)</f>
        <v>0</v>
      </c>
      <c r="V956" s="26" t="str">
        <f>UPPER(' turmas sistema atual'!P955)</f>
        <v>TATIANE ARAUJO DE JESUS</v>
      </c>
      <c r="W956" s="26" t="str">
        <f>UPPER(' turmas sistema atual'!R955)</f>
        <v/>
      </c>
      <c r="X956" s="26" t="str">
        <f>UPPER(' turmas sistema atual'!T955)</f>
        <v>TATIANE ARAUJO DE JESUS</v>
      </c>
      <c r="Y956" s="26" t="str">
        <f>UPPER(' turmas sistema atual'!V955)</f>
        <v/>
      </c>
    </row>
    <row r="957" spans="1:25" ht="47.25" customHeight="1" thickBot="1">
      <c r="A957" s="26" t="str">
        <f>' turmas sistema atual'!A956</f>
        <v>ENGENHARIA AMBIENTAL E URBANA</v>
      </c>
      <c r="B957" s="26" t="str">
        <f>' turmas sistema atual'!B956</f>
        <v>DA1ESTU037-17SA</v>
      </c>
      <c r="C957" s="35" t="s">
        <v>5121</v>
      </c>
      <c r="D957" s="26" t="str">
        <f>' turmas sistema atual'!C956</f>
        <v>Sistemas de Tratamento de Água A1-diurno (Santo André)</v>
      </c>
      <c r="E957" s="26" t="str">
        <f>' turmas sistema atual'!E956</f>
        <v>Sistemas de Tratamento de Água</v>
      </c>
      <c r="F957" s="26" t="str">
        <f>' turmas sistema atual'!G956</f>
        <v>ESTU037-17</v>
      </c>
      <c r="G957" s="26" t="str">
        <f>' turmas sistema atual'!H956</f>
        <v>A1</v>
      </c>
      <c r="H957" s="26" t="str">
        <f>' turmas sistema atual'!AB956</f>
        <v xml:space="preserve">terça das 10:00 às 13:00, semanal </v>
      </c>
      <c r="I957" s="27" t="str">
        <f>' turmas sistema atual'!AC956</f>
        <v/>
      </c>
      <c r="J957" s="27" t="str">
        <f>' turmas sistema atual'!I956</f>
        <v xml:space="preserve">terça das 10:00 às 13:00, sala S - 311-1, semanal </v>
      </c>
      <c r="K957" s="27">
        <f>' turmas sistema atual'!J956</f>
        <v>0</v>
      </c>
      <c r="L957" s="27" t="str">
        <f>' turmas sistema atual'!K956</f>
        <v>Santo André</v>
      </c>
      <c r="M957" s="27" t="str">
        <f>' turmas sistema atual'!L956</f>
        <v>diurno</v>
      </c>
      <c r="N957" s="27" t="str">
        <f>' turmas sistema atual'!M956</f>
        <v>2-1-4</v>
      </c>
      <c r="O957" s="27">
        <f>' turmas sistema atual'!N956</f>
        <v>60</v>
      </c>
      <c r="P957" s="27">
        <f>' turmas sistema atual'!O956</f>
        <v>0</v>
      </c>
      <c r="Q957" s="27">
        <f t="shared" si="15"/>
        <v>60</v>
      </c>
      <c r="R957" s="47" t="str">
        <f>VLOOKUP(B957,preenchimento!$A$2:$G$1067,7,FALSE)</f>
        <v>-</v>
      </c>
      <c r="S957" s="27">
        <f>' turmas sistema atual'!N956</f>
        <v>60</v>
      </c>
      <c r="T957" s="27">
        <f>' turmas sistema atual'!O956</f>
        <v>0</v>
      </c>
      <c r="U957" s="47">
        <f>VLOOKUP(B957,preenchimento!$A$2:$J$1067,10,FALSE)</f>
        <v>47</v>
      </c>
      <c r="V957" s="26" t="str">
        <f>UPPER(' turmas sistema atual'!P956)</f>
        <v>TATIANE ARAUJO DE JESUS</v>
      </c>
      <c r="W957" s="26" t="str">
        <f>UPPER(' turmas sistema atual'!R956)</f>
        <v/>
      </c>
      <c r="X957" s="26" t="str">
        <f>UPPER(' turmas sistema atual'!T956)</f>
        <v>TATIANE ARAUJO DE JESUS</v>
      </c>
      <c r="Y957" s="26" t="str">
        <f>UPPER(' turmas sistema atual'!V956)</f>
        <v/>
      </c>
    </row>
    <row r="958" spans="1:25" ht="47.25" customHeight="1" thickBot="1">
      <c r="A958" s="26" t="str">
        <f>' turmas sistema atual'!A957</f>
        <v>BACHARELADO EM CIÊNCIA DA COMPUTAÇÃO</v>
      </c>
      <c r="B958" s="26" t="str">
        <f>' turmas sistema atual'!B957</f>
        <v>DA1MCTA025-13SA</v>
      </c>
      <c r="C958" s="35" t="s">
        <v>5121</v>
      </c>
      <c r="D958" s="26" t="str">
        <f>' turmas sistema atual'!C957</f>
        <v>Sistemas Distribuídos A1-diurno (Santo André)</v>
      </c>
      <c r="E958" s="26" t="str">
        <f>' turmas sistema atual'!E957</f>
        <v>Sistemas Distribuídos</v>
      </c>
      <c r="F958" s="26" t="str">
        <f>' turmas sistema atual'!G957</f>
        <v>MCTA025-13</v>
      </c>
      <c r="G958" s="26" t="str">
        <f>' turmas sistema atual'!H957</f>
        <v>A1</v>
      </c>
      <c r="H958" s="26" t="str">
        <f>' turmas sistema atual'!AB957</f>
        <v>terça das 10:00 às 12:00, semanal ; quinta das 08:00 às 10:00, quinzenal I</v>
      </c>
      <c r="I958" s="27" t="str">
        <f>' turmas sistema atual'!AC957</f>
        <v>quinta das 08:00 às 10:00, quinzenal II</v>
      </c>
      <c r="J958" s="27" t="str">
        <f>' turmas sistema atual'!I957</f>
        <v>terça das 10:00 às 12:00, sala S - 303-1, semanal , quinta das 08:00 às 10:00, sala S - 303-1, quinzenal I</v>
      </c>
      <c r="K958" s="27" t="str">
        <f>' turmas sistema atual'!J957</f>
        <v>quinta das 08:00 às 10:00, sala 404-2, quinzenal II</v>
      </c>
      <c r="L958" s="27" t="str">
        <f>' turmas sistema atual'!K957</f>
        <v>Santo André</v>
      </c>
      <c r="M958" s="27" t="str">
        <f>' turmas sistema atual'!L957</f>
        <v>diurno</v>
      </c>
      <c r="N958" s="27" t="str">
        <f>' turmas sistema atual'!M957</f>
        <v>3-1-4</v>
      </c>
      <c r="O958" s="27">
        <f>' turmas sistema atual'!N957</f>
        <v>30</v>
      </c>
      <c r="P958" s="27">
        <f>' turmas sistema atual'!O957</f>
        <v>0</v>
      </c>
      <c r="Q958" s="27">
        <f t="shared" si="15"/>
        <v>30</v>
      </c>
      <c r="R958" s="47" t="str">
        <f>VLOOKUP(B958,preenchimento!$A$2:$G$1067,7,FALSE)</f>
        <v>-</v>
      </c>
      <c r="S958" s="27">
        <f>' turmas sistema atual'!N957</f>
        <v>30</v>
      </c>
      <c r="T958" s="27">
        <f>' turmas sistema atual'!O957</f>
        <v>0</v>
      </c>
      <c r="U958" s="47">
        <f>VLOOKUP(B958,preenchimento!$A$2:$J$1067,10,FALSE)</f>
        <v>6</v>
      </c>
      <c r="V958" s="26" t="str">
        <f>UPPER(' turmas sistema atual'!P957)</f>
        <v>RODRIGO IZIDORO TININI</v>
      </c>
      <c r="W958" s="26" t="str">
        <f>UPPER(' turmas sistema atual'!R957)</f>
        <v/>
      </c>
      <c r="X958" s="26" t="str">
        <f>UPPER(' turmas sistema atual'!T957)</f>
        <v>RODRIGO IZIDORO TININI</v>
      </c>
      <c r="Y958" s="26" t="str">
        <f>UPPER(' turmas sistema atual'!V957)</f>
        <v/>
      </c>
    </row>
    <row r="959" spans="1:25" ht="47.25" customHeight="1" thickBot="1">
      <c r="A959" s="26" t="str">
        <f>' turmas sistema atual'!A958</f>
        <v>BACHARELADO EM CIÊNCIA DA COMPUTAÇÃO</v>
      </c>
      <c r="B959" s="26" t="str">
        <f>' turmas sistema atual'!B958</f>
        <v>NA1MCTA025-13SA</v>
      </c>
      <c r="C959" s="35" t="s">
        <v>5121</v>
      </c>
      <c r="D959" s="26" t="str">
        <f>' turmas sistema atual'!C958</f>
        <v>Sistemas Distribuídos A1-noturno (Santo André)</v>
      </c>
      <c r="E959" s="26" t="str">
        <f>' turmas sistema atual'!E958</f>
        <v>Sistemas Distribuídos</v>
      </c>
      <c r="F959" s="26" t="str">
        <f>' turmas sistema atual'!G958</f>
        <v>MCTA025-13</v>
      </c>
      <c r="G959" s="26" t="str">
        <f>' turmas sistema atual'!H958</f>
        <v>A1</v>
      </c>
      <c r="H959" s="26" t="str">
        <f>' turmas sistema atual'!AB958</f>
        <v>terça das 21:00 às 23:00, semanal ; quinta das 19:00 às 21:00, quinzenal I</v>
      </c>
      <c r="I959" s="27" t="str">
        <f>' turmas sistema atual'!AC958</f>
        <v>quinta das 19:00 às 21:00, quinzenal II</v>
      </c>
      <c r="J959" s="27" t="str">
        <f>' turmas sistema atual'!I958</f>
        <v>terça das 21:00 às 23:00, sala S-301-2, semanal , quinta das 19:00 às 21:00, sala S-301-2, quinzenal I</v>
      </c>
      <c r="K959" s="27" t="str">
        <f>' turmas sistema atual'!J958</f>
        <v>quinta das 19:00 às 21:00, sala L505, quinzenal II</v>
      </c>
      <c r="L959" s="27" t="str">
        <f>' turmas sistema atual'!K958</f>
        <v>Santo André</v>
      </c>
      <c r="M959" s="27" t="str">
        <f>' turmas sistema atual'!L958</f>
        <v>noturno</v>
      </c>
      <c r="N959" s="27" t="str">
        <f>' turmas sistema atual'!M958</f>
        <v>3-1-4</v>
      </c>
      <c r="O959" s="27">
        <f>' turmas sistema atual'!N958</f>
        <v>30</v>
      </c>
      <c r="P959" s="27">
        <f>' turmas sistema atual'!O958</f>
        <v>0</v>
      </c>
      <c r="Q959" s="27">
        <f t="shared" si="15"/>
        <v>30</v>
      </c>
      <c r="R959" s="47" t="str">
        <f>VLOOKUP(B959,preenchimento!$A$2:$G$1067,7,FALSE)</f>
        <v>SIM</v>
      </c>
      <c r="S959" s="27">
        <f>' turmas sistema atual'!N958</f>
        <v>30</v>
      </c>
      <c r="T959" s="27">
        <f>' turmas sistema atual'!O958</f>
        <v>0</v>
      </c>
      <c r="U959" s="47">
        <f>VLOOKUP(B959,preenchimento!$A$2:$J$1067,10,FALSE)</f>
        <v>0</v>
      </c>
      <c r="V959" s="26" t="str">
        <f>UPPER(' turmas sistema atual'!P958)</f>
        <v>VLADIMIR EMILIANO MOREIRA ROCHA</v>
      </c>
      <c r="W959" s="26" t="str">
        <f>UPPER(' turmas sistema atual'!R958)</f>
        <v/>
      </c>
      <c r="X959" s="26" t="str">
        <f>UPPER(' turmas sistema atual'!T958)</f>
        <v>VLADIMIR EMILIANO MOREIRA ROCHA</v>
      </c>
      <c r="Y959" s="26" t="str">
        <f>UPPER(' turmas sistema atual'!V958)</f>
        <v/>
      </c>
    </row>
    <row r="960" spans="1:25" ht="47.25" customHeight="1" thickBot="1">
      <c r="A960" s="26" t="str">
        <f>' turmas sistema atual'!A959</f>
        <v>BACHARELADO EM CIÊNCIA DA COMPUTAÇÃO</v>
      </c>
      <c r="B960" s="26" t="str">
        <f>' turmas sistema atual'!B959</f>
        <v>NA2MCTA025-13SA</v>
      </c>
      <c r="C960" s="35" t="s">
        <v>5121</v>
      </c>
      <c r="D960" s="26" t="str">
        <f>' turmas sistema atual'!C959</f>
        <v>Sistemas Distribuídos A2-noturno (Santo André)</v>
      </c>
      <c r="E960" s="26" t="str">
        <f>' turmas sistema atual'!E959</f>
        <v>Sistemas Distribuídos</v>
      </c>
      <c r="F960" s="26" t="str">
        <f>' turmas sistema atual'!G959</f>
        <v>MCTA025-13</v>
      </c>
      <c r="G960" s="26" t="str">
        <f>' turmas sistema atual'!H959</f>
        <v>A2</v>
      </c>
      <c r="H960" s="26" t="str">
        <f>' turmas sistema atual'!AB959</f>
        <v>terça das 21:00 às 23:00, semanal ; quinta das 19:00 às 21:00, quinzenal I</v>
      </c>
      <c r="I960" s="27" t="str">
        <f>' turmas sistema atual'!AC959</f>
        <v>quinta das 19:00 às 21:00, quinzenal II</v>
      </c>
      <c r="J960" s="27" t="str">
        <f>' turmas sistema atual'!I959</f>
        <v>terça das 21:00 às 23:00, sala S-301-2, semanal , quinta das 19:00 às 21:00, sala S-301-2, quinzenal I</v>
      </c>
      <c r="K960" s="27" t="str">
        <f>' turmas sistema atual'!J959</f>
        <v>quinta das 19:00 às 21:00, sala 409-2, quinzenal II</v>
      </c>
      <c r="L960" s="27" t="str">
        <f>' turmas sistema atual'!K959</f>
        <v>Santo André</v>
      </c>
      <c r="M960" s="27" t="str">
        <f>' turmas sistema atual'!L959</f>
        <v>noturno</v>
      </c>
      <c r="N960" s="27" t="str">
        <f>' turmas sistema atual'!M959</f>
        <v>3-1-4</v>
      </c>
      <c r="O960" s="27">
        <f>' turmas sistema atual'!N959</f>
        <v>30</v>
      </c>
      <c r="P960" s="27">
        <f>' turmas sistema atual'!O959</f>
        <v>0</v>
      </c>
      <c r="Q960" s="27">
        <f t="shared" si="15"/>
        <v>30</v>
      </c>
      <c r="R960" s="47" t="str">
        <f>VLOOKUP(B960,preenchimento!$A$2:$G$1067,7,FALSE)</f>
        <v>-</v>
      </c>
      <c r="S960" s="27">
        <f>' turmas sistema atual'!N959</f>
        <v>30</v>
      </c>
      <c r="T960" s="27">
        <f>' turmas sistema atual'!O959</f>
        <v>0</v>
      </c>
      <c r="U960" s="47">
        <f>VLOOKUP(B960,preenchimento!$A$2:$J$1067,10,FALSE)</f>
        <v>0</v>
      </c>
      <c r="V960" s="26" t="str">
        <f>UPPER(' turmas sistema atual'!P959)</f>
        <v>VLADIMIR EMILIANO MOREIRA ROCHA</v>
      </c>
      <c r="W960" s="26" t="str">
        <f>UPPER(' turmas sistema atual'!R959)</f>
        <v/>
      </c>
      <c r="X960" s="26" t="str">
        <f>UPPER(' turmas sistema atual'!T959)</f>
        <v>RODRIGO IZIDORO TININI</v>
      </c>
      <c r="Y960" s="26" t="str">
        <f>UPPER(' turmas sistema atual'!V959)</f>
        <v/>
      </c>
    </row>
    <row r="961" spans="1:25" ht="47.25" customHeight="1" thickBot="1">
      <c r="A961" s="26" t="str">
        <f>' turmas sistema atual'!A960</f>
        <v>ENGENHARIA DE GESTÃO</v>
      </c>
      <c r="B961" s="26" t="str">
        <f>' turmas sistema atual'!B960</f>
        <v>Na1ESTG020-17SB</v>
      </c>
      <c r="C961" s="35" t="s">
        <v>5121</v>
      </c>
      <c r="D961" s="26" t="str">
        <f>' turmas sistema atual'!C960</f>
        <v>Sistemas e Processos de Produção a1-noturno (São Bernardo do Campo)</v>
      </c>
      <c r="E961" s="26" t="str">
        <f>' turmas sistema atual'!E960</f>
        <v>Sistemas e Processos de Produção</v>
      </c>
      <c r="F961" s="26" t="str">
        <f>' turmas sistema atual'!G960</f>
        <v>ESTG020-17</v>
      </c>
      <c r="G961" s="26" t="str">
        <f>' turmas sistema atual'!H960</f>
        <v>a1</v>
      </c>
      <c r="H961" s="26" t="str">
        <f>' turmas sistema atual'!AB960</f>
        <v xml:space="preserve">sexta das 19:00 às 21:00, semanal </v>
      </c>
      <c r="I961" s="27" t="str">
        <f>' turmas sistema atual'!AC960</f>
        <v xml:space="preserve">terça das 21:00 às 23:00, semanal </v>
      </c>
      <c r="J961" s="27" t="str">
        <f>' turmas sistema atual'!I960</f>
        <v xml:space="preserve">sexta das 19:00 às 21:00, sala A2-S206-SB, semanal </v>
      </c>
      <c r="K961" s="27" t="str">
        <f>' turmas sistema atual'!J960</f>
        <v xml:space="preserve">terça das 21:00 às 23:00, sala O-L01, semanal </v>
      </c>
      <c r="L961" s="27" t="str">
        <f>' turmas sistema atual'!K960</f>
        <v>São Bernardo do Campo</v>
      </c>
      <c r="M961" s="27" t="str">
        <f>' turmas sistema atual'!L960</f>
        <v>noturno</v>
      </c>
      <c r="N961" s="27" t="str">
        <f>' turmas sistema atual'!M960</f>
        <v>2-2-4</v>
      </c>
      <c r="O961" s="27">
        <f>' turmas sistema atual'!N960</f>
        <v>30</v>
      </c>
      <c r="P961" s="27">
        <f>' turmas sistema atual'!O960</f>
        <v>0</v>
      </c>
      <c r="Q961" s="27">
        <f t="shared" si="15"/>
        <v>30</v>
      </c>
      <c r="R961" s="47" t="str">
        <f>VLOOKUP(B961,preenchimento!$A$2:$G$1067,7,FALSE)</f>
        <v>SIM</v>
      </c>
      <c r="S961" s="27">
        <f>' turmas sistema atual'!N960</f>
        <v>30</v>
      </c>
      <c r="T961" s="27">
        <f>' turmas sistema atual'!O960</f>
        <v>0</v>
      </c>
      <c r="U961" s="47">
        <f>VLOOKUP(B961,preenchimento!$A$2:$J$1067,10,FALSE)</f>
        <v>0</v>
      </c>
      <c r="V961" s="26" t="str">
        <f>UPPER(' turmas sistema atual'!P960)</f>
        <v>LEONARDO RIBEIRO RODRIGUES</v>
      </c>
      <c r="W961" s="26" t="str">
        <f>UPPER(' turmas sistema atual'!R960)</f>
        <v/>
      </c>
      <c r="X961" s="26" t="str">
        <f>UPPER(' turmas sistema atual'!T960)</f>
        <v>LEONARDO RIBEIRO RODRIGUES</v>
      </c>
      <c r="Y961" s="26" t="str">
        <f>UPPER(' turmas sistema atual'!V960)</f>
        <v/>
      </c>
    </row>
    <row r="962" spans="1:25" ht="47.25" customHeight="1" thickBot="1">
      <c r="A962" s="26" t="str">
        <f>' turmas sistema atual'!A961</f>
        <v>ENGENHARIA BIOMÉDICA</v>
      </c>
      <c r="B962" s="26" t="str">
        <f>' turmas sistema atual'!B961</f>
        <v>Da1ESZB026-17SB</v>
      </c>
      <c r="C962" s="35" t="s">
        <v>5121</v>
      </c>
      <c r="D962" s="26" t="str">
        <f>' turmas sistema atual'!C961</f>
        <v>Sistemas Embarcados para Engenharia Biomédica a1-diurno (São Bernardo do Campo)</v>
      </c>
      <c r="E962" s="26" t="str">
        <f>' turmas sistema atual'!E961</f>
        <v>Sistemas Embarcados para Engenharia Biomédica</v>
      </c>
      <c r="F962" s="26" t="str">
        <f>' turmas sistema atual'!G961</f>
        <v>ESZB026-17</v>
      </c>
      <c r="G962" s="26" t="str">
        <f>' turmas sistema atual'!H961</f>
        <v>a1</v>
      </c>
      <c r="H962" s="26" t="str">
        <f>' turmas sistema atual'!AB961</f>
        <v/>
      </c>
      <c r="I962" s="27" t="str">
        <f>' turmas sistema atual'!AC961</f>
        <v xml:space="preserve">quarta das 16:00 às 18:00, semanal ; sexta das 16:00 às 18:00, semanal </v>
      </c>
      <c r="J962" s="27">
        <f>' turmas sistema atual'!I961</f>
        <v>0</v>
      </c>
      <c r="K962" s="27" t="str">
        <f>' turmas sistema atual'!J961</f>
        <v xml:space="preserve">quarta das 16:00 às 18:00, sala O-L10, semanal , sexta das 16:00 às 18:00, sala O-L10, semanal </v>
      </c>
      <c r="L962" s="27" t="str">
        <f>' turmas sistema atual'!K961</f>
        <v>São Bernardo do Campo</v>
      </c>
      <c r="M962" s="27" t="str">
        <f>' turmas sistema atual'!L961</f>
        <v>diurno</v>
      </c>
      <c r="N962" s="27" t="str">
        <f>' turmas sistema atual'!M961</f>
        <v>0-4-4</v>
      </c>
      <c r="O962" s="27">
        <f>' turmas sistema atual'!N961</f>
        <v>30</v>
      </c>
      <c r="P962" s="27">
        <f>' turmas sistema atual'!O961</f>
        <v>0</v>
      </c>
      <c r="Q962" s="27">
        <f t="shared" si="15"/>
        <v>30</v>
      </c>
      <c r="R962" s="47" t="str">
        <f>VLOOKUP(B962,preenchimento!$A$2:$G$1067,7,FALSE)</f>
        <v>-</v>
      </c>
      <c r="S962" s="27">
        <f>' turmas sistema atual'!N961</f>
        <v>30</v>
      </c>
      <c r="T962" s="27">
        <f>' turmas sistema atual'!O961</f>
        <v>0</v>
      </c>
      <c r="U962" s="47">
        <f>VLOOKUP(B962,preenchimento!$A$2:$J$1067,10,FALSE)</f>
        <v>13</v>
      </c>
      <c r="V962" s="26" t="str">
        <f>UPPER(' turmas sistema atual'!P961)</f>
        <v/>
      </c>
      <c r="W962" s="26" t="str">
        <f>UPPER(' turmas sistema atual'!R961)</f>
        <v/>
      </c>
      <c r="X962" s="26" t="str">
        <f>UPPER(' turmas sistema atual'!T961)</f>
        <v>ERICK DARIO LEON BUENO DE CAMARGO</v>
      </c>
      <c r="Y962" s="26" t="str">
        <f>UPPER(' turmas sistema atual'!V961)</f>
        <v/>
      </c>
    </row>
    <row r="963" spans="1:25" ht="47.25" customHeight="1" thickBot="1">
      <c r="A963" s="26" t="str">
        <f>' turmas sistema atual'!A962</f>
        <v>ENGENHARIA DE INFORMAÇÃO</v>
      </c>
      <c r="B963" s="26" t="str">
        <f>' turmas sistema atual'!B962</f>
        <v>DA1ESZI014-17SA</v>
      </c>
      <c r="C963" s="35" t="s">
        <v>5121</v>
      </c>
      <c r="D963" s="26" t="str">
        <f>' turmas sistema atual'!C962</f>
        <v>Sistemas Inteligentes A1-diurno (Santo André)</v>
      </c>
      <c r="E963" s="26" t="str">
        <f>' turmas sistema atual'!E962</f>
        <v>Sistemas Inteligentes</v>
      </c>
      <c r="F963" s="26" t="str">
        <f>' turmas sistema atual'!G962</f>
        <v>ESZI014-17</v>
      </c>
      <c r="G963" s="26" t="str">
        <f>' turmas sistema atual'!H962</f>
        <v>A1</v>
      </c>
      <c r="H963" s="26" t="str">
        <f>' turmas sistema atual'!AB962</f>
        <v>segunda das 08:00 às 10:00, semanal ; quinta das 10:00 às 12:00, quinzenal I</v>
      </c>
      <c r="I963" s="27" t="str">
        <f>' turmas sistema atual'!AC962</f>
        <v>quinta das 10:00 às 12:00, quinzenal II</v>
      </c>
      <c r="J963" s="27" t="str">
        <f>' turmas sistema atual'!I962</f>
        <v>segunda das 08:00 às 10:00, sala S - 309-2, semanal , quinta das 10:00 às 12:00, sala S - 309-2, quinzenal I</v>
      </c>
      <c r="K963" s="27" t="str">
        <f>' turmas sistema atual'!J962</f>
        <v>quinta das 10:00 às 12:00, sala L501, quinzenal II</v>
      </c>
      <c r="L963" s="27" t="str">
        <f>' turmas sistema atual'!K962</f>
        <v>Santo André</v>
      </c>
      <c r="M963" s="27" t="str">
        <f>' turmas sistema atual'!L962</f>
        <v>diurno</v>
      </c>
      <c r="N963" s="27" t="str">
        <f>' turmas sistema atual'!M962</f>
        <v>3-1-4</v>
      </c>
      <c r="O963" s="27">
        <f>' turmas sistema atual'!N962</f>
        <v>30</v>
      </c>
      <c r="P963" s="27">
        <f>' turmas sistema atual'!O962</f>
        <v>0</v>
      </c>
      <c r="Q963" s="27">
        <f t="shared" si="15"/>
        <v>30</v>
      </c>
      <c r="R963" s="47" t="str">
        <f>VLOOKUP(B963,preenchimento!$A$2:$G$1067,7,FALSE)</f>
        <v>-</v>
      </c>
      <c r="S963" s="27">
        <f>' turmas sistema atual'!N962</f>
        <v>30</v>
      </c>
      <c r="T963" s="27">
        <f>' turmas sistema atual'!O962</f>
        <v>0</v>
      </c>
      <c r="U963" s="47">
        <f>VLOOKUP(B963,preenchimento!$A$2:$J$1067,10,FALSE)</f>
        <v>9</v>
      </c>
      <c r="V963" s="26" t="str">
        <f>UPPER(' turmas sistema atual'!P962)</f>
        <v>MURILO BELLEZONI LOIOLA</v>
      </c>
      <c r="W963" s="26" t="str">
        <f>UPPER(' turmas sistema atual'!R962)</f>
        <v/>
      </c>
      <c r="X963" s="26" t="str">
        <f>UPPER(' turmas sistema atual'!T962)</f>
        <v>MURILO BELLEZONI LOIOLA</v>
      </c>
      <c r="Y963" s="26" t="str">
        <f>UPPER(' turmas sistema atual'!V962)</f>
        <v/>
      </c>
    </row>
    <row r="964" spans="1:25" ht="47.25" customHeight="1" thickBot="1">
      <c r="A964" s="26" t="str">
        <f>' turmas sistema atual'!A963</f>
        <v>ENGENHARIA DE INFORMAÇÃO</v>
      </c>
      <c r="B964" s="26" t="str">
        <f>' turmas sistema atual'!B963</f>
        <v>DA1ESTI013-17SA</v>
      </c>
      <c r="C964" s="35" t="s">
        <v>5121</v>
      </c>
      <c r="D964" s="26" t="str">
        <f>' turmas sistema atual'!C963</f>
        <v>Sistemas Microprocessados A1-diurno (Santo André)</v>
      </c>
      <c r="E964" s="26" t="str">
        <f>' turmas sistema atual'!E963</f>
        <v>Sistemas Microprocessados</v>
      </c>
      <c r="F964" s="26" t="str">
        <f>' turmas sistema atual'!G963</f>
        <v>ESTI013-17</v>
      </c>
      <c r="G964" s="26" t="str">
        <f>' turmas sistema atual'!H963</f>
        <v>A1</v>
      </c>
      <c r="H964" s="26" t="str">
        <f>' turmas sistema atual'!AB963</f>
        <v xml:space="preserve">terça das 10:00 às 12:00, semanal </v>
      </c>
      <c r="I964" s="27" t="str">
        <f>' turmas sistema atual'!AC963</f>
        <v xml:space="preserve">quinta das 08:00 às 10:00, semanal </v>
      </c>
      <c r="J964" s="27" t="str">
        <f>' turmas sistema atual'!I963</f>
        <v xml:space="preserve">terça das 10:00 às 12:00, sala S - 309-2, semanal </v>
      </c>
      <c r="K964" s="27" t="str">
        <f>' turmas sistema atual'!J963</f>
        <v xml:space="preserve">quinta das 08:00 às 10:00, sala 405-1, semanal </v>
      </c>
      <c r="L964" s="27" t="str">
        <f>' turmas sistema atual'!K963</f>
        <v>Santo André</v>
      </c>
      <c r="M964" s="27" t="str">
        <f>' turmas sistema atual'!L963</f>
        <v>diurno</v>
      </c>
      <c r="N964" s="27" t="str">
        <f>' turmas sistema atual'!M963</f>
        <v>2-2-4</v>
      </c>
      <c r="O964" s="27">
        <f>' turmas sistema atual'!N963</f>
        <v>30</v>
      </c>
      <c r="P964" s="27">
        <f>' turmas sistema atual'!O963</f>
        <v>0</v>
      </c>
      <c r="Q964" s="27">
        <f t="shared" si="15"/>
        <v>30</v>
      </c>
      <c r="R964" s="47" t="str">
        <f>VLOOKUP(B964,preenchimento!$A$2:$G$1067,7,FALSE)</f>
        <v>-</v>
      </c>
      <c r="S964" s="27">
        <f>' turmas sistema atual'!N963</f>
        <v>30</v>
      </c>
      <c r="T964" s="27">
        <f>' turmas sistema atual'!O963</f>
        <v>0</v>
      </c>
      <c r="U964" s="47">
        <f>VLOOKUP(B964,preenchimento!$A$2:$J$1067,10,FALSE)</f>
        <v>13</v>
      </c>
      <c r="V964" s="26" t="str">
        <f>UPPER(' turmas sistema atual'!P963)</f>
        <v>GERMAN CARLOS SANTOS QUISPE</v>
      </c>
      <c r="W964" s="26" t="str">
        <f>UPPER(' turmas sistema atual'!R963)</f>
        <v/>
      </c>
      <c r="X964" s="26" t="str">
        <f>UPPER(' turmas sistema atual'!T963)</f>
        <v>GERMAN CARLOS SANTOS QUISPE</v>
      </c>
      <c r="Y964" s="26" t="str">
        <f>UPPER(' turmas sistema atual'!V963)</f>
        <v/>
      </c>
    </row>
    <row r="965" spans="1:25" ht="47.25" customHeight="1" thickBot="1">
      <c r="A965" s="26" t="str">
        <f>' turmas sistema atual'!A964</f>
        <v>ENGENHARIA DE INFORMAÇÃO</v>
      </c>
      <c r="B965" s="26" t="str">
        <f>' turmas sistema atual'!B964</f>
        <v>NA1ESTI013-17SA</v>
      </c>
      <c r="C965" s="35" t="s">
        <v>5121</v>
      </c>
      <c r="D965" s="26" t="str">
        <f>' turmas sistema atual'!C964</f>
        <v>Sistemas Microprocessados A1-noturno (Santo André)</v>
      </c>
      <c r="E965" s="26" t="str">
        <f>' turmas sistema atual'!E964</f>
        <v>Sistemas Microprocessados</v>
      </c>
      <c r="F965" s="26" t="str">
        <f>' turmas sistema atual'!G964</f>
        <v>ESTI013-17</v>
      </c>
      <c r="G965" s="26" t="str">
        <f>' turmas sistema atual'!H964</f>
        <v>A1</v>
      </c>
      <c r="H965" s="26" t="str">
        <f>' turmas sistema atual'!AB964</f>
        <v xml:space="preserve">terça das 21:00 às 23:00, semanal </v>
      </c>
      <c r="I965" s="27" t="str">
        <f>' turmas sistema atual'!AC964</f>
        <v xml:space="preserve">quinta das 19:00 às 21:00, semanal </v>
      </c>
      <c r="J965" s="27" t="str">
        <f>' turmas sistema atual'!I964</f>
        <v xml:space="preserve">terça das 21:00 às 23:00, sala S-311-3, semanal </v>
      </c>
      <c r="K965" s="27" t="str">
        <f>' turmas sistema atual'!J964</f>
        <v xml:space="preserve">quinta das 19:00 às 21:00, sala 405-1, semanal </v>
      </c>
      <c r="L965" s="27" t="str">
        <f>' turmas sistema atual'!K964</f>
        <v>Santo André</v>
      </c>
      <c r="M965" s="27" t="str">
        <f>' turmas sistema atual'!L964</f>
        <v>noturno</v>
      </c>
      <c r="N965" s="27" t="str">
        <f>' turmas sistema atual'!M964</f>
        <v>2-2-4</v>
      </c>
      <c r="O965" s="27">
        <f>' turmas sistema atual'!N964</f>
        <v>30</v>
      </c>
      <c r="P965" s="27">
        <f>' turmas sistema atual'!O964</f>
        <v>0</v>
      </c>
      <c r="Q965" s="27">
        <f t="shared" si="15"/>
        <v>30</v>
      </c>
      <c r="R965" s="47" t="str">
        <f>VLOOKUP(B965,preenchimento!$A$2:$G$1067,7,FALSE)</f>
        <v>SIM</v>
      </c>
      <c r="S965" s="27">
        <f>' turmas sistema atual'!N964</f>
        <v>30</v>
      </c>
      <c r="T965" s="27">
        <f>' turmas sistema atual'!O964</f>
        <v>0</v>
      </c>
      <c r="U965" s="47">
        <f>VLOOKUP(B965,preenchimento!$A$2:$J$1067,10,FALSE)</f>
        <v>0</v>
      </c>
      <c r="V965" s="26" t="str">
        <f>UPPER(' turmas sistema atual'!P964)</f>
        <v>GERMAN CARLOS SANTOS QUISPE</v>
      </c>
      <c r="W965" s="26" t="str">
        <f>UPPER(' turmas sistema atual'!R964)</f>
        <v/>
      </c>
      <c r="X965" s="26" t="str">
        <f>UPPER(' turmas sistema atual'!T964)</f>
        <v>GERMAN CARLOS SANTOS QUISPE</v>
      </c>
      <c r="Y965" s="26" t="str">
        <f>UPPER(' turmas sistema atual'!V964)</f>
        <v/>
      </c>
    </row>
    <row r="966" spans="1:25" ht="47.25" customHeight="1" thickBot="1">
      <c r="A966" s="26" t="str">
        <f>' turmas sistema atual'!A965</f>
        <v>ENGENHARIA DE INFORMAÇÃO</v>
      </c>
      <c r="B966" s="26" t="str">
        <f>' turmas sistema atual'!B965</f>
        <v>NA2ESTI013-17SA</v>
      </c>
      <c r="C966" s="35" t="s">
        <v>5121</v>
      </c>
      <c r="D966" s="26" t="str">
        <f>' turmas sistema atual'!C965</f>
        <v>Sistemas Microprocessados A2-noturno (Santo André)</v>
      </c>
      <c r="E966" s="26" t="str">
        <f>' turmas sistema atual'!E965</f>
        <v>Sistemas Microprocessados</v>
      </c>
      <c r="F966" s="26" t="str">
        <f>' turmas sistema atual'!G965</f>
        <v>ESTI013-17</v>
      </c>
      <c r="G966" s="26" t="str">
        <f>' turmas sistema atual'!H965</f>
        <v>A2</v>
      </c>
      <c r="H966" s="26" t="str">
        <f>' turmas sistema atual'!AB965</f>
        <v xml:space="preserve">terça das 21:00 às 23:00, semanal </v>
      </c>
      <c r="I966" s="27" t="str">
        <f>' turmas sistema atual'!AC965</f>
        <v xml:space="preserve">quinta das 19:00 às 21:00, semanal </v>
      </c>
      <c r="J966" s="27" t="str">
        <f>' turmas sistema atual'!I965</f>
        <v xml:space="preserve">terça das 21:00 às 23:00, sala S-311-3, semanal </v>
      </c>
      <c r="K966" s="27" t="str">
        <f>' turmas sistema atual'!J965</f>
        <v xml:space="preserve">quinta das 19:00 às 21:00, sala 410-1, semanal </v>
      </c>
      <c r="L966" s="27" t="str">
        <f>' turmas sistema atual'!K965</f>
        <v>Santo André</v>
      </c>
      <c r="M966" s="27" t="str">
        <f>' turmas sistema atual'!L965</f>
        <v>noturno</v>
      </c>
      <c r="N966" s="27" t="str">
        <f>' turmas sistema atual'!M965</f>
        <v>2-2-4</v>
      </c>
      <c r="O966" s="27">
        <f>' turmas sistema atual'!N965</f>
        <v>30</v>
      </c>
      <c r="P966" s="27">
        <f>' turmas sistema atual'!O965</f>
        <v>0</v>
      </c>
      <c r="Q966" s="27">
        <f t="shared" si="15"/>
        <v>30</v>
      </c>
      <c r="R966" s="47" t="str">
        <f>VLOOKUP(B966,preenchimento!$A$2:$G$1067,7,FALSE)</f>
        <v>-</v>
      </c>
      <c r="S966" s="27">
        <f>' turmas sistema atual'!N965</f>
        <v>30</v>
      </c>
      <c r="T966" s="27">
        <f>' turmas sistema atual'!O965</f>
        <v>0</v>
      </c>
      <c r="U966" s="47">
        <f>VLOOKUP(B966,preenchimento!$A$2:$J$1067,10,FALSE)</f>
        <v>0</v>
      </c>
      <c r="V966" s="26" t="str">
        <f>UPPER(' turmas sistema atual'!P965)</f>
        <v>GERMAN CARLOS SANTOS QUISPE</v>
      </c>
      <c r="W966" s="26" t="str">
        <f>UPPER(' turmas sistema atual'!R965)</f>
        <v/>
      </c>
      <c r="X966" s="26" t="str">
        <f>UPPER(' turmas sistema atual'!T965)</f>
        <v>CLAUDIO JOSE BORDIN JUNIOR</v>
      </c>
      <c r="Y966" s="26" t="str">
        <f>UPPER(' turmas sistema atual'!V965)</f>
        <v/>
      </c>
    </row>
    <row r="967" spans="1:25" ht="47.25" customHeight="1" thickBot="1">
      <c r="A967" s="26" t="str">
        <f>' turmas sistema atual'!A966</f>
        <v>BACHARELADO EM CIÊNCIAS BIOLÓGICAS</v>
      </c>
      <c r="B967" s="26" t="str">
        <f>' turmas sistema atual'!B966</f>
        <v>DA1NHT1048-15SA</v>
      </c>
      <c r="C967" s="35" t="s">
        <v>5121</v>
      </c>
      <c r="D967" s="26" t="str">
        <f>' turmas sistema atual'!C966</f>
        <v>Sistemática e Biogeografia A1-diurno (Santo André)</v>
      </c>
      <c r="E967" s="26" t="str">
        <f>' turmas sistema atual'!E966</f>
        <v>Sistemática e Biogeografia</v>
      </c>
      <c r="F967" s="26" t="str">
        <f>' turmas sistema atual'!G966</f>
        <v>NHT1048-15</v>
      </c>
      <c r="G967" s="26" t="str">
        <f>' turmas sistema atual'!H966</f>
        <v>A1</v>
      </c>
      <c r="H967" s="26" t="str">
        <f>' turmas sistema atual'!AB966</f>
        <v xml:space="preserve">terça das 08:00 às 10:00, semanal </v>
      </c>
      <c r="I967" s="27" t="str">
        <f>' turmas sistema atual'!AC966</f>
        <v xml:space="preserve">terça das 10:00 às 12:00, semanal </v>
      </c>
      <c r="J967" s="27" t="str">
        <f>' turmas sistema atual'!I966</f>
        <v xml:space="preserve">terça das 08:00 às 10:00, sala S-310-3, semanal </v>
      </c>
      <c r="K967" s="27" t="str">
        <f>' turmas sistema atual'!J966</f>
        <v xml:space="preserve">terça das 10:00 às 12:00, sala 402-2, semanal </v>
      </c>
      <c r="L967" s="27" t="str">
        <f>' turmas sistema atual'!K966</f>
        <v>Santo André</v>
      </c>
      <c r="M967" s="27" t="str">
        <f>' turmas sistema atual'!L966</f>
        <v>diurno</v>
      </c>
      <c r="N967" s="27" t="str">
        <f>' turmas sistema atual'!M966</f>
        <v>2-2-4</v>
      </c>
      <c r="O967" s="27">
        <f>' turmas sistema atual'!N966</f>
        <v>30</v>
      </c>
      <c r="P967" s="27">
        <f>' turmas sistema atual'!O966</f>
        <v>0</v>
      </c>
      <c r="Q967" s="27">
        <f t="shared" si="15"/>
        <v>30</v>
      </c>
      <c r="R967" s="47" t="str">
        <f>VLOOKUP(B967,preenchimento!$A$2:$G$1067,7,FALSE)</f>
        <v>-</v>
      </c>
      <c r="S967" s="27">
        <f>' turmas sistema atual'!N966</f>
        <v>30</v>
      </c>
      <c r="T967" s="27">
        <f>' turmas sistema atual'!O966</f>
        <v>0</v>
      </c>
      <c r="U967" s="47">
        <f>VLOOKUP(B967,preenchimento!$A$2:$J$1067,10,FALSE)</f>
        <v>19</v>
      </c>
      <c r="V967" s="26" t="str">
        <f>UPPER(' turmas sistema atual'!P966)</f>
        <v>ANA PAULA DE MORAES</v>
      </c>
      <c r="W967" s="26" t="str">
        <f>UPPER(' turmas sistema atual'!R966)</f>
        <v/>
      </c>
      <c r="X967" s="26" t="str">
        <f>UPPER(' turmas sistema atual'!T966)</f>
        <v>ANA PAULA DE MORAES</v>
      </c>
      <c r="Y967" s="26" t="str">
        <f>UPPER(' turmas sistema atual'!V966)</f>
        <v/>
      </c>
    </row>
    <row r="968" spans="1:25" ht="47.25" customHeight="1" thickBot="1">
      <c r="A968" s="26" t="str">
        <f>' turmas sistema atual'!A967</f>
        <v>BACHARELADO EM CIÊNCIAS BIOLÓGICAS</v>
      </c>
      <c r="B968" s="26" t="str">
        <f>' turmas sistema atual'!B967</f>
        <v>NA1NHT1048-15SA</v>
      </c>
      <c r="C968" s="35" t="s">
        <v>5121</v>
      </c>
      <c r="D968" s="26" t="str">
        <f>' turmas sistema atual'!C967</f>
        <v>Sistemática e Biogeografia A1-noturno (Santo André)</v>
      </c>
      <c r="E968" s="26" t="str">
        <f>' turmas sistema atual'!E967</f>
        <v>Sistemática e Biogeografia</v>
      </c>
      <c r="F968" s="26" t="str">
        <f>' turmas sistema atual'!G967</f>
        <v>NHT1048-15</v>
      </c>
      <c r="G968" s="26" t="str">
        <f>' turmas sistema atual'!H967</f>
        <v>A1</v>
      </c>
      <c r="H968" s="26" t="str">
        <f>' turmas sistema atual'!AB967</f>
        <v/>
      </c>
      <c r="I968" s="27" t="str">
        <f>' turmas sistema atual'!AC967</f>
        <v xml:space="preserve">terça das 19:00 às 21:00, semanal ; terça das 21:00 às 23:00, semanal </v>
      </c>
      <c r="J968" s="27">
        <f>' turmas sistema atual'!I967</f>
        <v>0</v>
      </c>
      <c r="K968" s="27" t="str">
        <f>' turmas sistema atual'!J967</f>
        <v xml:space="preserve">terça das 19:00 às 21:00, sala 409-2, semanal , terça das 21:00 às 23:00, sala 402-2, semanal </v>
      </c>
      <c r="L968" s="27" t="str">
        <f>' turmas sistema atual'!K967</f>
        <v>Santo André</v>
      </c>
      <c r="M968" s="27" t="str">
        <f>' turmas sistema atual'!L967</f>
        <v>noturno</v>
      </c>
      <c r="N968" s="27" t="str">
        <f>' turmas sistema atual'!M967</f>
        <v>2-2-4</v>
      </c>
      <c r="O968" s="27">
        <f>' turmas sistema atual'!N967</f>
        <v>30</v>
      </c>
      <c r="P968" s="27">
        <f>' turmas sistema atual'!O967</f>
        <v>0</v>
      </c>
      <c r="Q968" s="27">
        <f t="shared" si="15"/>
        <v>30</v>
      </c>
      <c r="R968" s="47" t="str">
        <f>VLOOKUP(B968,preenchimento!$A$2:$G$1067,7,FALSE)</f>
        <v>-</v>
      </c>
      <c r="S968" s="27">
        <f>' turmas sistema atual'!N967</f>
        <v>30</v>
      </c>
      <c r="T968" s="27">
        <f>' turmas sistema atual'!O967</f>
        <v>0</v>
      </c>
      <c r="U968" s="47">
        <f>VLOOKUP(B968,preenchimento!$A$2:$J$1067,10,FALSE)</f>
        <v>3</v>
      </c>
      <c r="V968" s="26" t="str">
        <f>UPPER(' turmas sistema atual'!P967)</f>
        <v>RICARDO JANNINI SAWAYA</v>
      </c>
      <c r="W968" s="26" t="str">
        <f>UPPER(' turmas sistema atual'!R967)</f>
        <v/>
      </c>
      <c r="X968" s="26" t="str">
        <f>UPPER(' turmas sistema atual'!T967)</f>
        <v>RICARDO JANNINI SAWAYA</v>
      </c>
      <c r="Y968" s="26" t="str">
        <f>UPPER(' turmas sistema atual'!V967)</f>
        <v/>
      </c>
    </row>
    <row r="969" spans="1:25" ht="47.25" customHeight="1" thickBot="1">
      <c r="A969" s="26" t="str">
        <f>' turmas sistema atual'!A968</f>
        <v>BACHARELADO EM RELAÇÕES INTERNACIONAIS</v>
      </c>
      <c r="B969" s="26" t="str">
        <f>' turmas sistema atual'!B968</f>
        <v>NA1ESHR018-13SB</v>
      </c>
      <c r="C969" s="35" t="s">
        <v>5121</v>
      </c>
      <c r="D969" s="26" t="str">
        <f>' turmas sistema atual'!C968</f>
        <v>Sociedade Civil Organizada Global A1-noturno (São Bernardo do Campo)</v>
      </c>
      <c r="E969" s="26" t="str">
        <f>' turmas sistema atual'!E968</f>
        <v>Sociedade Civil Organizada Global</v>
      </c>
      <c r="F969" s="26" t="str">
        <f>' turmas sistema atual'!G968</f>
        <v>ESHR018-13</v>
      </c>
      <c r="G969" s="26" t="str">
        <f>' turmas sistema atual'!H968</f>
        <v>A1</v>
      </c>
      <c r="H969" s="26" t="str">
        <f>' turmas sistema atual'!AB968</f>
        <v xml:space="preserve">segunda das 19:00 às 21:00, semanal ; quinta das 21:00 às 23:00, semanal </v>
      </c>
      <c r="I969" s="27" t="str">
        <f>' turmas sistema atual'!AC968</f>
        <v/>
      </c>
      <c r="J969" s="27" t="str">
        <f>' turmas sistema atual'!I968</f>
        <v xml:space="preserve">segunda das 19:00 às 21:00, sala A2-S208-SB, semanal , quinta das 21:00 às 23:00, sala A1-S203-SB, semanal </v>
      </c>
      <c r="K969" s="27">
        <f>' turmas sistema atual'!J968</f>
        <v>0</v>
      </c>
      <c r="L969" s="27" t="str">
        <f>' turmas sistema atual'!K968</f>
        <v>São Bernardo do Campo</v>
      </c>
      <c r="M969" s="27" t="str">
        <f>' turmas sistema atual'!L968</f>
        <v>noturno</v>
      </c>
      <c r="N969" s="27" t="str">
        <f>' turmas sistema atual'!M968</f>
        <v>4-0-4</v>
      </c>
      <c r="O969" s="27">
        <f>' turmas sistema atual'!N968</f>
        <v>90</v>
      </c>
      <c r="P969" s="27">
        <f>' turmas sistema atual'!O968</f>
        <v>0</v>
      </c>
      <c r="Q969" s="27">
        <f t="shared" si="15"/>
        <v>90</v>
      </c>
      <c r="R969" s="47" t="str">
        <f>VLOOKUP(B969,preenchimento!$A$2:$G$1067,7,FALSE)</f>
        <v>-</v>
      </c>
      <c r="S969" s="27">
        <f>' turmas sistema atual'!N968</f>
        <v>90</v>
      </c>
      <c r="T969" s="27">
        <f>' turmas sistema atual'!O968</f>
        <v>0</v>
      </c>
      <c r="U969" s="47">
        <f>VLOOKUP(B969,preenchimento!$A$2:$J$1067,10,FALSE)</f>
        <v>2</v>
      </c>
      <c r="V969" s="26" t="str">
        <f>UPPER(' turmas sistema atual'!P968)</f>
        <v>BRUNA MURIEL HUERTAS FUSCALDO</v>
      </c>
      <c r="W969" s="26" t="str">
        <f>UPPER(' turmas sistema atual'!R968)</f>
        <v/>
      </c>
      <c r="X969" s="26" t="str">
        <f>UPPER(' turmas sistema atual'!T968)</f>
        <v/>
      </c>
      <c r="Y969" s="26" t="str">
        <f>UPPER(' turmas sistema atual'!V968)</f>
        <v/>
      </c>
    </row>
    <row r="970" spans="1:25" ht="47.25" customHeight="1" thickBot="1">
      <c r="A970" s="26" t="str">
        <f>' turmas sistema atual'!A969</f>
        <v>BACHARELADO EM RELAÇÕES INTERNACIONAIS</v>
      </c>
      <c r="B970" s="26" t="str">
        <f>' turmas sistema atual'!B969</f>
        <v>Da1ESHR018-13SB</v>
      </c>
      <c r="C970" s="35" t="s">
        <v>5121</v>
      </c>
      <c r="D970" s="26" t="str">
        <f>' turmas sistema atual'!C969</f>
        <v>Sociedade Civil Organizada Global a1-diurno (São Bernardo do Campo)</v>
      </c>
      <c r="E970" s="26" t="str">
        <f>' turmas sistema atual'!E969</f>
        <v>Sociedade Civil Organizada Global</v>
      </c>
      <c r="F970" s="26" t="str">
        <f>' turmas sistema atual'!G969</f>
        <v>ESHR018-13</v>
      </c>
      <c r="G970" s="26" t="str">
        <f>' turmas sistema atual'!H969</f>
        <v>a1</v>
      </c>
      <c r="H970" s="26" t="str">
        <f>' turmas sistema atual'!AB969</f>
        <v xml:space="preserve">segunda das 08:00 às 10:00, semanal ; quinta das 10:00 às 12:00, semanal </v>
      </c>
      <c r="I970" s="27" t="str">
        <f>' turmas sistema atual'!AC969</f>
        <v/>
      </c>
      <c r="J970" s="27" t="str">
        <f>' turmas sistema atual'!I969</f>
        <v xml:space="preserve">segunda das 08:00 às 10:00, sala A2-S103-SB, semanal , quinta das 10:00 às 12:00, sala A1-S203-SB, semanal </v>
      </c>
      <c r="K970" s="27">
        <f>' turmas sistema atual'!J969</f>
        <v>0</v>
      </c>
      <c r="L970" s="27" t="str">
        <f>' turmas sistema atual'!K969</f>
        <v>São Bernardo do Campo</v>
      </c>
      <c r="M970" s="27" t="str">
        <f>' turmas sistema atual'!L969</f>
        <v>diurno</v>
      </c>
      <c r="N970" s="27" t="str">
        <f>' turmas sistema atual'!M969</f>
        <v>4-0-4</v>
      </c>
      <c r="O970" s="27">
        <f>' turmas sistema atual'!N969</f>
        <v>90</v>
      </c>
      <c r="P970" s="27">
        <f>' turmas sistema atual'!O969</f>
        <v>0</v>
      </c>
      <c r="Q970" s="27">
        <f t="shared" si="15"/>
        <v>90</v>
      </c>
      <c r="R970" s="47" t="str">
        <f>VLOOKUP(B970,preenchimento!$A$2:$G$1067,7,FALSE)</f>
        <v>-</v>
      </c>
      <c r="S970" s="27">
        <f>' turmas sistema atual'!N969</f>
        <v>90</v>
      </c>
      <c r="T970" s="27">
        <f>' turmas sistema atual'!O969</f>
        <v>0</v>
      </c>
      <c r="U970" s="47">
        <f>VLOOKUP(B970,preenchimento!$A$2:$J$1067,10,FALSE)</f>
        <v>61</v>
      </c>
      <c r="V970" s="26" t="str">
        <f>UPPER(' turmas sistema atual'!P969)</f>
        <v>BRUNA MURIEL HUERTAS FUSCALDO</v>
      </c>
      <c r="W970" s="26" t="str">
        <f>UPPER(' turmas sistema atual'!R969)</f>
        <v/>
      </c>
      <c r="X970" s="26" t="str">
        <f>UPPER(' turmas sistema atual'!T969)</f>
        <v/>
      </c>
      <c r="Y970" s="26" t="str">
        <f>UPPER(' turmas sistema atual'!V969)</f>
        <v/>
      </c>
    </row>
    <row r="971" spans="1:25" ht="47.25" customHeight="1" thickBot="1">
      <c r="A971" s="26" t="str">
        <f>' turmas sistema atual'!A970</f>
        <v>BACHARELADO EM PLANEJAMENTO TERRITORIAL</v>
      </c>
      <c r="B971" s="26" t="str">
        <f>' turmas sistema atual'!B970</f>
        <v>DA1ESHT023-17SB</v>
      </c>
      <c r="C971" s="35" t="s">
        <v>5121</v>
      </c>
      <c r="D971" s="26" t="str">
        <f>' turmas sistema atual'!C970</f>
        <v>Sociologia dos Territórios A1-diurno (São Bernardo do Campo)</v>
      </c>
      <c r="E971" s="26" t="str">
        <f>' turmas sistema atual'!E970</f>
        <v>Sociologia dos Territórios</v>
      </c>
      <c r="F971" s="26" t="str">
        <f>' turmas sistema atual'!G970</f>
        <v>ESHT023-17</v>
      </c>
      <c r="G971" s="26" t="str">
        <f>' turmas sistema atual'!H970</f>
        <v>A1</v>
      </c>
      <c r="H971" s="26" t="str">
        <f>' turmas sistema atual'!AB970</f>
        <v xml:space="preserve">terça das 08:00 às 10:00, semanal ; quinta das 10:00 às 12:00, semanal </v>
      </c>
      <c r="I971" s="27" t="str">
        <f>' turmas sistema atual'!AC970</f>
        <v/>
      </c>
      <c r="J971" s="27" t="str">
        <f>' turmas sistema atual'!I970</f>
        <v xml:space="preserve">terça das 08:00 às 10:00, sala A2-S304-SB, semanal , quinta das 10:00 às 12:00, sala A2-S304-SB, semanal </v>
      </c>
      <c r="K971" s="27">
        <f>' turmas sistema atual'!J970</f>
        <v>0</v>
      </c>
      <c r="L971" s="27" t="str">
        <f>' turmas sistema atual'!K970</f>
        <v>São Bernardo do Campo</v>
      </c>
      <c r="M971" s="27" t="str">
        <f>' turmas sistema atual'!L970</f>
        <v>diurno</v>
      </c>
      <c r="N971" s="27" t="str">
        <f>' turmas sistema atual'!M970</f>
        <v>4-0-4</v>
      </c>
      <c r="O971" s="27">
        <f>' turmas sistema atual'!N970</f>
        <v>38</v>
      </c>
      <c r="P971" s="27">
        <f>' turmas sistema atual'!O970</f>
        <v>0</v>
      </c>
      <c r="Q971" s="27">
        <f t="shared" si="15"/>
        <v>38</v>
      </c>
      <c r="R971" s="47" t="str">
        <f>VLOOKUP(B971,preenchimento!$A$2:$G$1067,7,FALSE)</f>
        <v>-</v>
      </c>
      <c r="S971" s="27">
        <f>' turmas sistema atual'!N970</f>
        <v>38</v>
      </c>
      <c r="T971" s="27">
        <f>' turmas sistema atual'!O970</f>
        <v>0</v>
      </c>
      <c r="U971" s="47">
        <f>VLOOKUP(B971,preenchimento!$A$2:$J$1067,10,FALSE)</f>
        <v>7</v>
      </c>
      <c r="V971" s="26" t="str">
        <f>UPPER(' turmas sistema atual'!P970)</f>
        <v>LUIS ROBERTO DE PAULA</v>
      </c>
      <c r="W971" s="26" t="str">
        <f>UPPER(' turmas sistema atual'!R970)</f>
        <v>LUIS ROBERTO DE PAULA</v>
      </c>
      <c r="X971" s="26" t="str">
        <f>UPPER(' turmas sistema atual'!T970)</f>
        <v/>
      </c>
      <c r="Y971" s="26" t="str">
        <f>UPPER(' turmas sistema atual'!V970)</f>
        <v/>
      </c>
    </row>
    <row r="972" spans="1:25" ht="47.25" customHeight="1" thickBot="1">
      <c r="A972" s="26" t="str">
        <f>' turmas sistema atual'!A971</f>
        <v>BACHARELADO EM PLANEJAMENTO TERRITORIAL</v>
      </c>
      <c r="B972" s="26" t="str">
        <f>' turmas sistema atual'!B971</f>
        <v>NA1ESHT023-17SB</v>
      </c>
      <c r="C972" s="35" t="s">
        <v>5121</v>
      </c>
      <c r="D972" s="26" t="str">
        <f>' turmas sistema atual'!C971</f>
        <v>Sociologia dos Territórios A1-noturno (São Bernardo do Campo)</v>
      </c>
      <c r="E972" s="26" t="str">
        <f>' turmas sistema atual'!E971</f>
        <v>Sociologia dos Territórios</v>
      </c>
      <c r="F972" s="26" t="str">
        <f>' turmas sistema atual'!G971</f>
        <v>ESHT023-17</v>
      </c>
      <c r="G972" s="26" t="str">
        <f>' turmas sistema atual'!H971</f>
        <v>A1</v>
      </c>
      <c r="H972" s="26" t="str">
        <f>' turmas sistema atual'!AB971</f>
        <v xml:space="preserve">terça das 19:00 às 21:00, semanal ; quinta das 21:00 às 23:00, semanal </v>
      </c>
      <c r="I972" s="27" t="str">
        <f>' turmas sistema atual'!AC971</f>
        <v/>
      </c>
      <c r="J972" s="27" t="str">
        <f>' turmas sistema atual'!I971</f>
        <v xml:space="preserve">terça das 19:00 às 21:00, sala A2-S105-SB, semanal , quinta das 21:00 às 23:00, sala A2-S206-SB, semanal </v>
      </c>
      <c r="K972" s="27">
        <f>' turmas sistema atual'!J971</f>
        <v>0</v>
      </c>
      <c r="L972" s="27" t="str">
        <f>' turmas sistema atual'!K971</f>
        <v>São Bernardo do Campo</v>
      </c>
      <c r="M972" s="27" t="str">
        <f>' turmas sistema atual'!L971</f>
        <v>noturno</v>
      </c>
      <c r="N972" s="27" t="str">
        <f>' turmas sistema atual'!M971</f>
        <v>4-0-4</v>
      </c>
      <c r="O972" s="27">
        <f>' turmas sistema atual'!N971</f>
        <v>49</v>
      </c>
      <c r="P972" s="27">
        <f>' turmas sistema atual'!O971</f>
        <v>0</v>
      </c>
      <c r="Q972" s="27">
        <f t="shared" si="15"/>
        <v>49</v>
      </c>
      <c r="R972" s="47" t="str">
        <f>VLOOKUP(B972,preenchimento!$A$2:$G$1067,7,FALSE)</f>
        <v>-</v>
      </c>
      <c r="S972" s="27">
        <f>' turmas sistema atual'!N971</f>
        <v>49</v>
      </c>
      <c r="T972" s="27">
        <f>' turmas sistema atual'!O971</f>
        <v>0</v>
      </c>
      <c r="U972" s="47">
        <f>VLOOKUP(B972,preenchimento!$A$2:$J$1067,10,FALSE)</f>
        <v>0</v>
      </c>
      <c r="V972" s="26" t="str">
        <f>UPPER(' turmas sistema atual'!P971)</f>
        <v>LUIS ROBERTO DE PAULA</v>
      </c>
      <c r="W972" s="26" t="str">
        <f>UPPER(' turmas sistema atual'!R971)</f>
        <v>LUIS ROBERTO DE PAULA</v>
      </c>
      <c r="X972" s="26" t="str">
        <f>UPPER(' turmas sistema atual'!T971)</f>
        <v/>
      </c>
      <c r="Y972" s="26" t="str">
        <f>UPPER(' turmas sistema atual'!V971)</f>
        <v/>
      </c>
    </row>
    <row r="973" spans="1:25" ht="47.25" customHeight="1" thickBot="1">
      <c r="A973" s="26" t="str">
        <f>' turmas sistema atual'!A972</f>
        <v>BACHARELADO EM BIOTECNOLOGIA</v>
      </c>
      <c r="B973" s="26" t="str">
        <f>' turmas sistema atual'!B972</f>
        <v>DA1NHZ1081-13SA</v>
      </c>
      <c r="C973" s="35" t="s">
        <v>5121</v>
      </c>
      <c r="D973" s="26" t="str">
        <f>' turmas sistema atual'!C972</f>
        <v>Técnicas Aplicadas a Processos Biotecnológicos A1-diurno (Santo André)</v>
      </c>
      <c r="E973" s="26" t="str">
        <f>' turmas sistema atual'!E972</f>
        <v>Técnicas Aplicadas a Processos Biotecnológicos</v>
      </c>
      <c r="F973" s="26" t="str">
        <f>' turmas sistema atual'!G972</f>
        <v>NHZ1081-13</v>
      </c>
      <c r="G973" s="26" t="str">
        <f>' turmas sistema atual'!H972</f>
        <v>A1</v>
      </c>
      <c r="H973" s="26" t="str">
        <f>' turmas sistema atual'!AB972</f>
        <v xml:space="preserve">segunda das 08:00 às 10:00, semanal ; segunda das 10:00 às 12:00, semanal </v>
      </c>
      <c r="I973" s="27" t="str">
        <f>' turmas sistema atual'!AC972</f>
        <v xml:space="preserve">quinta das 10:00 às 12:00, semanal </v>
      </c>
      <c r="J973" s="27" t="str">
        <f>' turmas sistema atual'!I972</f>
        <v xml:space="preserve">segunda das 08:00 às 10:00, sala S-306-3, semanal , segunda das 10:00 às 12:00, sala S-306-3, semanal </v>
      </c>
      <c r="K973" s="27" t="str">
        <f>' turmas sistema atual'!J972</f>
        <v xml:space="preserve">quinta das 10:00 às 12:00, sala 404-3, semanal </v>
      </c>
      <c r="L973" s="27" t="str">
        <f>' turmas sistema atual'!K972</f>
        <v>Santo André</v>
      </c>
      <c r="M973" s="27" t="str">
        <f>' turmas sistema atual'!L972</f>
        <v>diurno</v>
      </c>
      <c r="N973" s="27" t="str">
        <f>' turmas sistema atual'!M972</f>
        <v>4-2-4</v>
      </c>
      <c r="O973" s="27">
        <f>' turmas sistema atual'!N972</f>
        <v>10</v>
      </c>
      <c r="P973" s="27">
        <f>' turmas sistema atual'!O972</f>
        <v>0</v>
      </c>
      <c r="Q973" s="27">
        <f t="shared" si="15"/>
        <v>10</v>
      </c>
      <c r="R973" s="47" t="str">
        <f>VLOOKUP(B973,preenchimento!$A$2:$G$1067,7,FALSE)</f>
        <v>-</v>
      </c>
      <c r="S973" s="27">
        <f>' turmas sistema atual'!N972</f>
        <v>10</v>
      </c>
      <c r="T973" s="27">
        <f>' turmas sistema atual'!O972</f>
        <v>0</v>
      </c>
      <c r="U973" s="47">
        <f>VLOOKUP(B973,preenchimento!$A$2:$J$1067,10,FALSE)</f>
        <v>2</v>
      </c>
      <c r="V973" s="26" t="str">
        <f>UPPER(' turmas sistema atual'!P972)</f>
        <v>SERGIO SANTOS DE JESUS</v>
      </c>
      <c r="W973" s="26" t="str">
        <f>UPPER(' turmas sistema atual'!R972)</f>
        <v/>
      </c>
      <c r="X973" s="26" t="str">
        <f>UPPER(' turmas sistema atual'!T972)</f>
        <v>SERGIO SANTOS DE JESUS</v>
      </c>
      <c r="Y973" s="26" t="str">
        <f>UPPER(' turmas sistema atual'!V972)</f>
        <v/>
      </c>
    </row>
    <row r="974" spans="1:25" ht="47.25" customHeight="1" thickBot="1">
      <c r="A974" s="26" t="str">
        <f>' turmas sistema atual'!A973</f>
        <v>BACHARELADO EM BIOTECNOLOGIA</v>
      </c>
      <c r="B974" s="26" t="str">
        <f>' turmas sistema atual'!B973</f>
        <v>NA1NHZ1081-13SA</v>
      </c>
      <c r="C974" s="35" t="s">
        <v>5121</v>
      </c>
      <c r="D974" s="26" t="str">
        <f>' turmas sistema atual'!C973</f>
        <v>Técnicas Aplicadas a Processos Biotecnológicos A1-noturno (Santo André)</v>
      </c>
      <c r="E974" s="26" t="str">
        <f>' turmas sistema atual'!E973</f>
        <v>Técnicas Aplicadas a Processos Biotecnológicos</v>
      </c>
      <c r="F974" s="26" t="str">
        <f>' turmas sistema atual'!G973</f>
        <v>NHZ1081-13</v>
      </c>
      <c r="G974" s="26" t="str">
        <f>' turmas sistema atual'!H973</f>
        <v>A1</v>
      </c>
      <c r="H974" s="26" t="str">
        <f>' turmas sistema atual'!AB973</f>
        <v xml:space="preserve">segunda das 19:00 às 21:00, semanal ; segunda das 21:00 às 23:00, semanal </v>
      </c>
      <c r="I974" s="27" t="str">
        <f>' turmas sistema atual'!AC973</f>
        <v xml:space="preserve">quinta das 21:00 às 23:00, semanal </v>
      </c>
      <c r="J974" s="27" t="str">
        <f>' turmas sistema atual'!I973</f>
        <v xml:space="preserve">segunda das 19:00 às 21:00, sala S - 304-1, semanal , segunda das 21:00 às 23:00, sala S-310-3, semanal </v>
      </c>
      <c r="K974" s="27" t="str">
        <f>' turmas sistema atual'!J973</f>
        <v xml:space="preserve">quinta das 21:00 às 23:00, sala 404-3, semanal </v>
      </c>
      <c r="L974" s="27" t="str">
        <f>' turmas sistema atual'!K973</f>
        <v>Santo André</v>
      </c>
      <c r="M974" s="27" t="str">
        <f>' turmas sistema atual'!L973</f>
        <v>noturno</v>
      </c>
      <c r="N974" s="27" t="str">
        <f>' turmas sistema atual'!M973</f>
        <v>4-2-4</v>
      </c>
      <c r="O974" s="27">
        <f>' turmas sistema atual'!N973</f>
        <v>15</v>
      </c>
      <c r="P974" s="27">
        <f>' turmas sistema atual'!O973</f>
        <v>0</v>
      </c>
      <c r="Q974" s="27">
        <f t="shared" si="15"/>
        <v>15</v>
      </c>
      <c r="R974" s="47" t="str">
        <f>VLOOKUP(B974,preenchimento!$A$2:$G$1067,7,FALSE)</f>
        <v>-</v>
      </c>
      <c r="S974" s="27">
        <f>' turmas sistema atual'!N973</f>
        <v>15</v>
      </c>
      <c r="T974" s="27">
        <f>' turmas sistema atual'!O973</f>
        <v>0</v>
      </c>
      <c r="U974" s="47">
        <f>VLOOKUP(B974,preenchimento!$A$2:$J$1067,10,FALSE)</f>
        <v>0</v>
      </c>
      <c r="V974" s="26" t="str">
        <f>UPPER(' turmas sistema atual'!P973)</f>
        <v>SERGIO SANTOS DE JESUS</v>
      </c>
      <c r="W974" s="26" t="str">
        <f>UPPER(' turmas sistema atual'!R973)</f>
        <v/>
      </c>
      <c r="X974" s="26" t="str">
        <f>UPPER(' turmas sistema atual'!T973)</f>
        <v>SERGIO SANTOS DE JESUS</v>
      </c>
      <c r="Y974" s="26" t="str">
        <f>UPPER(' turmas sistema atual'!V973)</f>
        <v/>
      </c>
    </row>
    <row r="975" spans="1:25" ht="47.25" customHeight="1" thickBot="1">
      <c r="A975" s="26" t="str">
        <f>' turmas sistema atual'!A974</f>
        <v>ENGENHARIA AEROESPACIAL</v>
      </c>
      <c r="B975" s="26" t="str">
        <f>' turmas sistema atual'!B974</f>
        <v>Da1ESTS010-17SB</v>
      </c>
      <c r="C975" s="35" t="s">
        <v>5121</v>
      </c>
      <c r="D975" s="26" t="str">
        <f>' turmas sistema atual'!C974</f>
        <v>Técnicas de Análise Estrutural e Projeto a1-diurno (São Bernardo do Campo)</v>
      </c>
      <c r="E975" s="26" t="str">
        <f>' turmas sistema atual'!E974</f>
        <v>Técnicas de Análise Estrutural e Projeto</v>
      </c>
      <c r="F975" s="26" t="str">
        <f>' turmas sistema atual'!G974</f>
        <v>ESTS010-17</v>
      </c>
      <c r="G975" s="26" t="str">
        <f>' turmas sistema atual'!H974</f>
        <v>a1</v>
      </c>
      <c r="H975" s="26" t="str">
        <f>' turmas sistema atual'!AB974</f>
        <v>segunda das 08:00 às 10:00, semanal ; quarta das 10:00 às 12:00, quinzenal II</v>
      </c>
      <c r="I975" s="27" t="str">
        <f>' turmas sistema atual'!AC974</f>
        <v>quarta das 10:00 às 12:00, quinzenal I</v>
      </c>
      <c r="J975" s="27" t="str">
        <f>' turmas sistema atual'!I974</f>
        <v>segunda das 08:00 às 10:00, sala A1-S105-SB, semanal , quarta das 10:00 às 12:00, sala A1-S105-SB, quinzenal II</v>
      </c>
      <c r="K975" s="27" t="str">
        <f>' turmas sistema atual'!J974</f>
        <v>quarta das 10:00 às 12:00, sala A1-L002-SB, quinzenal I</v>
      </c>
      <c r="L975" s="27" t="str">
        <f>' turmas sistema atual'!K974</f>
        <v>São Bernardo do Campo</v>
      </c>
      <c r="M975" s="27" t="str">
        <f>' turmas sistema atual'!L974</f>
        <v>diurno</v>
      </c>
      <c r="N975" s="27" t="str">
        <f>' turmas sistema atual'!M974</f>
        <v>3-1-4</v>
      </c>
      <c r="O975" s="27">
        <f>' turmas sistema atual'!N974</f>
        <v>40</v>
      </c>
      <c r="P975" s="27">
        <f>' turmas sistema atual'!O974</f>
        <v>0</v>
      </c>
      <c r="Q975" s="27">
        <f t="shared" si="15"/>
        <v>40</v>
      </c>
      <c r="R975" s="47" t="str">
        <f>VLOOKUP(B975,preenchimento!$A$2:$G$1067,7,FALSE)</f>
        <v>-</v>
      </c>
      <c r="S975" s="27">
        <f>' turmas sistema atual'!N974</f>
        <v>40</v>
      </c>
      <c r="T975" s="27">
        <f>' turmas sistema atual'!O974</f>
        <v>0</v>
      </c>
      <c r="U975" s="47">
        <f>VLOOKUP(B975,preenchimento!$A$2:$J$1067,10,FALSE)</f>
        <v>31</v>
      </c>
      <c r="V975" s="26" t="str">
        <f>UPPER(' turmas sistema atual'!P974)</f>
        <v>CICERO RIBEIRO DE LIMA</v>
      </c>
      <c r="W975" s="26" t="str">
        <f>UPPER(' turmas sistema atual'!R974)</f>
        <v/>
      </c>
      <c r="X975" s="26" t="str">
        <f>UPPER(' turmas sistema atual'!T974)</f>
        <v>CICERO RIBEIRO DE LIMA</v>
      </c>
      <c r="Y975" s="26" t="str">
        <f>UPPER(' turmas sistema atual'!V974)</f>
        <v/>
      </c>
    </row>
    <row r="976" spans="1:25" ht="47.25" customHeight="1" thickBot="1">
      <c r="A976" s="26" t="str">
        <f>' turmas sistema atual'!A975</f>
        <v>ENGENHARIA AEROESPACIAL</v>
      </c>
      <c r="B976" s="26" t="str">
        <f>' turmas sistema atual'!B975</f>
        <v>Na1ESTS010-17SB</v>
      </c>
      <c r="C976" s="35" t="s">
        <v>5121</v>
      </c>
      <c r="D976" s="26" t="str">
        <f>' turmas sistema atual'!C975</f>
        <v>Técnicas de Análise Estrutural e Projeto a1-noturno (São Bernardo do Campo)</v>
      </c>
      <c r="E976" s="26" t="str">
        <f>' turmas sistema atual'!E975</f>
        <v>Técnicas de Análise Estrutural e Projeto</v>
      </c>
      <c r="F976" s="26" t="str">
        <f>' turmas sistema atual'!G975</f>
        <v>ESTS010-17</v>
      </c>
      <c r="G976" s="26" t="str">
        <f>' turmas sistema atual'!H975</f>
        <v>a1</v>
      </c>
      <c r="H976" s="26" t="str">
        <f>' turmas sistema atual'!AB975</f>
        <v>segunda das 21:00 às 23:00, semanal ; quinta das 19:00 às 21:00, quinzenal I</v>
      </c>
      <c r="I976" s="27" t="str">
        <f>' turmas sistema atual'!AC975</f>
        <v>quinta das 19:00 às 21:00, quinzenal II</v>
      </c>
      <c r="J976" s="27" t="str">
        <f>' turmas sistema atual'!I975</f>
        <v>segunda das 21:00 às 23:00, sala A1-S102-SB, semanal , quinta das 19:00 às 21:00, sala A1-S102-SB, quinzenal I</v>
      </c>
      <c r="K976" s="27" t="str">
        <f>' turmas sistema atual'!J975</f>
        <v>quinta das 19:00 às 21:00, sala A1-L002-SB, quinzenal II</v>
      </c>
      <c r="L976" s="27" t="str">
        <f>' turmas sistema atual'!K975</f>
        <v>São Bernardo do Campo</v>
      </c>
      <c r="M976" s="27" t="str">
        <f>' turmas sistema atual'!L975</f>
        <v>noturno</v>
      </c>
      <c r="N976" s="27" t="str">
        <f>' turmas sistema atual'!M975</f>
        <v>3-1-4</v>
      </c>
      <c r="O976" s="27">
        <f>' turmas sistema atual'!N975</f>
        <v>40</v>
      </c>
      <c r="P976" s="27">
        <f>' turmas sistema atual'!O975</f>
        <v>0</v>
      </c>
      <c r="Q976" s="27">
        <f t="shared" si="15"/>
        <v>40</v>
      </c>
      <c r="R976" s="47" t="str">
        <f>VLOOKUP(B976,preenchimento!$A$2:$G$1067,7,FALSE)</f>
        <v>-</v>
      </c>
      <c r="S976" s="27">
        <f>' turmas sistema atual'!N975</f>
        <v>40</v>
      </c>
      <c r="T976" s="27">
        <f>' turmas sistema atual'!O975</f>
        <v>0</v>
      </c>
      <c r="U976" s="47">
        <f>VLOOKUP(B976,preenchimento!$A$2:$J$1067,10,FALSE)</f>
        <v>0</v>
      </c>
      <c r="V976" s="26" t="str">
        <f>UPPER(' turmas sistema atual'!P975)</f>
        <v>WESLEY GOIS</v>
      </c>
      <c r="W976" s="26" t="str">
        <f>UPPER(' turmas sistema atual'!R975)</f>
        <v/>
      </c>
      <c r="X976" s="26" t="str">
        <f>UPPER(' turmas sistema atual'!T975)</f>
        <v>WESLEY GOIS</v>
      </c>
      <c r="Y976" s="26" t="str">
        <f>UPPER(' turmas sistema atual'!V975)</f>
        <v/>
      </c>
    </row>
    <row r="977" spans="1:25" ht="47.25" customHeight="1" thickBot="1">
      <c r="A977" s="26" t="str">
        <f>' turmas sistema atual'!A976</f>
        <v>ENGENHARIA AEROESPACIAL</v>
      </c>
      <c r="B977" s="26" t="str">
        <f>' turmas sistema atual'!B976</f>
        <v>Na2ESTS010-17SB</v>
      </c>
      <c r="C977" s="35" t="s">
        <v>5121</v>
      </c>
      <c r="D977" s="26" t="str">
        <f>' turmas sistema atual'!C976</f>
        <v>Técnicas de Análise Estrutural e Projeto a2-noturno (São Bernardo do Campo)</v>
      </c>
      <c r="E977" s="26" t="str">
        <f>' turmas sistema atual'!E976</f>
        <v>Técnicas de Análise Estrutural e Projeto</v>
      </c>
      <c r="F977" s="26" t="str">
        <f>' turmas sistema atual'!G976</f>
        <v>ESTS010-17</v>
      </c>
      <c r="G977" s="26" t="str">
        <f>' turmas sistema atual'!H976</f>
        <v>a2</v>
      </c>
      <c r="H977" s="26" t="str">
        <f>' turmas sistema atual'!AB976</f>
        <v>segunda das 21:00 às 23:00, semanal ; quinta das 19:00 às 21:00, quinzenal I</v>
      </c>
      <c r="I977" s="27" t="str">
        <f>' turmas sistema atual'!AC976</f>
        <v>quinta das 19:00 às 21:00, quinzenal II</v>
      </c>
      <c r="J977" s="27" t="str">
        <f>' turmas sistema atual'!I976</f>
        <v>segunda das 21:00 às 23:00, sala A2-S304-SB, semanal , quinta das 19:00 às 21:00, sala A2-S302-SB, quinzenal I</v>
      </c>
      <c r="K977" s="27" t="str">
        <f>' turmas sistema atual'!J976</f>
        <v>quinta das 19:00 às 21:00, sala A2-L003-SB, quinzenal II</v>
      </c>
      <c r="L977" s="27" t="str">
        <f>' turmas sistema atual'!K976</f>
        <v>São Bernardo do Campo</v>
      </c>
      <c r="M977" s="27" t="str">
        <f>' turmas sistema atual'!L976</f>
        <v>noturno</v>
      </c>
      <c r="N977" s="27" t="str">
        <f>' turmas sistema atual'!M976</f>
        <v>3-1-4</v>
      </c>
      <c r="O977" s="27">
        <f>' turmas sistema atual'!N976</f>
        <v>40</v>
      </c>
      <c r="P977" s="27">
        <f>' turmas sistema atual'!O976</f>
        <v>0</v>
      </c>
      <c r="Q977" s="27">
        <f t="shared" si="15"/>
        <v>40</v>
      </c>
      <c r="R977" s="47" t="str">
        <f>VLOOKUP(B977,preenchimento!$A$2:$G$1067,7,FALSE)</f>
        <v>-</v>
      </c>
      <c r="S977" s="27">
        <f>' turmas sistema atual'!N976</f>
        <v>40</v>
      </c>
      <c r="T977" s="27">
        <f>' turmas sistema atual'!O976</f>
        <v>0</v>
      </c>
      <c r="U977" s="47">
        <f>VLOOKUP(B977,preenchimento!$A$2:$J$1067,10,FALSE)</f>
        <v>3</v>
      </c>
      <c r="V977" s="26" t="str">
        <f>UPPER(' turmas sistema atual'!P976)</f>
        <v>JOAO BATISTA DE AGUIAR</v>
      </c>
      <c r="W977" s="26" t="str">
        <f>UPPER(' turmas sistema atual'!R976)</f>
        <v/>
      </c>
      <c r="X977" s="26" t="str">
        <f>UPPER(' turmas sistema atual'!T976)</f>
        <v>JOAO BATISTA DE AGUIAR</v>
      </c>
      <c r="Y977" s="26" t="str">
        <f>UPPER(' turmas sistema atual'!V976)</f>
        <v/>
      </c>
    </row>
    <row r="978" spans="1:25" ht="47.25" customHeight="1" thickBot="1">
      <c r="A978" s="26" t="str">
        <f>' turmas sistema atual'!A977</f>
        <v>BACHARELADO EM CIÊNCIA DA COMPUTAÇÃO</v>
      </c>
      <c r="B978" s="26" t="str">
        <f>' turmas sistema atual'!B977</f>
        <v>DA1NHZ5019-15SA</v>
      </c>
      <c r="C978" s="35" t="s">
        <v>5121</v>
      </c>
      <c r="D978" s="26" t="str">
        <f>' turmas sistema atual'!C977</f>
        <v>Tecnologias da Informação e Comunicação na Educação A1-diurno (Santo André)</v>
      </c>
      <c r="E978" s="26" t="str">
        <f>' turmas sistema atual'!E977</f>
        <v>Tecnologias da Informação e Comunicação na Educação</v>
      </c>
      <c r="F978" s="26" t="str">
        <f>' turmas sistema atual'!G977</f>
        <v>NHZ5019-15</v>
      </c>
      <c r="G978" s="26" t="str">
        <f>' turmas sistema atual'!H977</f>
        <v>A1</v>
      </c>
      <c r="H978" s="26" t="str">
        <f>' turmas sistema atual'!AB977</f>
        <v>quinta das 10:00 às 12:00, semanal ; sexta das 08:00 às 10:00, quinzenal I</v>
      </c>
      <c r="I978" s="27" t="str">
        <f>' turmas sistema atual'!AC977</f>
        <v/>
      </c>
      <c r="J978" s="27" t="str">
        <f>' turmas sistema atual'!I977</f>
        <v>quinta das 10:00 às 12:00, sala S-301-2, semanal , sexta das 08:00 às 10:00, sala S-301-2, quinzenal I</v>
      </c>
      <c r="K978" s="27">
        <f>' turmas sistema atual'!J977</f>
        <v>0</v>
      </c>
      <c r="L978" s="27" t="str">
        <f>' turmas sistema atual'!K977</f>
        <v>Santo André</v>
      </c>
      <c r="M978" s="27" t="str">
        <f>' turmas sistema atual'!L977</f>
        <v>diurno</v>
      </c>
      <c r="N978" s="27" t="str">
        <f>' turmas sistema atual'!M977</f>
        <v>3-0-3</v>
      </c>
      <c r="O978" s="27">
        <f>' turmas sistema atual'!N977</f>
        <v>72</v>
      </c>
      <c r="P978" s="27">
        <f>' turmas sistema atual'!O977</f>
        <v>0</v>
      </c>
      <c r="Q978" s="27">
        <f t="shared" si="15"/>
        <v>72</v>
      </c>
      <c r="R978" s="47" t="str">
        <f>VLOOKUP(B978,preenchimento!$A$2:$G$1067,7,FALSE)</f>
        <v>-</v>
      </c>
      <c r="S978" s="27">
        <f>' turmas sistema atual'!N977</f>
        <v>72</v>
      </c>
      <c r="T978" s="27">
        <f>' turmas sistema atual'!O977</f>
        <v>0</v>
      </c>
      <c r="U978" s="47">
        <f>VLOOKUP(B978,preenchimento!$A$2:$J$1067,10,FALSE)</f>
        <v>30</v>
      </c>
      <c r="V978" s="26" t="str">
        <f>UPPER(' turmas sistema atual'!P977)</f>
        <v>CARLA LOPES RODRIGUEZ</v>
      </c>
      <c r="W978" s="26" t="str">
        <f>UPPER(' turmas sistema atual'!R977)</f>
        <v/>
      </c>
      <c r="X978" s="26" t="str">
        <f>UPPER(' turmas sistema atual'!T977)</f>
        <v/>
      </c>
      <c r="Y978" s="26" t="str">
        <f>UPPER(' turmas sistema atual'!V977)</f>
        <v/>
      </c>
    </row>
    <row r="979" spans="1:25" ht="47.25" customHeight="1" thickBot="1">
      <c r="A979" s="26" t="str">
        <f>' turmas sistema atual'!A978</f>
        <v>BACHARELADO EM FILOSOFIA</v>
      </c>
      <c r="B979" s="26" t="str">
        <f>' turmas sistema atual'!B978</f>
        <v>DA1NHZ2144-18SB</v>
      </c>
      <c r="C979" s="35" t="s">
        <v>5121</v>
      </c>
      <c r="D979" s="26" t="str">
        <f>' turmas sistema atual'!C978</f>
        <v>Temas de Filosofia Contemporânea II A1-diurno (São Bernardo do Campo)</v>
      </c>
      <c r="E979" s="26" t="str">
        <f>' turmas sistema atual'!E978</f>
        <v>Temas de Filosofia Contemporânea II</v>
      </c>
      <c r="F979" s="26" t="str">
        <f>' turmas sistema atual'!G978</f>
        <v>NHZ2144-18</v>
      </c>
      <c r="G979" s="26" t="str">
        <f>' turmas sistema atual'!H978</f>
        <v>A1</v>
      </c>
      <c r="H979" s="26" t="str">
        <f>' turmas sistema atual'!AB978</f>
        <v xml:space="preserve">terça das 08:00 às 10:00, semanal ; sexta das 10:00 às 12:00, semanal </v>
      </c>
      <c r="I979" s="27" t="str">
        <f>' turmas sistema atual'!AC978</f>
        <v/>
      </c>
      <c r="J979" s="27" t="str">
        <f>' turmas sistema atual'!I978</f>
        <v xml:space="preserve">terça das 08:00 às 10:00, sala A1-S104-SB, semanal , sexta das 10:00 às 12:00, sala A1-S104-SB, semanal </v>
      </c>
      <c r="K979" s="27">
        <f>' turmas sistema atual'!J978</f>
        <v>0</v>
      </c>
      <c r="L979" s="27" t="str">
        <f>' turmas sistema atual'!K978</f>
        <v>São Bernardo do Campo</v>
      </c>
      <c r="M979" s="27" t="str">
        <f>' turmas sistema atual'!L978</f>
        <v>diurno</v>
      </c>
      <c r="N979" s="27" t="str">
        <f>' turmas sistema atual'!M978</f>
        <v>4-0-4</v>
      </c>
      <c r="O979" s="27">
        <f>' turmas sistema atual'!N978</f>
        <v>40</v>
      </c>
      <c r="P979" s="27">
        <f>' turmas sistema atual'!O978</f>
        <v>0</v>
      </c>
      <c r="Q979" s="27">
        <f t="shared" si="15"/>
        <v>40</v>
      </c>
      <c r="R979" s="47" t="str">
        <f>VLOOKUP(B979,preenchimento!$A$2:$G$1067,7,FALSE)</f>
        <v>-</v>
      </c>
      <c r="S979" s="27">
        <f>' turmas sistema atual'!N978</f>
        <v>40</v>
      </c>
      <c r="T979" s="27">
        <f>' turmas sistema atual'!O978</f>
        <v>0</v>
      </c>
      <c r="U979" s="47">
        <f>VLOOKUP(B979,preenchimento!$A$2:$J$1067,10,FALSE)</f>
        <v>32</v>
      </c>
      <c r="V979" s="26" t="str">
        <f>UPPER(' turmas sistema atual'!P978)</f>
        <v>FERNANDO COSTA MATTOS</v>
      </c>
      <c r="W979" s="26" t="str">
        <f>UPPER(' turmas sistema atual'!R978)</f>
        <v/>
      </c>
      <c r="X979" s="26" t="str">
        <f>UPPER(' turmas sistema atual'!T978)</f>
        <v/>
      </c>
      <c r="Y979" s="26" t="str">
        <f>UPPER(' turmas sistema atual'!V978)</f>
        <v/>
      </c>
    </row>
    <row r="980" spans="1:25" ht="47.25" customHeight="1" thickBot="1">
      <c r="A980" s="26" t="str">
        <f>' turmas sistema atual'!A979</f>
        <v>BACHARELADO EM FILOSOFIA</v>
      </c>
      <c r="B980" s="26" t="str">
        <f>' turmas sistema atual'!B979</f>
        <v>NA1NHZ2144-18SB</v>
      </c>
      <c r="C980" s="35" t="s">
        <v>5121</v>
      </c>
      <c r="D980" s="26" t="str">
        <f>' turmas sistema atual'!C979</f>
        <v>Temas de Filosofia Contemporânea II A1-noturno (São Bernardo do Campo)</v>
      </c>
      <c r="E980" s="26" t="str">
        <f>' turmas sistema atual'!E979</f>
        <v>Temas de Filosofia Contemporânea II</v>
      </c>
      <c r="F980" s="26" t="str">
        <f>' turmas sistema atual'!G979</f>
        <v>NHZ2144-18</v>
      </c>
      <c r="G980" s="26" t="str">
        <f>' turmas sistema atual'!H979</f>
        <v>A1</v>
      </c>
      <c r="H980" s="26" t="str">
        <f>' turmas sistema atual'!AB979</f>
        <v xml:space="preserve">segunda das 21:00 às 23:00, semanal ; quinta das 19:00 às 21:00, semanal </v>
      </c>
      <c r="I980" s="27" t="str">
        <f>' turmas sistema atual'!AC979</f>
        <v/>
      </c>
      <c r="J980" s="27" t="str">
        <f>' turmas sistema atual'!I979</f>
        <v xml:space="preserve">segunda das 21:00 às 23:00, sala A2-S302-SB, semanal , quinta das 19:00 às 21:00, sala A1-S106-SB, semanal </v>
      </c>
      <c r="K980" s="27">
        <f>' turmas sistema atual'!J979</f>
        <v>0</v>
      </c>
      <c r="L980" s="27" t="str">
        <f>' turmas sistema atual'!K979</f>
        <v>São Bernardo do Campo</v>
      </c>
      <c r="M980" s="27" t="str">
        <f>' turmas sistema atual'!L979</f>
        <v>noturno</v>
      </c>
      <c r="N980" s="27" t="str">
        <f>' turmas sistema atual'!M979</f>
        <v>4-0-4</v>
      </c>
      <c r="O980" s="27">
        <f>' turmas sistema atual'!N979</f>
        <v>40</v>
      </c>
      <c r="P980" s="27">
        <f>' turmas sistema atual'!O979</f>
        <v>0</v>
      </c>
      <c r="Q980" s="27">
        <f t="shared" si="15"/>
        <v>40</v>
      </c>
      <c r="R980" s="47" t="str">
        <f>VLOOKUP(B980,preenchimento!$A$2:$G$1067,7,FALSE)</f>
        <v>-</v>
      </c>
      <c r="S980" s="27">
        <f>' turmas sistema atual'!N979</f>
        <v>40</v>
      </c>
      <c r="T980" s="27">
        <f>' turmas sistema atual'!O979</f>
        <v>0</v>
      </c>
      <c r="U980" s="47">
        <f>VLOOKUP(B980,preenchimento!$A$2:$J$1067,10,FALSE)</f>
        <v>40</v>
      </c>
      <c r="V980" s="26" t="str">
        <f>UPPER(' turmas sistema atual'!P979)</f>
        <v>VANDERSON RONALDO TEIXEIRA</v>
      </c>
      <c r="W980" s="26" t="str">
        <f>UPPER(' turmas sistema atual'!R979)</f>
        <v/>
      </c>
      <c r="X980" s="26" t="str">
        <f>UPPER(' turmas sistema atual'!T979)</f>
        <v/>
      </c>
      <c r="Y980" s="26" t="str">
        <f>UPPER(' turmas sistema atual'!V979)</f>
        <v/>
      </c>
    </row>
    <row r="981" spans="1:25" ht="47.25" customHeight="1" thickBot="1">
      <c r="A981" s="26" t="str">
        <f>' turmas sistema atual'!A980</f>
        <v>BACHARELADO EM CIÊNCIAS E HUMANIDADES</v>
      </c>
      <c r="B981" s="26" t="str">
        <f>' turmas sistema atual'!B980</f>
        <v>DA1BHP0202-19SB</v>
      </c>
      <c r="C981" s="35" t="s">
        <v>5121</v>
      </c>
      <c r="D981" s="26" t="str">
        <f>' turmas sistema atual'!C980</f>
        <v>Temas e Problemas em Filosofia A1-diurno (São Bernardo do Campo)</v>
      </c>
      <c r="E981" s="26" t="str">
        <f>' turmas sistema atual'!E980</f>
        <v>Temas e Problemas em Filosofia</v>
      </c>
      <c r="F981" s="26" t="str">
        <f>' turmas sistema atual'!G980</f>
        <v>BHP0202-19</v>
      </c>
      <c r="G981" s="26" t="str">
        <f>' turmas sistema atual'!H980</f>
        <v>A1</v>
      </c>
      <c r="H981" s="26" t="str">
        <f>' turmas sistema atual'!AB980</f>
        <v>segunda das 10:00 às 12:00, semanal ; quinta das 08:00 às 10:00, quinzenal I</v>
      </c>
      <c r="I981" s="27" t="str">
        <f>' turmas sistema atual'!AC980</f>
        <v/>
      </c>
      <c r="J981" s="27" t="str">
        <f>' turmas sistema atual'!I980</f>
        <v>segunda das 10:00 às 12:00, sala A2-S106-SB, semanal , quinta das 08:00 às 10:00, sala A2-S106-SB, quinzenal I</v>
      </c>
      <c r="K981" s="27">
        <f>' turmas sistema atual'!J980</f>
        <v>0</v>
      </c>
      <c r="L981" s="27" t="str">
        <f>' turmas sistema atual'!K980</f>
        <v>São Bernardo do Campo</v>
      </c>
      <c r="M981" s="27" t="str">
        <f>' turmas sistema atual'!L980</f>
        <v>diurno</v>
      </c>
      <c r="N981" s="27" t="str">
        <f>' turmas sistema atual'!M980</f>
        <v>3-0-4</v>
      </c>
      <c r="O981" s="27">
        <f>' turmas sistema atual'!N980</f>
        <v>90</v>
      </c>
      <c r="P981" s="27">
        <f>' turmas sistema atual'!O980</f>
        <v>88</v>
      </c>
      <c r="Q981" s="27">
        <f t="shared" si="15"/>
        <v>2</v>
      </c>
      <c r="R981" s="47" t="str">
        <f>VLOOKUP(B981,preenchimento!$A$2:$G$1067,7,FALSE)</f>
        <v>-</v>
      </c>
      <c r="S981" s="27">
        <f>' turmas sistema atual'!N980</f>
        <v>90</v>
      </c>
      <c r="T981" s="27">
        <f>' turmas sistema atual'!O980</f>
        <v>88</v>
      </c>
      <c r="U981" s="47">
        <f>VLOOKUP(B981,preenchimento!$A$2:$J$1067,10,FALSE)</f>
        <v>0</v>
      </c>
      <c r="V981" s="26" t="str">
        <f>UPPER(' turmas sistema atual'!P980)</f>
        <v>CRISTIANE NEGREIROS ABBUD AYOUB</v>
      </c>
      <c r="W981" s="26" t="str">
        <f>UPPER(' turmas sistema atual'!R980)</f>
        <v/>
      </c>
      <c r="X981" s="26" t="str">
        <f>UPPER(' turmas sistema atual'!T980)</f>
        <v/>
      </c>
      <c r="Y981" s="26" t="str">
        <f>UPPER(' turmas sistema atual'!V980)</f>
        <v/>
      </c>
    </row>
    <row r="982" spans="1:25" ht="47.25" customHeight="1" thickBot="1">
      <c r="A982" s="26" t="str">
        <f>' turmas sistema atual'!A981</f>
        <v>BACHARELADO EM CIÊNCIAS E HUMANIDADES</v>
      </c>
      <c r="B982" s="26" t="str">
        <f>' turmas sistema atual'!B981</f>
        <v>DB1BHP0202-19SB</v>
      </c>
      <c r="C982" s="35" t="s">
        <v>5121</v>
      </c>
      <c r="D982" s="26" t="str">
        <f>' turmas sistema atual'!C981</f>
        <v>Temas e Problemas em Filosofia B1-diurno (São Bernardo do Campo)</v>
      </c>
      <c r="E982" s="26" t="str">
        <f>' turmas sistema atual'!E981</f>
        <v>Temas e Problemas em Filosofia</v>
      </c>
      <c r="F982" s="26" t="str">
        <f>' turmas sistema atual'!G981</f>
        <v>BHP0202-19</v>
      </c>
      <c r="G982" s="26" t="str">
        <f>' turmas sistema atual'!H981</f>
        <v>B1</v>
      </c>
      <c r="H982" s="26" t="str">
        <f>' turmas sistema atual'!AB981</f>
        <v>segunda das 08:00 às 10:00, semanal ; quinta das 10:00 às 12:00, quinzenal I</v>
      </c>
      <c r="I982" s="27" t="str">
        <f>' turmas sistema atual'!AC981</f>
        <v/>
      </c>
      <c r="J982" s="27" t="str">
        <f>' turmas sistema atual'!I981</f>
        <v>segunda das 08:00 às 10:00, sala A2-S106-SB, semanal , quinta das 10:00 às 12:00, sala A2-S106-SB, quinzenal I</v>
      </c>
      <c r="K982" s="27">
        <f>' turmas sistema atual'!J981</f>
        <v>0</v>
      </c>
      <c r="L982" s="27" t="str">
        <f>' turmas sistema atual'!K981</f>
        <v>São Bernardo do Campo</v>
      </c>
      <c r="M982" s="27" t="str">
        <f>' turmas sistema atual'!L981</f>
        <v>diurno</v>
      </c>
      <c r="N982" s="27" t="str">
        <f>' turmas sistema atual'!M981</f>
        <v>3-0-4</v>
      </c>
      <c r="O982" s="27">
        <f>' turmas sistema atual'!N981</f>
        <v>92</v>
      </c>
      <c r="P982" s="27">
        <f>' turmas sistema atual'!O981</f>
        <v>88</v>
      </c>
      <c r="Q982" s="27">
        <f t="shared" si="15"/>
        <v>4</v>
      </c>
      <c r="R982" s="47" t="str">
        <f>VLOOKUP(B982,preenchimento!$A$2:$G$1067,7,FALSE)</f>
        <v>-</v>
      </c>
      <c r="S982" s="27">
        <f>' turmas sistema atual'!N981</f>
        <v>92</v>
      </c>
      <c r="T982" s="27">
        <f>' turmas sistema atual'!O981</f>
        <v>88</v>
      </c>
      <c r="U982" s="47">
        <f>VLOOKUP(B982,preenchimento!$A$2:$J$1067,10,FALSE)</f>
        <v>0</v>
      </c>
      <c r="V982" s="26" t="str">
        <f>UPPER(' turmas sistema atual'!P981)</f>
        <v>SUZE DE OLIVEIRA PIZA</v>
      </c>
      <c r="W982" s="26" t="str">
        <f>UPPER(' turmas sistema atual'!R981)</f>
        <v/>
      </c>
      <c r="X982" s="26" t="str">
        <f>UPPER(' turmas sistema atual'!T981)</f>
        <v/>
      </c>
      <c r="Y982" s="26" t="str">
        <f>UPPER(' turmas sistema atual'!V981)</f>
        <v/>
      </c>
    </row>
    <row r="983" spans="1:25" ht="47.25" customHeight="1" thickBot="1">
      <c r="A983" s="26" t="str">
        <f>' turmas sistema atual'!A982</f>
        <v>BACHARELADO EM CIÊNCIAS E HUMANIDADES</v>
      </c>
      <c r="B983" s="26" t="str">
        <f>' turmas sistema atual'!B982</f>
        <v>NA1BHP0202-19SB</v>
      </c>
      <c r="C983" s="35" t="s">
        <v>5121</v>
      </c>
      <c r="D983" s="26" t="str">
        <f>' turmas sistema atual'!C982</f>
        <v>Temas e Problemas em Filosofia A1-noturno (São Bernardo do Campo)</v>
      </c>
      <c r="E983" s="26" t="str">
        <f>' turmas sistema atual'!E982</f>
        <v>Temas e Problemas em Filosofia</v>
      </c>
      <c r="F983" s="26" t="str">
        <f>' turmas sistema atual'!G982</f>
        <v>BHP0202-19</v>
      </c>
      <c r="G983" s="26" t="str">
        <f>' turmas sistema atual'!H982</f>
        <v>A1</v>
      </c>
      <c r="H983" s="26" t="str">
        <f>' turmas sistema atual'!AB982</f>
        <v>segunda das 21:00 às 23:00, semanal ; quinta das 19:00 às 21:00, quinzenal I</v>
      </c>
      <c r="I983" s="27" t="str">
        <f>' turmas sistema atual'!AC982</f>
        <v/>
      </c>
      <c r="J983" s="27" t="str">
        <f>' turmas sistema atual'!I982</f>
        <v>segunda das 21:00 às 23:00, sala A2-S106-SB, semanal , quinta das 19:00 às 21:00, sala A2-S106-SB, quinzenal I</v>
      </c>
      <c r="K983" s="27">
        <f>' turmas sistema atual'!J982</f>
        <v>0</v>
      </c>
      <c r="L983" s="27" t="str">
        <f>' turmas sistema atual'!K982</f>
        <v>São Bernardo do Campo</v>
      </c>
      <c r="M983" s="27" t="str">
        <f>' turmas sistema atual'!L982</f>
        <v>noturno</v>
      </c>
      <c r="N983" s="27" t="str">
        <f>' turmas sistema atual'!M982</f>
        <v>3-0-4</v>
      </c>
      <c r="O983" s="27">
        <f>' turmas sistema atual'!N982</f>
        <v>90</v>
      </c>
      <c r="P983" s="27">
        <f>' turmas sistema atual'!O982</f>
        <v>88</v>
      </c>
      <c r="Q983" s="27">
        <f t="shared" si="15"/>
        <v>2</v>
      </c>
      <c r="R983" s="47" t="str">
        <f>VLOOKUP(B983,preenchimento!$A$2:$G$1067,7,FALSE)</f>
        <v>-</v>
      </c>
      <c r="S983" s="27">
        <f>' turmas sistema atual'!N982</f>
        <v>90</v>
      </c>
      <c r="T983" s="27">
        <f>' turmas sistema atual'!O982</f>
        <v>88</v>
      </c>
      <c r="U983" s="47">
        <f>VLOOKUP(B983,preenchimento!$A$2:$J$1067,10,FALSE)</f>
        <v>0</v>
      </c>
      <c r="V983" s="26" t="str">
        <f>UPPER(' turmas sistema atual'!P982)</f>
        <v>BRUNO NADAI</v>
      </c>
      <c r="W983" s="26" t="str">
        <f>UPPER(' turmas sistema atual'!R982)</f>
        <v/>
      </c>
      <c r="X983" s="26" t="str">
        <f>UPPER(' turmas sistema atual'!T982)</f>
        <v/>
      </c>
      <c r="Y983" s="26" t="str">
        <f>UPPER(' turmas sistema atual'!V982)</f>
        <v/>
      </c>
    </row>
    <row r="984" spans="1:25" ht="47.25" customHeight="1" thickBot="1">
      <c r="A984" s="26" t="str">
        <f>' turmas sistema atual'!A983</f>
        <v>BACHARELADO EM CIÊNCIAS E HUMANIDADES</v>
      </c>
      <c r="B984" s="26" t="str">
        <f>' turmas sistema atual'!B983</f>
        <v>NB1BHP0202-19SB</v>
      </c>
      <c r="C984" s="35" t="s">
        <v>5121</v>
      </c>
      <c r="D984" s="26" t="str">
        <f>' turmas sistema atual'!C983</f>
        <v>Temas e Problemas em Filosofia B1-noturno (São Bernardo do Campo)</v>
      </c>
      <c r="E984" s="26" t="str">
        <f>' turmas sistema atual'!E983</f>
        <v>Temas e Problemas em Filosofia</v>
      </c>
      <c r="F984" s="26" t="str">
        <f>' turmas sistema atual'!G983</f>
        <v>BHP0202-19</v>
      </c>
      <c r="G984" s="26" t="str">
        <f>' turmas sistema atual'!H983</f>
        <v>B1</v>
      </c>
      <c r="H984" s="26" t="str">
        <f>' turmas sistema atual'!AB983</f>
        <v>segunda das 19:00 às 21:00, semanal ; quinta das 21:00 às 23:00, quinzenal I</v>
      </c>
      <c r="I984" s="27" t="str">
        <f>' turmas sistema atual'!AC983</f>
        <v/>
      </c>
      <c r="J984" s="27" t="str">
        <f>' turmas sistema atual'!I983</f>
        <v>segunda das 19:00 às 21:00, sala A2-S106-SB, semanal , quinta das 21:00 às 23:00, sala A2-S106-SB, quinzenal I</v>
      </c>
      <c r="K984" s="27">
        <f>' turmas sistema atual'!J983</f>
        <v>0</v>
      </c>
      <c r="L984" s="27" t="str">
        <f>' turmas sistema atual'!K983</f>
        <v>São Bernardo do Campo</v>
      </c>
      <c r="M984" s="27" t="str">
        <f>' turmas sistema atual'!L983</f>
        <v>noturno</v>
      </c>
      <c r="N984" s="27" t="str">
        <f>' turmas sistema atual'!M983</f>
        <v>3-0-4</v>
      </c>
      <c r="O984" s="27">
        <f>' turmas sistema atual'!N983</f>
        <v>96</v>
      </c>
      <c r="P984" s="27">
        <f>' turmas sistema atual'!O983</f>
        <v>88</v>
      </c>
      <c r="Q984" s="27">
        <f t="shared" si="15"/>
        <v>8</v>
      </c>
      <c r="R984" s="47" t="str">
        <f>VLOOKUP(B984,preenchimento!$A$2:$G$1067,7,FALSE)</f>
        <v>-</v>
      </c>
      <c r="S984" s="27">
        <f>' turmas sistema atual'!N983</f>
        <v>96</v>
      </c>
      <c r="T984" s="27">
        <f>' turmas sistema atual'!O983</f>
        <v>88</v>
      </c>
      <c r="U984" s="47">
        <f>VLOOKUP(B984,preenchimento!$A$2:$J$1067,10,FALSE)</f>
        <v>0</v>
      </c>
      <c r="V984" s="26" t="str">
        <f>UPPER(' turmas sistema atual'!P983)</f>
        <v>BRUNO NADAI</v>
      </c>
      <c r="W984" s="26" t="str">
        <f>UPPER(' turmas sistema atual'!R983)</f>
        <v/>
      </c>
      <c r="X984" s="26" t="str">
        <f>UPPER(' turmas sistema atual'!T983)</f>
        <v/>
      </c>
      <c r="Y984" s="26" t="str">
        <f>UPPER(' turmas sistema atual'!V983)</f>
        <v/>
      </c>
    </row>
    <row r="985" spans="1:25" ht="47.25" customHeight="1" thickBot="1">
      <c r="A985" s="26" t="str">
        <f>' turmas sistema atual'!A984</f>
        <v>ENGENHARIA DE GESTÃO</v>
      </c>
      <c r="B985" s="26" t="str">
        <f>' turmas sistema atual'!B984</f>
        <v>Da1ESTG019-17SB</v>
      </c>
      <c r="C985" s="35" t="s">
        <v>5121</v>
      </c>
      <c r="D985" s="26" t="str">
        <f>' turmas sistema atual'!C984</f>
        <v>Tempos, Métodos e Arranjos Físicos a1-diurno (São Bernardo do Campo)</v>
      </c>
      <c r="E985" s="26" t="str">
        <f>' turmas sistema atual'!E984</f>
        <v>Tempos, Métodos e Arranjos Físicos</v>
      </c>
      <c r="F985" s="26" t="str">
        <f>' turmas sistema atual'!G984</f>
        <v>ESTG019-17</v>
      </c>
      <c r="G985" s="26" t="str">
        <f>' turmas sistema atual'!H984</f>
        <v>a1</v>
      </c>
      <c r="H985" s="26" t="str">
        <f>' turmas sistema atual'!AB984</f>
        <v xml:space="preserve">segunda das 08:00 às 10:00, semanal ; segunda das 10:00 às 12:00, semanal </v>
      </c>
      <c r="I985" s="27" t="str">
        <f>' turmas sistema atual'!AC984</f>
        <v/>
      </c>
      <c r="J985" s="27" t="str">
        <f>' turmas sistema atual'!I984</f>
        <v xml:space="preserve">segunda das 08:00 às 10:00, sala A2-S308-SB, semanal , segunda das 10:00 às 12:00, sala A2-S308-SB, semanal </v>
      </c>
      <c r="K985" s="27">
        <f>' turmas sistema atual'!J984</f>
        <v>0</v>
      </c>
      <c r="L985" s="27" t="str">
        <f>' turmas sistema atual'!K984</f>
        <v>São Bernardo do Campo</v>
      </c>
      <c r="M985" s="27" t="str">
        <f>' turmas sistema atual'!L984</f>
        <v>diurno</v>
      </c>
      <c r="N985" s="27" t="str">
        <f>' turmas sistema atual'!M984</f>
        <v>2-2-5</v>
      </c>
      <c r="O985" s="27">
        <f>' turmas sistema atual'!N984</f>
        <v>60</v>
      </c>
      <c r="P985" s="27">
        <f>' turmas sistema atual'!O984</f>
        <v>0</v>
      </c>
      <c r="Q985" s="27">
        <f t="shared" ref="Q985:Q1048" si="16">O985-P985</f>
        <v>60</v>
      </c>
      <c r="R985" s="47" t="str">
        <f>VLOOKUP(B985,preenchimento!$A$2:$G$1067,7,FALSE)</f>
        <v>-</v>
      </c>
      <c r="S985" s="27">
        <f>' turmas sistema atual'!N984</f>
        <v>60</v>
      </c>
      <c r="T985" s="27">
        <f>' turmas sistema atual'!O984</f>
        <v>0</v>
      </c>
      <c r="U985" s="47">
        <f>VLOOKUP(B985,preenchimento!$A$2:$J$1067,10,FALSE)</f>
        <v>0</v>
      </c>
      <c r="V985" s="26" t="str">
        <f>UPPER(' turmas sistema atual'!P984)</f>
        <v>DELMO ALVES DE MOURA</v>
      </c>
      <c r="W985" s="26" t="str">
        <f>UPPER(' turmas sistema atual'!R984)</f>
        <v/>
      </c>
      <c r="X985" s="26" t="str">
        <f>UPPER(' turmas sistema atual'!T984)</f>
        <v>DELMO ALVES DE MOURA</v>
      </c>
      <c r="Y985" s="26" t="str">
        <f>UPPER(' turmas sistema atual'!V984)</f>
        <v/>
      </c>
    </row>
    <row r="986" spans="1:25" ht="47.25" customHeight="1" thickBot="1">
      <c r="A986" s="26" t="str">
        <f>' turmas sistema atual'!A985</f>
        <v>BACHARELADO EM MATEMÁTICA</v>
      </c>
      <c r="B986" s="26" t="str">
        <f>' turmas sistema atual'!B985</f>
        <v>DA1MCTB023-17SA</v>
      </c>
      <c r="C986" s="35" t="s">
        <v>5121</v>
      </c>
      <c r="D986" s="26" t="str">
        <f>' turmas sistema atual'!C985</f>
        <v>Teoria Aritmética dos Números A1-diurno (Santo André)</v>
      </c>
      <c r="E986" s="26" t="str">
        <f>' turmas sistema atual'!E985</f>
        <v>Teoria Aritmética dos Números</v>
      </c>
      <c r="F986" s="26" t="str">
        <f>' turmas sistema atual'!G985</f>
        <v>MCTB023-17</v>
      </c>
      <c r="G986" s="26" t="str">
        <f>' turmas sistema atual'!H985</f>
        <v>A1</v>
      </c>
      <c r="H986" s="26" t="str">
        <f>' turmas sistema atual'!AB985</f>
        <v xml:space="preserve">segunda das 08:00 às 10:00, semanal ; quinta das 10:00 às 12:00, semanal </v>
      </c>
      <c r="I986" s="27" t="str">
        <f>' turmas sistema atual'!AC985</f>
        <v/>
      </c>
      <c r="J986" s="27" t="str">
        <f>' turmas sistema atual'!I985</f>
        <v xml:space="preserve">segunda das 08:00 às 10:00, sala S-306-2, semanal , quinta das 10:00 às 12:00, sala S-306-2, semanal </v>
      </c>
      <c r="K986" s="27">
        <f>' turmas sistema atual'!J985</f>
        <v>0</v>
      </c>
      <c r="L986" s="27" t="str">
        <f>' turmas sistema atual'!K985</f>
        <v>Santo André</v>
      </c>
      <c r="M986" s="27" t="str">
        <f>' turmas sistema atual'!L985</f>
        <v>diurno</v>
      </c>
      <c r="N986" s="27" t="str">
        <f>' turmas sistema atual'!M985</f>
        <v>4-0-4</v>
      </c>
      <c r="O986" s="27">
        <f>' turmas sistema atual'!N985</f>
        <v>45</v>
      </c>
      <c r="P986" s="27">
        <f>' turmas sistema atual'!O985</f>
        <v>0</v>
      </c>
      <c r="Q986" s="27">
        <f t="shared" si="16"/>
        <v>45</v>
      </c>
      <c r="R986" s="47" t="str">
        <f>VLOOKUP(B986,preenchimento!$A$2:$G$1067,7,FALSE)</f>
        <v>-</v>
      </c>
      <c r="S986" s="27">
        <f>' turmas sistema atual'!N985</f>
        <v>45</v>
      </c>
      <c r="T986" s="27">
        <f>' turmas sistema atual'!O985</f>
        <v>0</v>
      </c>
      <c r="U986" s="47">
        <f>VLOOKUP(B986,preenchimento!$A$2:$J$1067,10,FALSE)</f>
        <v>29</v>
      </c>
      <c r="V986" s="26" t="str">
        <f>UPPER(' turmas sistema atual'!P985)</f>
        <v>JERONIMO CORDONI PELLEGRINI</v>
      </c>
      <c r="W986" s="26" t="str">
        <f>UPPER(' turmas sistema atual'!R985)</f>
        <v/>
      </c>
      <c r="X986" s="26" t="str">
        <f>UPPER(' turmas sistema atual'!T985)</f>
        <v/>
      </c>
      <c r="Y986" s="26" t="str">
        <f>UPPER(' turmas sistema atual'!V985)</f>
        <v/>
      </c>
    </row>
    <row r="987" spans="1:25" ht="47.25" customHeight="1" thickBot="1">
      <c r="A987" s="26" t="str">
        <f>' turmas sistema atual'!A986</f>
        <v>BACHARELADO EM MATEMÁTICA</v>
      </c>
      <c r="B987" s="26" t="str">
        <f>' turmas sistema atual'!B986</f>
        <v>NA1MCTB023-17SA</v>
      </c>
      <c r="C987" s="35" t="s">
        <v>5121</v>
      </c>
      <c r="D987" s="26" t="str">
        <f>' turmas sistema atual'!C986</f>
        <v>Teoria Aritmética dos Números A1-noturno (Santo André)</v>
      </c>
      <c r="E987" s="26" t="str">
        <f>' turmas sistema atual'!E986</f>
        <v>Teoria Aritmética dos Números</v>
      </c>
      <c r="F987" s="26" t="str">
        <f>' turmas sistema atual'!G986</f>
        <v>MCTB023-17</v>
      </c>
      <c r="G987" s="26" t="str">
        <f>' turmas sistema atual'!H986</f>
        <v>A1</v>
      </c>
      <c r="H987" s="26" t="str">
        <f>' turmas sistema atual'!AB986</f>
        <v xml:space="preserve">segunda das 19:00 às 21:00, semanal ; quinta das 21:00 às 23:00, semanal </v>
      </c>
      <c r="I987" s="27" t="str">
        <f>' turmas sistema atual'!AC986</f>
        <v/>
      </c>
      <c r="J987" s="27" t="str">
        <f>' turmas sistema atual'!I986</f>
        <v xml:space="preserve">segunda das 19:00 às 21:00, sala S-306-2, semanal , quinta das 21:00 às 23:00, sala S-306-2, semanal </v>
      </c>
      <c r="K987" s="27">
        <f>' turmas sistema atual'!J986</f>
        <v>0</v>
      </c>
      <c r="L987" s="27" t="str">
        <f>' turmas sistema atual'!K986</f>
        <v>Santo André</v>
      </c>
      <c r="M987" s="27" t="str">
        <f>' turmas sistema atual'!L986</f>
        <v>noturno</v>
      </c>
      <c r="N987" s="27" t="str">
        <f>' turmas sistema atual'!M986</f>
        <v>4-0-4</v>
      </c>
      <c r="O987" s="27">
        <f>' turmas sistema atual'!N986</f>
        <v>45</v>
      </c>
      <c r="P987" s="27">
        <f>' turmas sistema atual'!O986</f>
        <v>0</v>
      </c>
      <c r="Q987" s="27">
        <f t="shared" si="16"/>
        <v>45</v>
      </c>
      <c r="R987" s="47" t="str">
        <f>VLOOKUP(B987,preenchimento!$A$2:$G$1067,7,FALSE)</f>
        <v>-</v>
      </c>
      <c r="S987" s="27">
        <f>' turmas sistema atual'!N986</f>
        <v>45</v>
      </c>
      <c r="T987" s="27">
        <f>' turmas sistema atual'!O986</f>
        <v>0</v>
      </c>
      <c r="U987" s="47">
        <f>VLOOKUP(B987,preenchimento!$A$2:$J$1067,10,FALSE)</f>
        <v>20</v>
      </c>
      <c r="V987" s="26" t="str">
        <f>UPPER(' turmas sistema atual'!P986)</f>
        <v>ERCILIO CARVALHO DA SILVA</v>
      </c>
      <c r="W987" s="26" t="str">
        <f>UPPER(' turmas sistema atual'!R986)</f>
        <v/>
      </c>
      <c r="X987" s="26" t="str">
        <f>UPPER(' turmas sistema atual'!T986)</f>
        <v/>
      </c>
      <c r="Y987" s="26" t="str">
        <f>UPPER(' turmas sistema atual'!V986)</f>
        <v/>
      </c>
    </row>
    <row r="988" spans="1:25" ht="47.25" customHeight="1" thickBot="1">
      <c r="A988" s="26" t="str">
        <f>' turmas sistema atual'!A987</f>
        <v>BACHARELADO EM MATEMÁTICA</v>
      </c>
      <c r="B988" s="26" t="str">
        <f>' turmas sistema atual'!B987</f>
        <v>DA1MCZB038-17SA</v>
      </c>
      <c r="C988" s="35" t="s">
        <v>5121</v>
      </c>
      <c r="D988" s="26" t="str">
        <f>' turmas sistema atual'!C987</f>
        <v>Teoria Básica de Categorias A1-diurno (Santo André)</v>
      </c>
      <c r="E988" s="26" t="str">
        <f>' turmas sistema atual'!E987</f>
        <v>Teoria Básica de Categorias</v>
      </c>
      <c r="F988" s="26" t="str">
        <f>' turmas sistema atual'!G987</f>
        <v>MCZB038-17</v>
      </c>
      <c r="G988" s="26" t="str">
        <f>' turmas sistema atual'!H987</f>
        <v>A1</v>
      </c>
      <c r="H988" s="26" t="str">
        <f>' turmas sistema atual'!AB987</f>
        <v xml:space="preserve">segunda das 08:00 às 10:00, semanal ; quinta das 10:00 às 12:00, semanal </v>
      </c>
      <c r="I988" s="27" t="str">
        <f>' turmas sistema atual'!AC987</f>
        <v/>
      </c>
      <c r="J988" s="27" t="str">
        <f>' turmas sistema atual'!I987</f>
        <v xml:space="preserve">segunda das 08:00 às 10:00, sala S - 307-2, semanal , quinta das 10:00 às 12:00, sala S - 307-2, semanal </v>
      </c>
      <c r="K988" s="27">
        <f>' turmas sistema atual'!J987</f>
        <v>0</v>
      </c>
      <c r="L988" s="27" t="str">
        <f>' turmas sistema atual'!K987</f>
        <v>Santo André</v>
      </c>
      <c r="M988" s="27" t="str">
        <f>' turmas sistema atual'!L987</f>
        <v>diurno</v>
      </c>
      <c r="N988" s="27" t="str">
        <f>' turmas sistema atual'!M987</f>
        <v>4-0-4</v>
      </c>
      <c r="O988" s="27">
        <f>' turmas sistema atual'!N987</f>
        <v>45</v>
      </c>
      <c r="P988" s="27">
        <f>' turmas sistema atual'!O987</f>
        <v>0</v>
      </c>
      <c r="Q988" s="27">
        <f t="shared" si="16"/>
        <v>45</v>
      </c>
      <c r="R988" s="47" t="str">
        <f>VLOOKUP(B988,preenchimento!$A$2:$G$1067,7,FALSE)</f>
        <v>-</v>
      </c>
      <c r="S988" s="27">
        <f>' turmas sistema atual'!N987</f>
        <v>45</v>
      </c>
      <c r="T988" s="27">
        <f>' turmas sistema atual'!O987</f>
        <v>0</v>
      </c>
      <c r="U988" s="47">
        <f>VLOOKUP(B988,preenchimento!$A$2:$J$1067,10,FALSE)</f>
        <v>42</v>
      </c>
      <c r="V988" s="26" t="str">
        <f>UPPER(' turmas sistema atual'!P987)</f>
        <v>EDSON RYOJI OKAMOTO IWAKI</v>
      </c>
      <c r="W988" s="26" t="str">
        <f>UPPER(' turmas sistema atual'!R987)</f>
        <v/>
      </c>
      <c r="X988" s="26" t="str">
        <f>UPPER(' turmas sistema atual'!T987)</f>
        <v/>
      </c>
      <c r="Y988" s="26" t="str">
        <f>UPPER(' turmas sistema atual'!V987)</f>
        <v/>
      </c>
    </row>
    <row r="989" spans="1:25" ht="47.25" customHeight="1" thickBot="1">
      <c r="A989" s="26" t="str">
        <f>' turmas sistema atual'!A988</f>
        <v>BACHARELADO EM FÍSICA</v>
      </c>
      <c r="B989" s="26" t="str">
        <f>' turmas sistema atual'!B988</f>
        <v>DA1NHT3054-15SA</v>
      </c>
      <c r="C989" s="35" t="s">
        <v>5121</v>
      </c>
      <c r="D989" s="26" t="str">
        <f>' turmas sistema atual'!C988</f>
        <v>Teoria da Relatividade A1-diurno (Santo André)</v>
      </c>
      <c r="E989" s="26" t="str">
        <f>' turmas sistema atual'!E988</f>
        <v>Teoria da Relatividade</v>
      </c>
      <c r="F989" s="26" t="str">
        <f>' turmas sistema atual'!G988</f>
        <v>NHT3054-15</v>
      </c>
      <c r="G989" s="26" t="str">
        <f>' turmas sistema atual'!H988</f>
        <v>A1</v>
      </c>
      <c r="H989" s="26" t="str">
        <f>' turmas sistema atual'!AB988</f>
        <v xml:space="preserve">segunda das 14:00 às 16:00, semanal ; quarta das 16:00 às 18:00, semanal </v>
      </c>
      <c r="I989" s="27" t="str">
        <f>' turmas sistema atual'!AC988</f>
        <v/>
      </c>
      <c r="J989" s="27" t="str">
        <f>' turmas sistema atual'!I988</f>
        <v xml:space="preserve">segunda das 14:00 às 16:00, sala S - 303-3, semanal , quarta das 16:00 às 18:00, sala S - 303-3, semanal </v>
      </c>
      <c r="K989" s="27">
        <f>' turmas sistema atual'!J988</f>
        <v>0</v>
      </c>
      <c r="L989" s="27" t="str">
        <f>' turmas sistema atual'!K988</f>
        <v>Santo André</v>
      </c>
      <c r="M989" s="27" t="str">
        <f>' turmas sistema atual'!L988</f>
        <v>diurno</v>
      </c>
      <c r="N989" s="27" t="str">
        <f>' turmas sistema atual'!M988</f>
        <v>4-0-4</v>
      </c>
      <c r="O989" s="27">
        <f>' turmas sistema atual'!N988</f>
        <v>30</v>
      </c>
      <c r="P989" s="27">
        <f>' turmas sistema atual'!O988</f>
        <v>0</v>
      </c>
      <c r="Q989" s="27">
        <f t="shared" si="16"/>
        <v>30</v>
      </c>
      <c r="R989" s="47" t="str">
        <f>VLOOKUP(B989,preenchimento!$A$2:$G$1067,7,FALSE)</f>
        <v>-</v>
      </c>
      <c r="S989" s="27">
        <f>' turmas sistema atual'!N988</f>
        <v>30</v>
      </c>
      <c r="T989" s="27">
        <f>' turmas sistema atual'!O988</f>
        <v>0</v>
      </c>
      <c r="U989" s="47">
        <f>VLOOKUP(B989,preenchimento!$A$2:$J$1067,10,FALSE)</f>
        <v>20</v>
      </c>
      <c r="V989" s="26" t="str">
        <f>UPPER(' turmas sistema atual'!P988)</f>
        <v>MAXIMILIANO UJEVIC TONINO</v>
      </c>
      <c r="W989" s="26" t="str">
        <f>UPPER(' turmas sistema atual'!R988)</f>
        <v/>
      </c>
      <c r="X989" s="26" t="str">
        <f>UPPER(' turmas sistema atual'!T988)</f>
        <v/>
      </c>
      <c r="Y989" s="26" t="str">
        <f>UPPER(' turmas sistema atual'!V988)</f>
        <v/>
      </c>
    </row>
    <row r="990" spans="1:25" ht="47.25" customHeight="1" thickBot="1">
      <c r="A990" s="26" t="str">
        <f>' turmas sistema atual'!A989</f>
        <v>BACHARELADO EM FÍSICA</v>
      </c>
      <c r="B990" s="26" t="str">
        <f>' turmas sistema atual'!B989</f>
        <v>NA1NHT3054-15SA</v>
      </c>
      <c r="C990" s="35" t="s">
        <v>5121</v>
      </c>
      <c r="D990" s="26" t="str">
        <f>' turmas sistema atual'!C989</f>
        <v>Teoria da Relatividade A1-noturno (Santo André)</v>
      </c>
      <c r="E990" s="26" t="str">
        <f>' turmas sistema atual'!E989</f>
        <v>Teoria da Relatividade</v>
      </c>
      <c r="F990" s="26" t="str">
        <f>' turmas sistema atual'!G989</f>
        <v>NHT3054-15</v>
      </c>
      <c r="G990" s="26" t="str">
        <f>' turmas sistema atual'!H989</f>
        <v>A1</v>
      </c>
      <c r="H990" s="26" t="str">
        <f>' turmas sistema atual'!AB989</f>
        <v xml:space="preserve">segunda das 19:00 às 21:00, semanal ; quarta das 21:00 às 23:00, semanal </v>
      </c>
      <c r="I990" s="27" t="str">
        <f>' turmas sistema atual'!AC989</f>
        <v/>
      </c>
      <c r="J990" s="27" t="str">
        <f>' turmas sistema atual'!I989</f>
        <v xml:space="preserve">segunda das 19:00 às 21:00, sala S - 303-3, semanal , quarta das 21:00 às 23:00, sala S - 303-3, semanal </v>
      </c>
      <c r="K990" s="27">
        <f>' turmas sistema atual'!J989</f>
        <v>0</v>
      </c>
      <c r="L990" s="27" t="str">
        <f>' turmas sistema atual'!K989</f>
        <v>Santo André</v>
      </c>
      <c r="M990" s="27" t="str">
        <f>' turmas sistema atual'!L989</f>
        <v>noturno</v>
      </c>
      <c r="N990" s="27" t="str">
        <f>' turmas sistema atual'!M989</f>
        <v>4-0-4</v>
      </c>
      <c r="O990" s="27">
        <f>' turmas sistema atual'!N989</f>
        <v>30</v>
      </c>
      <c r="P990" s="27">
        <f>' turmas sistema atual'!O989</f>
        <v>0</v>
      </c>
      <c r="Q990" s="27">
        <f t="shared" si="16"/>
        <v>30</v>
      </c>
      <c r="R990" s="47" t="str">
        <f>VLOOKUP(B990,preenchimento!$A$2:$G$1067,7,FALSE)</f>
        <v>-</v>
      </c>
      <c r="S990" s="27">
        <f>' turmas sistema atual'!N989</f>
        <v>30</v>
      </c>
      <c r="T990" s="27">
        <f>' turmas sistema atual'!O989</f>
        <v>0</v>
      </c>
      <c r="U990" s="47">
        <f>VLOOKUP(B990,preenchimento!$A$2:$J$1067,10,FALSE)</f>
        <v>17</v>
      </c>
      <c r="V990" s="26" t="str">
        <f>UPPER(' turmas sistema atual'!P989)</f>
        <v>MAXIMILIANO UJEVIC TONINO</v>
      </c>
      <c r="W990" s="26" t="str">
        <f>UPPER(' turmas sistema atual'!R989)</f>
        <v/>
      </c>
      <c r="X990" s="26" t="str">
        <f>UPPER(' turmas sistema atual'!T989)</f>
        <v/>
      </c>
      <c r="Y990" s="26" t="str">
        <f>UPPER(' turmas sistema atual'!V989)</f>
        <v/>
      </c>
    </row>
    <row r="991" spans="1:25" ht="47.25" customHeight="1" thickBot="1">
      <c r="A991" s="26" t="str">
        <f>' turmas sistema atual'!A990</f>
        <v>ENGENHARIA DE INSTRUMENTAÇÃO, AUTOMAÇÃO E ROBÓTICA</v>
      </c>
      <c r="B991" s="26" t="str">
        <f>' turmas sistema atual'!B990</f>
        <v>NA1ESTA022-17SA</v>
      </c>
      <c r="C991" s="35" t="s">
        <v>5121</v>
      </c>
      <c r="D991" s="26" t="str">
        <f>' turmas sistema atual'!C990</f>
        <v>Teoria de Acionamentos Elétricos A1-noturno (Santo André)</v>
      </c>
      <c r="E991" s="26" t="str">
        <f>' turmas sistema atual'!E990</f>
        <v>Teoria de Acionamentos Elétricos</v>
      </c>
      <c r="F991" s="26" t="str">
        <f>' turmas sistema atual'!G990</f>
        <v>ESTA022-17</v>
      </c>
      <c r="G991" s="26" t="str">
        <f>' turmas sistema atual'!H990</f>
        <v>A1</v>
      </c>
      <c r="H991" s="26" t="str">
        <f>' turmas sistema atual'!AB990</f>
        <v xml:space="preserve">quarta das 21:00 às 23:00, semanal ; sexta das 19:00 às 21:00, semanal </v>
      </c>
      <c r="I991" s="27" t="str">
        <f>' turmas sistema atual'!AC990</f>
        <v/>
      </c>
      <c r="J991" s="27" t="str">
        <f>' turmas sistema atual'!I990</f>
        <v xml:space="preserve">quarta das 21:00 às 23:00, sala S-307-1, semanal , sexta das 19:00 às 21:00, sala S-307-1, semanal </v>
      </c>
      <c r="K991" s="27">
        <f>' turmas sistema atual'!J990</f>
        <v>0</v>
      </c>
      <c r="L991" s="27" t="str">
        <f>' turmas sistema atual'!K990</f>
        <v>Santo André</v>
      </c>
      <c r="M991" s="27" t="str">
        <f>' turmas sistema atual'!L990</f>
        <v>noturno</v>
      </c>
      <c r="N991" s="27" t="str">
        <f>' turmas sistema atual'!M990</f>
        <v>4-0-4</v>
      </c>
      <c r="O991" s="27">
        <f>' turmas sistema atual'!N990</f>
        <v>45</v>
      </c>
      <c r="P991" s="27">
        <f>' turmas sistema atual'!O990</f>
        <v>0</v>
      </c>
      <c r="Q991" s="27">
        <f t="shared" si="16"/>
        <v>45</v>
      </c>
      <c r="R991" s="47" t="str">
        <f>VLOOKUP(B991,preenchimento!$A$2:$G$1067,7,FALSE)</f>
        <v>-</v>
      </c>
      <c r="S991" s="27">
        <f>' turmas sistema atual'!N990</f>
        <v>45</v>
      </c>
      <c r="T991" s="27">
        <f>' turmas sistema atual'!O990</f>
        <v>0</v>
      </c>
      <c r="U991" s="47">
        <f>VLOOKUP(B991,preenchimento!$A$2:$J$1067,10,FALSE)</f>
        <v>0</v>
      </c>
      <c r="V991" s="26" t="str">
        <f>UPPER(' turmas sistema atual'!P990)</f>
        <v>ALVARO BATISTA DIETRICH</v>
      </c>
      <c r="W991" s="26" t="str">
        <f>UPPER(' turmas sistema atual'!R990)</f>
        <v/>
      </c>
      <c r="X991" s="26" t="str">
        <f>UPPER(' turmas sistema atual'!T990)</f>
        <v/>
      </c>
      <c r="Y991" s="26" t="str">
        <f>UPPER(' turmas sistema atual'!V990)</f>
        <v/>
      </c>
    </row>
    <row r="992" spans="1:25" ht="47.25" customHeight="1" thickBot="1">
      <c r="A992" s="26" t="str">
        <f>' turmas sistema atual'!A991</f>
        <v>ENGENHARIA DE INSTRUMENTAÇÃO, AUTOMAÇÃO E ROBÓTICA</v>
      </c>
      <c r="B992" s="26" t="str">
        <f>' turmas sistema atual'!B991</f>
        <v>NA1ESZA006-17SA</v>
      </c>
      <c r="C992" s="35" t="s">
        <v>5121</v>
      </c>
      <c r="D992" s="26" t="str">
        <f>' turmas sistema atual'!C991</f>
        <v>Teoria de Controle Ótimo A1-noturno (Santo André)</v>
      </c>
      <c r="E992" s="26" t="str">
        <f>' turmas sistema atual'!E991</f>
        <v>Teoria de Controle Ótimo</v>
      </c>
      <c r="F992" s="26" t="str">
        <f>' turmas sistema atual'!G991</f>
        <v>ESZA006-17</v>
      </c>
      <c r="G992" s="26" t="str">
        <f>' turmas sistema atual'!H991</f>
        <v>A1</v>
      </c>
      <c r="H992" s="26" t="str">
        <f>' turmas sistema atual'!AB991</f>
        <v xml:space="preserve">sexta das 18:00 às 21:00, semanal </v>
      </c>
      <c r="I992" s="27" t="str">
        <f>' turmas sistema atual'!AC991</f>
        <v/>
      </c>
      <c r="J992" s="27" t="str">
        <f>' turmas sistema atual'!I991</f>
        <v xml:space="preserve">sexta das 18:00 às 21:00, sala S-306-3, semanal </v>
      </c>
      <c r="K992" s="27">
        <f>' turmas sistema atual'!J991</f>
        <v>0</v>
      </c>
      <c r="L992" s="27" t="str">
        <f>' turmas sistema atual'!K991</f>
        <v>Santo André</v>
      </c>
      <c r="M992" s="27" t="str">
        <f>' turmas sistema atual'!L991</f>
        <v>noturno</v>
      </c>
      <c r="N992" s="27" t="str">
        <f>' turmas sistema atual'!M991</f>
        <v>3-0-4</v>
      </c>
      <c r="O992" s="27">
        <f>' turmas sistema atual'!N991</f>
        <v>45</v>
      </c>
      <c r="P992" s="27">
        <f>' turmas sistema atual'!O991</f>
        <v>0</v>
      </c>
      <c r="Q992" s="27">
        <f t="shared" si="16"/>
        <v>45</v>
      </c>
      <c r="R992" s="47" t="str">
        <f>VLOOKUP(B992,preenchimento!$A$2:$G$1067,7,FALSE)</f>
        <v>-</v>
      </c>
      <c r="S992" s="27">
        <f>' turmas sistema atual'!N991</f>
        <v>45</v>
      </c>
      <c r="T992" s="27">
        <f>' turmas sistema atual'!O991</f>
        <v>0</v>
      </c>
      <c r="U992" s="47">
        <f>VLOOKUP(B992,preenchimento!$A$2:$J$1067,10,FALSE)</f>
        <v>15</v>
      </c>
      <c r="V992" s="26" t="str">
        <f>UPPER(' turmas sistema atual'!P991)</f>
        <v>PEDRO SERGIO PEREIRA LIMA</v>
      </c>
      <c r="W992" s="26" t="str">
        <f>UPPER(' turmas sistema atual'!R991)</f>
        <v/>
      </c>
      <c r="X992" s="26" t="str">
        <f>UPPER(' turmas sistema atual'!T991)</f>
        <v/>
      </c>
      <c r="Y992" s="26" t="str">
        <f>UPPER(' turmas sistema atual'!V991)</f>
        <v/>
      </c>
    </row>
    <row r="993" spans="1:25" ht="47.25" customHeight="1" thickBot="1">
      <c r="A993" s="26" t="str">
        <f>' turmas sistema atual'!A992</f>
        <v>BACHARELADO EM FILOSOFIA</v>
      </c>
      <c r="B993" s="26" t="str">
        <f>' turmas sistema atual'!B992</f>
        <v>DA1NHH2073-18SB</v>
      </c>
      <c r="C993" s="35" t="s">
        <v>5121</v>
      </c>
      <c r="D993" s="26" t="str">
        <f>' turmas sistema atual'!C992</f>
        <v>Teoria do Conhecimento: Empirismo e Racionalismo A1-diurno (São Bernardo do Campo)</v>
      </c>
      <c r="E993" s="26" t="str">
        <f>' turmas sistema atual'!E992</f>
        <v>Teoria do Conhecimento: Empirismo e Racionalismo</v>
      </c>
      <c r="F993" s="26" t="str">
        <f>' turmas sistema atual'!G992</f>
        <v>NHH2073-18</v>
      </c>
      <c r="G993" s="26" t="str">
        <f>' turmas sistema atual'!H992</f>
        <v>A1</v>
      </c>
      <c r="H993" s="26" t="str">
        <f>' turmas sistema atual'!AB992</f>
        <v xml:space="preserve">segunda das 10:00 às 12:00, semanal ; quarta das 08:00 às 10:00, semanal </v>
      </c>
      <c r="I993" s="27" t="str">
        <f>' turmas sistema atual'!AC992</f>
        <v/>
      </c>
      <c r="J993" s="27" t="str">
        <f>' turmas sistema atual'!I992</f>
        <v xml:space="preserve">segunda das 10:00 às 12:00, sala A1-S106-SB, semanal , quarta das 08:00 às 10:00, sala A1-S106-SB, semanal </v>
      </c>
      <c r="K993" s="27">
        <f>' turmas sistema atual'!J992</f>
        <v>0</v>
      </c>
      <c r="L993" s="27" t="str">
        <f>' turmas sistema atual'!K992</f>
        <v>São Bernardo do Campo</v>
      </c>
      <c r="M993" s="27" t="str">
        <f>' turmas sistema atual'!L992</f>
        <v>diurno</v>
      </c>
      <c r="N993" s="27" t="str">
        <f>' turmas sistema atual'!M992</f>
        <v>4-0-4</v>
      </c>
      <c r="O993" s="27">
        <f>' turmas sistema atual'!N992</f>
        <v>40</v>
      </c>
      <c r="P993" s="27">
        <f>' turmas sistema atual'!O992</f>
        <v>0</v>
      </c>
      <c r="Q993" s="27">
        <f t="shared" si="16"/>
        <v>40</v>
      </c>
      <c r="R993" s="47" t="str">
        <f>VLOOKUP(B993,preenchimento!$A$2:$G$1067,7,FALSE)</f>
        <v>-</v>
      </c>
      <c r="S993" s="27">
        <f>' turmas sistema atual'!N992</f>
        <v>40</v>
      </c>
      <c r="T993" s="27">
        <f>' turmas sistema atual'!O992</f>
        <v>0</v>
      </c>
      <c r="U993" s="47">
        <f>VLOOKUP(B993,preenchimento!$A$2:$J$1067,10,FALSE)</f>
        <v>30</v>
      </c>
      <c r="V993" s="26" t="str">
        <f>UPPER(' turmas sistema atual'!P992)</f>
        <v>LUIZ ANTONIO ALVES EVA</v>
      </c>
      <c r="W993" s="26" t="str">
        <f>UPPER(' turmas sistema atual'!R992)</f>
        <v/>
      </c>
      <c r="X993" s="26" t="str">
        <f>UPPER(' turmas sistema atual'!T992)</f>
        <v/>
      </c>
      <c r="Y993" s="26" t="str">
        <f>UPPER(' turmas sistema atual'!V992)</f>
        <v/>
      </c>
    </row>
    <row r="994" spans="1:25" ht="47.25" customHeight="1" thickBot="1">
      <c r="A994" s="26" t="str">
        <f>' turmas sistema atual'!A993</f>
        <v>BACHARELADO EM FILOSOFIA</v>
      </c>
      <c r="B994" s="26" t="str">
        <f>' turmas sistema atual'!B993</f>
        <v>NA1NHH2073-18SB</v>
      </c>
      <c r="C994" s="35" t="s">
        <v>5121</v>
      </c>
      <c r="D994" s="26" t="str">
        <f>' turmas sistema atual'!C993</f>
        <v>Teoria do Conhecimento: Empirismo e Racionalismo A1-noturno (São Bernardo do Campo)</v>
      </c>
      <c r="E994" s="26" t="str">
        <f>' turmas sistema atual'!E993</f>
        <v>Teoria do Conhecimento: Empirismo e Racionalismo</v>
      </c>
      <c r="F994" s="26" t="str">
        <f>' turmas sistema atual'!G993</f>
        <v>NHH2073-18</v>
      </c>
      <c r="G994" s="26" t="str">
        <f>' turmas sistema atual'!H993</f>
        <v>A1</v>
      </c>
      <c r="H994" s="26" t="str">
        <f>' turmas sistema atual'!AB993</f>
        <v xml:space="preserve">segunda das 21:00 às 23:00, semanal ; quarta das 19:00 às 21:00, semanal </v>
      </c>
      <c r="I994" s="27" t="str">
        <f>' turmas sistema atual'!AC993</f>
        <v/>
      </c>
      <c r="J994" s="27" t="str">
        <f>' turmas sistema atual'!I993</f>
        <v xml:space="preserve">segunda das 21:00 às 23:00, sala A1-S106-SB, semanal , quarta das 19:00 às 21:00, sala A1-S106-SB, semanal </v>
      </c>
      <c r="K994" s="27">
        <f>' turmas sistema atual'!J993</f>
        <v>0</v>
      </c>
      <c r="L994" s="27" t="str">
        <f>' turmas sistema atual'!K993</f>
        <v>São Bernardo do Campo</v>
      </c>
      <c r="M994" s="27" t="str">
        <f>' turmas sistema atual'!L993</f>
        <v>noturno</v>
      </c>
      <c r="N994" s="27" t="str">
        <f>' turmas sistema atual'!M993</f>
        <v>4-0-4</v>
      </c>
      <c r="O994" s="27">
        <f>' turmas sistema atual'!N993</f>
        <v>40</v>
      </c>
      <c r="P994" s="27">
        <f>' turmas sistema atual'!O993</f>
        <v>0</v>
      </c>
      <c r="Q994" s="27">
        <f t="shared" si="16"/>
        <v>40</v>
      </c>
      <c r="R994" s="47" t="str">
        <f>VLOOKUP(B994,preenchimento!$A$2:$G$1067,7,FALSE)</f>
        <v>-</v>
      </c>
      <c r="S994" s="27">
        <f>' turmas sistema atual'!N993</f>
        <v>40</v>
      </c>
      <c r="T994" s="27">
        <f>' turmas sistema atual'!O993</f>
        <v>0</v>
      </c>
      <c r="U994" s="47">
        <f>VLOOKUP(B994,preenchimento!$A$2:$J$1067,10,FALSE)</f>
        <v>22</v>
      </c>
      <c r="V994" s="26" t="str">
        <f>UPPER(' turmas sistema atual'!P993)</f>
        <v>LUIZ ANTONIO ALVES EVA</v>
      </c>
      <c r="W994" s="26" t="str">
        <f>UPPER(' turmas sistema atual'!R993)</f>
        <v/>
      </c>
      <c r="X994" s="26" t="str">
        <f>UPPER(' turmas sistema atual'!T993)</f>
        <v/>
      </c>
      <c r="Y994" s="26" t="str">
        <f>UPPER(' turmas sistema atual'!V993)</f>
        <v/>
      </c>
    </row>
    <row r="995" spans="1:25" ht="47.25" customHeight="1" thickBot="1">
      <c r="A995" s="26" t="str">
        <f>' turmas sistema atual'!A994</f>
        <v>BACHARELADO EM CIÊNCIA DA COMPUTAÇÃO</v>
      </c>
      <c r="B995" s="26" t="str">
        <f>' turmas sistema atual'!B994</f>
        <v>DA1MCTA027-17SA</v>
      </c>
      <c r="C995" s="35" t="s">
        <v>5121</v>
      </c>
      <c r="D995" s="26" t="str">
        <f>' turmas sistema atual'!C994</f>
        <v>Teoria dos Grafos A1-diurno (Santo André)</v>
      </c>
      <c r="E995" s="26" t="str">
        <f>' turmas sistema atual'!E994</f>
        <v>Teoria dos Grafos</v>
      </c>
      <c r="F995" s="26" t="str">
        <f>' turmas sistema atual'!G994</f>
        <v>MCTA027-17</v>
      </c>
      <c r="G995" s="26" t="str">
        <f>' turmas sistema atual'!H994</f>
        <v>A1</v>
      </c>
      <c r="H995" s="26" t="str">
        <f>' turmas sistema atual'!AB994</f>
        <v xml:space="preserve">quarta das 08:00 às 10:00, semanal ; sexta das 10:00 às 12:00, semanal </v>
      </c>
      <c r="I995" s="27" t="str">
        <f>' turmas sistema atual'!AC994</f>
        <v/>
      </c>
      <c r="J995" s="27" t="str">
        <f>' turmas sistema atual'!I994</f>
        <v xml:space="preserve">quarta das 08:00 às 10:00, sala S-301-1, semanal , sexta das 10:00 às 12:00, sala A-101-0, semanal </v>
      </c>
      <c r="K995" s="27">
        <f>' turmas sistema atual'!J994</f>
        <v>0</v>
      </c>
      <c r="L995" s="27" t="str">
        <f>' turmas sistema atual'!K994</f>
        <v>Santo André</v>
      </c>
      <c r="M995" s="27" t="str">
        <f>' turmas sistema atual'!L994</f>
        <v>diurno</v>
      </c>
      <c r="N995" s="27" t="str">
        <f>' turmas sistema atual'!M994</f>
        <v>3-1-4</v>
      </c>
      <c r="O995" s="27">
        <f>' turmas sistema atual'!N994</f>
        <v>70</v>
      </c>
      <c r="P995" s="27">
        <f>' turmas sistema atual'!O994</f>
        <v>0</v>
      </c>
      <c r="Q995" s="27">
        <f t="shared" si="16"/>
        <v>70</v>
      </c>
      <c r="R995" s="47" t="str">
        <f>VLOOKUP(B995,preenchimento!$A$2:$G$1067,7,FALSE)</f>
        <v>-</v>
      </c>
      <c r="S995" s="27">
        <f>' turmas sistema atual'!N994</f>
        <v>70</v>
      </c>
      <c r="T995" s="27">
        <f>' turmas sistema atual'!O994</f>
        <v>0</v>
      </c>
      <c r="U995" s="47">
        <f>VLOOKUP(B995,preenchimento!$A$2:$J$1067,10,FALSE)</f>
        <v>0</v>
      </c>
      <c r="V995" s="26" t="str">
        <f>UPPER(' turmas sistema atual'!P994)</f>
        <v>MAYCON SAMBINELLI</v>
      </c>
      <c r="W995" s="26" t="str">
        <f>UPPER(' turmas sistema atual'!R994)</f>
        <v/>
      </c>
      <c r="X995" s="26" t="str">
        <f>UPPER(' turmas sistema atual'!T994)</f>
        <v/>
      </c>
      <c r="Y995" s="26" t="str">
        <f>UPPER(' turmas sistema atual'!V994)</f>
        <v/>
      </c>
    </row>
    <row r="996" spans="1:25" ht="47.25" customHeight="1" thickBot="1">
      <c r="A996" s="26" t="str">
        <f>' turmas sistema atual'!A995</f>
        <v>BACHARELADO EM CIÊNCIA DA COMPUTAÇÃO</v>
      </c>
      <c r="B996" s="26" t="str">
        <f>' turmas sistema atual'!B995</f>
        <v>NA1MCTA027-17SA</v>
      </c>
      <c r="C996" s="35" t="s">
        <v>5121</v>
      </c>
      <c r="D996" s="26" t="str">
        <f>' turmas sistema atual'!C995</f>
        <v>Teoria dos Grafos A1-noturno (Santo André)</v>
      </c>
      <c r="E996" s="26" t="str">
        <f>' turmas sistema atual'!E995</f>
        <v>Teoria dos Grafos</v>
      </c>
      <c r="F996" s="26" t="str">
        <f>' turmas sistema atual'!G995</f>
        <v>MCTA027-17</v>
      </c>
      <c r="G996" s="26" t="str">
        <f>' turmas sistema atual'!H995</f>
        <v>A1</v>
      </c>
      <c r="H996" s="26" t="str">
        <f>' turmas sistema atual'!AB995</f>
        <v xml:space="preserve">quarta das 19:00 às 21:00, semanal ; sexta das 21:00 às 23:00, semanal </v>
      </c>
      <c r="I996" s="27" t="str">
        <f>' turmas sistema atual'!AC995</f>
        <v/>
      </c>
      <c r="J996" s="27" t="str">
        <f>' turmas sistema atual'!I995</f>
        <v xml:space="preserve">quarta das 19:00 às 21:00, sala S-301-1, semanal , sexta das 21:00 às 23:00, sala A-101-0, semanal </v>
      </c>
      <c r="K996" s="27">
        <f>' turmas sistema atual'!J995</f>
        <v>0</v>
      </c>
      <c r="L996" s="27" t="str">
        <f>' turmas sistema atual'!K995</f>
        <v>Santo André</v>
      </c>
      <c r="M996" s="27" t="str">
        <f>' turmas sistema atual'!L995</f>
        <v>noturno</v>
      </c>
      <c r="N996" s="27" t="str">
        <f>' turmas sistema atual'!M995</f>
        <v>3-1-4</v>
      </c>
      <c r="O996" s="27">
        <f>' turmas sistema atual'!N995</f>
        <v>70</v>
      </c>
      <c r="P996" s="27">
        <f>' turmas sistema atual'!O995</f>
        <v>0</v>
      </c>
      <c r="Q996" s="27">
        <f t="shared" si="16"/>
        <v>70</v>
      </c>
      <c r="R996" s="47" t="str">
        <f>VLOOKUP(B996,preenchimento!$A$2:$G$1067,7,FALSE)</f>
        <v>SIM</v>
      </c>
      <c r="S996" s="27">
        <f>' turmas sistema atual'!N995</f>
        <v>70</v>
      </c>
      <c r="T996" s="27">
        <f>' turmas sistema atual'!O995</f>
        <v>0</v>
      </c>
      <c r="U996" s="47">
        <f>VLOOKUP(B996,preenchimento!$A$2:$J$1067,10,FALSE)</f>
        <v>0</v>
      </c>
      <c r="V996" s="26" t="str">
        <f>UPPER(' turmas sistema atual'!P995)</f>
        <v>MAYCON SAMBINELLI</v>
      </c>
      <c r="W996" s="26" t="str">
        <f>UPPER(' turmas sistema atual'!R995)</f>
        <v/>
      </c>
      <c r="X996" s="26" t="str">
        <f>UPPER(' turmas sistema atual'!T995)</f>
        <v/>
      </c>
      <c r="Y996" s="26" t="str">
        <f>UPPER(' turmas sistema atual'!V995)</f>
        <v/>
      </c>
    </row>
    <row r="997" spans="1:25" ht="47.25" customHeight="1" thickBot="1">
      <c r="A997" s="26" t="str">
        <f>' turmas sistema atual'!A996</f>
        <v>BACHARELADO EM CIÊNCIA DA COMPUTAÇÃO</v>
      </c>
      <c r="B997" s="26" t="str">
        <f>' turmas sistema atual'!B996</f>
        <v>NA2MCTA027-17SA</v>
      </c>
      <c r="C997" s="35" t="s">
        <v>5121</v>
      </c>
      <c r="D997" s="26" t="str">
        <f>' turmas sistema atual'!C996</f>
        <v>Teoria dos Grafos A2-noturno (Santo André)</v>
      </c>
      <c r="E997" s="26" t="str">
        <f>' turmas sistema atual'!E996</f>
        <v>Teoria dos Grafos</v>
      </c>
      <c r="F997" s="26" t="str">
        <f>' turmas sistema atual'!G996</f>
        <v>MCTA027-17</v>
      </c>
      <c r="G997" s="26" t="str">
        <f>' turmas sistema atual'!H996</f>
        <v>A2</v>
      </c>
      <c r="H997" s="26" t="str">
        <f>' turmas sistema atual'!AB996</f>
        <v xml:space="preserve">quarta das 19:00 às 21:00, semanal ; sexta das 21:00 às 23:00, semanal </v>
      </c>
      <c r="I997" s="27" t="str">
        <f>' turmas sistema atual'!AC996</f>
        <v/>
      </c>
      <c r="J997" s="27" t="str">
        <f>' turmas sistema atual'!I996</f>
        <v xml:space="preserve">quarta das 19:00 às 21:00, sala S-311-3, semanal , sexta das 21:00 às 23:00, sala S-311-3, semanal </v>
      </c>
      <c r="K997" s="27">
        <f>' turmas sistema atual'!J996</f>
        <v>0</v>
      </c>
      <c r="L997" s="27" t="str">
        <f>' turmas sistema atual'!K996</f>
        <v>Santo André</v>
      </c>
      <c r="M997" s="27" t="str">
        <f>' turmas sistema atual'!L996</f>
        <v>noturno</v>
      </c>
      <c r="N997" s="27" t="str">
        <f>' turmas sistema atual'!M996</f>
        <v>3-1-4</v>
      </c>
      <c r="O997" s="27">
        <f>' turmas sistema atual'!N996</f>
        <v>70</v>
      </c>
      <c r="P997" s="27">
        <f>' turmas sistema atual'!O996</f>
        <v>0</v>
      </c>
      <c r="Q997" s="27">
        <f t="shared" si="16"/>
        <v>70</v>
      </c>
      <c r="R997" s="47" t="str">
        <f>VLOOKUP(B997,preenchimento!$A$2:$G$1067,7,FALSE)</f>
        <v>-</v>
      </c>
      <c r="S997" s="27">
        <f>' turmas sistema atual'!N996</f>
        <v>70</v>
      </c>
      <c r="T997" s="27">
        <f>' turmas sistema atual'!O996</f>
        <v>0</v>
      </c>
      <c r="U997" s="47">
        <f>VLOOKUP(B997,preenchimento!$A$2:$J$1067,10,FALSE)</f>
        <v>0</v>
      </c>
      <c r="V997" s="26" t="str">
        <f>UPPER(' turmas sistema atual'!P996)</f>
        <v>MARIO LESTON REY</v>
      </c>
      <c r="W997" s="26" t="str">
        <f>UPPER(' turmas sistema atual'!R996)</f>
        <v/>
      </c>
      <c r="X997" s="26" t="str">
        <f>UPPER(' turmas sistema atual'!T996)</f>
        <v>MARIO LESTON REY</v>
      </c>
      <c r="Y997" s="26" t="str">
        <f>UPPER(' turmas sistema atual'!V996)</f>
        <v/>
      </c>
    </row>
    <row r="998" spans="1:25" ht="47.25" customHeight="1" thickBot="1">
      <c r="A998" s="26" t="str">
        <f>' turmas sistema atual'!A997</f>
        <v>BACHARELADO EM CIÊNCIAS ECONÔMICAS</v>
      </c>
      <c r="B998" s="26" t="str">
        <f>' turmas sistema atual'!B997</f>
        <v>DA1MCZB031-17SB</v>
      </c>
      <c r="C998" s="35" t="s">
        <v>5121</v>
      </c>
      <c r="D998" s="26" t="str">
        <f>' turmas sistema atual'!C997</f>
        <v>Teoria dos Jogos A1-diurno (São Bernardo do Campo)</v>
      </c>
      <c r="E998" s="26" t="str">
        <f>' turmas sistema atual'!E997</f>
        <v>Teoria dos Jogos</v>
      </c>
      <c r="F998" s="26" t="str">
        <f>' turmas sistema atual'!G997</f>
        <v>MCZB031-17</v>
      </c>
      <c r="G998" s="26" t="str">
        <f>' turmas sistema atual'!H997</f>
        <v>A1</v>
      </c>
      <c r="H998" s="26" t="str">
        <f>' turmas sistema atual'!AB997</f>
        <v xml:space="preserve">terça das 10:00 às 12:00, semanal ; sexta das 08:00 às 10:00, semanal </v>
      </c>
      <c r="I998" s="27" t="str">
        <f>' turmas sistema atual'!AC997</f>
        <v/>
      </c>
      <c r="J998" s="27" t="str">
        <f>' turmas sistema atual'!I997</f>
        <v xml:space="preserve">terça das 10:00 às 12:00, sala A2-S304-SB, semanal , sexta das 08:00 às 10:00, sala A2-S308-SB, semanal </v>
      </c>
      <c r="K998" s="27">
        <f>' turmas sistema atual'!J997</f>
        <v>0</v>
      </c>
      <c r="L998" s="27" t="str">
        <f>' turmas sistema atual'!K997</f>
        <v>São Bernardo do Campo</v>
      </c>
      <c r="M998" s="27" t="str">
        <f>' turmas sistema atual'!L997</f>
        <v>diurno</v>
      </c>
      <c r="N998" s="27" t="str">
        <f>' turmas sistema atual'!M997</f>
        <v>4-0-4</v>
      </c>
      <c r="O998" s="27">
        <f>' turmas sistema atual'!N997</f>
        <v>30</v>
      </c>
      <c r="P998" s="27">
        <f>' turmas sistema atual'!O997</f>
        <v>0</v>
      </c>
      <c r="Q998" s="27">
        <f t="shared" si="16"/>
        <v>30</v>
      </c>
      <c r="R998" s="47" t="str">
        <f>VLOOKUP(B998,preenchimento!$A$2:$G$1067,7,FALSE)</f>
        <v>-</v>
      </c>
      <c r="S998" s="27">
        <f>' turmas sistema atual'!N997</f>
        <v>30</v>
      </c>
      <c r="T998" s="27">
        <f>' turmas sistema atual'!O997</f>
        <v>0</v>
      </c>
      <c r="U998" s="47">
        <f>VLOOKUP(B998,preenchimento!$A$2:$J$1067,10,FALSE)</f>
        <v>25</v>
      </c>
      <c r="V998" s="26" t="str">
        <f>UPPER(' turmas sistema atual'!P997)</f>
        <v>MAXIMILIANO BARBOSA DA SILVA</v>
      </c>
      <c r="W998" s="26" t="str">
        <f>UPPER(' turmas sistema atual'!R997)</f>
        <v/>
      </c>
      <c r="X998" s="26" t="str">
        <f>UPPER(' turmas sistema atual'!T997)</f>
        <v/>
      </c>
      <c r="Y998" s="26" t="str">
        <f>UPPER(' turmas sistema atual'!V997)</f>
        <v/>
      </c>
    </row>
    <row r="999" spans="1:25" ht="47.25" customHeight="1" thickBot="1">
      <c r="A999" s="26" t="str">
        <f>' turmas sistema atual'!A998</f>
        <v>BACHARELADO EM CIÊNCIAS ECONÔMICAS</v>
      </c>
      <c r="B999" s="26" t="str">
        <f>' turmas sistema atual'!B998</f>
        <v>NA1MCZB031-17SB</v>
      </c>
      <c r="C999" s="35" t="s">
        <v>5121</v>
      </c>
      <c r="D999" s="26" t="str">
        <f>' turmas sistema atual'!C998</f>
        <v>Teoria dos Jogos A1-noturno (São Bernardo do Campo)</v>
      </c>
      <c r="E999" s="26" t="str">
        <f>' turmas sistema atual'!E998</f>
        <v>Teoria dos Jogos</v>
      </c>
      <c r="F999" s="26" t="str">
        <f>' turmas sistema atual'!G998</f>
        <v>MCZB031-17</v>
      </c>
      <c r="G999" s="26" t="str">
        <f>' turmas sistema atual'!H998</f>
        <v>A1</v>
      </c>
      <c r="H999" s="26" t="str">
        <f>' turmas sistema atual'!AB998</f>
        <v xml:space="preserve">terça das 21:00 às 23:00, semanal ; sexta das 19:00 às 21:00, semanal </v>
      </c>
      <c r="I999" s="27" t="str">
        <f>' turmas sistema atual'!AC998</f>
        <v/>
      </c>
      <c r="J999" s="27" t="str">
        <f>' turmas sistema atual'!I998</f>
        <v xml:space="preserve">terça das 21:00 às 23:00, sala A1-S101-SB, semanal , sexta das 19:00 às 21:00, sala A1-S103-SB, semanal </v>
      </c>
      <c r="K999" s="27">
        <f>' turmas sistema atual'!J998</f>
        <v>0</v>
      </c>
      <c r="L999" s="27" t="str">
        <f>' turmas sistema atual'!K998</f>
        <v>São Bernardo do Campo</v>
      </c>
      <c r="M999" s="27" t="str">
        <f>' turmas sistema atual'!L998</f>
        <v>noturno</v>
      </c>
      <c r="N999" s="27" t="str">
        <f>' turmas sistema atual'!M998</f>
        <v>4-0-4</v>
      </c>
      <c r="O999" s="27">
        <f>' turmas sistema atual'!N998</f>
        <v>30</v>
      </c>
      <c r="P999" s="27">
        <f>' turmas sistema atual'!O998</f>
        <v>0</v>
      </c>
      <c r="Q999" s="27">
        <f t="shared" si="16"/>
        <v>30</v>
      </c>
      <c r="R999" s="47" t="str">
        <f>VLOOKUP(B999,preenchimento!$A$2:$G$1067,7,FALSE)</f>
        <v>-</v>
      </c>
      <c r="S999" s="27">
        <f>' turmas sistema atual'!N998</f>
        <v>30</v>
      </c>
      <c r="T999" s="27">
        <f>' turmas sistema atual'!O998</f>
        <v>0</v>
      </c>
      <c r="U999" s="47">
        <f>VLOOKUP(B999,preenchimento!$A$2:$J$1067,10,FALSE)</f>
        <v>12</v>
      </c>
      <c r="V999" s="26" t="str">
        <f>UPPER(' turmas sistema atual'!P998)</f>
        <v>MAXIMILIANO BARBOSA DA SILVA</v>
      </c>
      <c r="W999" s="26" t="str">
        <f>UPPER(' turmas sistema atual'!R998)</f>
        <v/>
      </c>
      <c r="X999" s="26" t="str">
        <f>UPPER(' turmas sistema atual'!T998)</f>
        <v/>
      </c>
      <c r="Y999" s="26" t="str">
        <f>UPPER(' turmas sistema atual'!V998)</f>
        <v/>
      </c>
    </row>
    <row r="1000" spans="1:25" ht="47.25" customHeight="1" thickBot="1">
      <c r="A1000" s="26" t="str">
        <f>' turmas sistema atual'!A999</f>
        <v>ENGENHARIA DE ENERGIA</v>
      </c>
      <c r="B1000" s="26" t="str">
        <f>' turmas sistema atual'!B999</f>
        <v>DA1ESTE021-17SA</v>
      </c>
      <c r="C1000" s="35" t="s">
        <v>5121</v>
      </c>
      <c r="D1000" s="26" t="str">
        <f>' turmas sistema atual'!C999</f>
        <v>Termodinâmica Aplicada II A1-diurno (Santo André)</v>
      </c>
      <c r="E1000" s="26" t="str">
        <f>' turmas sistema atual'!E999</f>
        <v>Termodinâmica Aplicada II</v>
      </c>
      <c r="F1000" s="26" t="str">
        <f>' turmas sistema atual'!G999</f>
        <v>ESTE021-17</v>
      </c>
      <c r="G1000" s="26" t="str">
        <f>' turmas sistema atual'!H999</f>
        <v>A1</v>
      </c>
      <c r="H1000" s="26" t="str">
        <f>' turmas sistema atual'!AB999</f>
        <v xml:space="preserve">quarta das 14:00 às 18:00, semanal </v>
      </c>
      <c r="I1000" s="27" t="str">
        <f>' turmas sistema atual'!AC999</f>
        <v/>
      </c>
      <c r="J1000" s="27" t="str">
        <f>' turmas sistema atual'!I999</f>
        <v xml:space="preserve">quarta das 14:00 às 18:00, sala S-006-0, semanal </v>
      </c>
      <c r="K1000" s="27">
        <f>' turmas sistema atual'!J999</f>
        <v>0</v>
      </c>
      <c r="L1000" s="27" t="str">
        <f>' turmas sistema atual'!K999</f>
        <v>Santo André</v>
      </c>
      <c r="M1000" s="27" t="str">
        <f>' turmas sistema atual'!L999</f>
        <v>diurno</v>
      </c>
      <c r="N1000" s="27" t="str">
        <f>' turmas sistema atual'!M999</f>
        <v>4-0-5</v>
      </c>
      <c r="O1000" s="27">
        <f>' turmas sistema atual'!N999</f>
        <v>60</v>
      </c>
      <c r="P1000" s="27">
        <f>' turmas sistema atual'!O999</f>
        <v>0</v>
      </c>
      <c r="Q1000" s="27">
        <f t="shared" si="16"/>
        <v>60</v>
      </c>
      <c r="R1000" s="47" t="str">
        <f>VLOOKUP(B1000,preenchimento!$A$2:$G$1067,7,FALSE)</f>
        <v>-</v>
      </c>
      <c r="S1000" s="27">
        <f>' turmas sistema atual'!N999</f>
        <v>60</v>
      </c>
      <c r="T1000" s="27">
        <f>' turmas sistema atual'!O999</f>
        <v>0</v>
      </c>
      <c r="U1000" s="47">
        <f>VLOOKUP(B1000,preenchimento!$A$2:$J$1067,10,FALSE)</f>
        <v>44</v>
      </c>
      <c r="V1000" s="26" t="str">
        <f>UPPER(' turmas sistema atual'!P999)</f>
        <v>ANTONIO GARRIDO GALLEGO</v>
      </c>
      <c r="W1000" s="26" t="str">
        <f>UPPER(' turmas sistema atual'!R999)</f>
        <v/>
      </c>
      <c r="X1000" s="26" t="str">
        <f>UPPER(' turmas sistema atual'!T999)</f>
        <v/>
      </c>
      <c r="Y1000" s="26" t="str">
        <f>UPPER(' turmas sistema atual'!V999)</f>
        <v/>
      </c>
    </row>
    <row r="1001" spans="1:25" ht="47.25" customHeight="1" thickBot="1">
      <c r="A1001" s="26" t="str">
        <f>' turmas sistema atual'!A1000</f>
        <v>ENGENHARIA DE MATERIAIS</v>
      </c>
      <c r="B1001" s="26" t="str">
        <f>' turmas sistema atual'!B1000</f>
        <v>DA1ESTM009-17SA</v>
      </c>
      <c r="C1001" s="35" t="s">
        <v>5121</v>
      </c>
      <c r="D1001" s="26" t="str">
        <f>' turmas sistema atual'!C1000</f>
        <v>Termodinâmica Estatística de Materiais A1-diurno (Santo André)</v>
      </c>
      <c r="E1001" s="26" t="str">
        <f>' turmas sistema atual'!E1000</f>
        <v>Termodinâmica Estatística de Materiais</v>
      </c>
      <c r="F1001" s="26" t="str">
        <f>' turmas sistema atual'!G1000</f>
        <v>ESTM009-17</v>
      </c>
      <c r="G1001" s="26" t="str">
        <f>' turmas sistema atual'!H1000</f>
        <v>A1</v>
      </c>
      <c r="H1001" s="26" t="str">
        <f>' turmas sistema atual'!AB1000</f>
        <v xml:space="preserve">terça das 08:00 às 10:00, semanal ; quinta das 10:00 às 12:00, semanal </v>
      </c>
      <c r="I1001" s="27" t="str">
        <f>' turmas sistema atual'!AC1000</f>
        <v/>
      </c>
      <c r="J1001" s="27" t="str">
        <f>' turmas sistema atual'!I1000</f>
        <v xml:space="preserve">terça das 08:00 às 10:00, sala S-008-0, semanal , quinta das 10:00 às 12:00, sala S-008-0, semanal </v>
      </c>
      <c r="K1001" s="27">
        <f>' turmas sistema atual'!J1000</f>
        <v>0</v>
      </c>
      <c r="L1001" s="27" t="str">
        <f>' turmas sistema atual'!K1000</f>
        <v>Santo André</v>
      </c>
      <c r="M1001" s="27" t="str">
        <f>' turmas sistema atual'!L1000</f>
        <v>diurno</v>
      </c>
      <c r="N1001" s="27" t="str">
        <f>' turmas sistema atual'!M1000</f>
        <v>4-0-4</v>
      </c>
      <c r="O1001" s="27">
        <f>' turmas sistema atual'!N1000</f>
        <v>57</v>
      </c>
      <c r="P1001" s="27">
        <f>' turmas sistema atual'!O1000</f>
        <v>0</v>
      </c>
      <c r="Q1001" s="27">
        <f t="shared" si="16"/>
        <v>57</v>
      </c>
      <c r="R1001" s="47" t="str">
        <f>VLOOKUP(B1001,preenchimento!$A$2:$G$1067,7,FALSE)</f>
        <v>-</v>
      </c>
      <c r="S1001" s="27">
        <f>' turmas sistema atual'!N1000</f>
        <v>57</v>
      </c>
      <c r="T1001" s="27">
        <f>' turmas sistema atual'!O1000</f>
        <v>0</v>
      </c>
      <c r="U1001" s="47">
        <f>VLOOKUP(B1001,preenchimento!$A$2:$J$1067,10,FALSE)</f>
        <v>46</v>
      </c>
      <c r="V1001" s="26" t="str">
        <f>UPPER(' turmas sistema atual'!P1000)</f>
        <v>JEVERSON TEODORO ARANTES JUNIOR</v>
      </c>
      <c r="W1001" s="26" t="str">
        <f>UPPER(' turmas sistema atual'!R1000)</f>
        <v/>
      </c>
      <c r="X1001" s="26" t="str">
        <f>UPPER(' turmas sistema atual'!T1000)</f>
        <v/>
      </c>
      <c r="Y1001" s="26" t="str">
        <f>UPPER(' turmas sistema atual'!V1000)</f>
        <v/>
      </c>
    </row>
    <row r="1002" spans="1:25" ht="47.25" customHeight="1" thickBot="1">
      <c r="A1002" s="26" t="str">
        <f>' turmas sistema atual'!A1001</f>
        <v>ENGENHARIA DE MATERIAIS</v>
      </c>
      <c r="B1002" s="26" t="str">
        <f>' turmas sistema atual'!B1001</f>
        <v>NA1ESTM009-17SA</v>
      </c>
      <c r="C1002" s="35" t="s">
        <v>5121</v>
      </c>
      <c r="D1002" s="26" t="str">
        <f>' turmas sistema atual'!C1001</f>
        <v>Termodinâmica Estatística de Materiais A1-noturno (Santo André)</v>
      </c>
      <c r="E1002" s="26" t="str">
        <f>' turmas sistema atual'!E1001</f>
        <v>Termodinâmica Estatística de Materiais</v>
      </c>
      <c r="F1002" s="26" t="str">
        <f>' turmas sistema atual'!G1001</f>
        <v>ESTM009-17</v>
      </c>
      <c r="G1002" s="26" t="str">
        <f>' turmas sistema atual'!H1001</f>
        <v>A1</v>
      </c>
      <c r="H1002" s="26" t="str">
        <f>' turmas sistema atual'!AB1001</f>
        <v xml:space="preserve">terça das 19:00 às 21:00, semanal ; quinta das 21:00 às 23:00, semanal </v>
      </c>
      <c r="I1002" s="27" t="str">
        <f>' turmas sistema atual'!AC1001</f>
        <v/>
      </c>
      <c r="J1002" s="27" t="str">
        <f>' turmas sistema atual'!I1001</f>
        <v xml:space="preserve">terça das 19:00 às 21:00, sala S-311-3, semanal , quinta das 21:00 às 23:00, sala S - 311-1, semanal </v>
      </c>
      <c r="K1002" s="27">
        <f>' turmas sistema atual'!J1001</f>
        <v>0</v>
      </c>
      <c r="L1002" s="27" t="str">
        <f>' turmas sistema atual'!K1001</f>
        <v>Santo André</v>
      </c>
      <c r="M1002" s="27" t="str">
        <f>' turmas sistema atual'!L1001</f>
        <v>noturno</v>
      </c>
      <c r="N1002" s="27" t="str">
        <f>' turmas sistema atual'!M1001</f>
        <v>4-0-4</v>
      </c>
      <c r="O1002" s="27">
        <f>' turmas sistema atual'!N1001</f>
        <v>60</v>
      </c>
      <c r="P1002" s="27">
        <f>' turmas sistema atual'!O1001</f>
        <v>0</v>
      </c>
      <c r="Q1002" s="27">
        <f t="shared" si="16"/>
        <v>60</v>
      </c>
      <c r="R1002" s="47" t="str">
        <f>VLOOKUP(B1002,preenchimento!$A$2:$G$1067,7,FALSE)</f>
        <v>-</v>
      </c>
      <c r="S1002" s="27">
        <f>' turmas sistema atual'!N1001</f>
        <v>60</v>
      </c>
      <c r="T1002" s="27">
        <f>' turmas sistema atual'!O1001</f>
        <v>0</v>
      </c>
      <c r="U1002" s="47">
        <f>VLOOKUP(B1002,preenchimento!$A$2:$J$1067,10,FALSE)</f>
        <v>45</v>
      </c>
      <c r="V1002" s="26" t="str">
        <f>UPPER(' turmas sistema atual'!P1001)</f>
        <v>JEVERSON TEODORO ARANTES JUNIOR</v>
      </c>
      <c r="W1002" s="26" t="str">
        <f>UPPER(' turmas sistema atual'!R1001)</f>
        <v/>
      </c>
      <c r="X1002" s="26" t="str">
        <f>UPPER(' turmas sistema atual'!T1001)</f>
        <v/>
      </c>
      <c r="Y1002" s="26" t="str">
        <f>UPPER(' turmas sistema atual'!V1001)</f>
        <v/>
      </c>
    </row>
    <row r="1003" spans="1:25" ht="47.25" customHeight="1" thickBot="1">
      <c r="A1003" s="26" t="str">
        <f>' turmas sistema atual'!A1002</f>
        <v>BACHARELADO EM NEUROCIÊNCIA</v>
      </c>
      <c r="B1003" s="26" t="str">
        <f>' turmas sistema atual'!B1002</f>
        <v>NA1MCZC011-15SB</v>
      </c>
      <c r="C1003" s="35" t="s">
        <v>5121</v>
      </c>
      <c r="D1003" s="26" t="str">
        <f>' turmas sistema atual'!C1002</f>
        <v>Tomada de Decisões e Neuroeconomia A1-noturno (São Bernardo do Campo)</v>
      </c>
      <c r="E1003" s="26" t="str">
        <f>' turmas sistema atual'!E1002</f>
        <v>Tomada de Decisões e Neuroeconomia</v>
      </c>
      <c r="F1003" s="26" t="str">
        <f>' turmas sistema atual'!G1002</f>
        <v>MCZC011-15</v>
      </c>
      <c r="G1003" s="26" t="str">
        <f>' turmas sistema atual'!H1002</f>
        <v>A1</v>
      </c>
      <c r="H1003" s="26" t="str">
        <f>' turmas sistema atual'!AB1002</f>
        <v xml:space="preserve">segunda das 19:00 às 21:00, semanal ; quarta das 21:00 às 23:00, semanal </v>
      </c>
      <c r="I1003" s="27" t="str">
        <f>' turmas sistema atual'!AC1002</f>
        <v/>
      </c>
      <c r="J1003" s="27" t="str">
        <f>' turmas sistema atual'!I1002</f>
        <v xml:space="preserve">segunda das 19:00 às 21:00, sala A2-S306-SB, semanal , quarta das 21:00 às 23:00, sala A2-S306-SB, semanal </v>
      </c>
      <c r="K1003" s="27">
        <f>' turmas sistema atual'!J1002</f>
        <v>0</v>
      </c>
      <c r="L1003" s="27" t="str">
        <f>' turmas sistema atual'!K1002</f>
        <v>São Bernardo do Campo</v>
      </c>
      <c r="M1003" s="27" t="str">
        <f>' turmas sistema atual'!L1002</f>
        <v>noturno</v>
      </c>
      <c r="N1003" s="27" t="str">
        <f>' turmas sistema atual'!M1002</f>
        <v>4-0-4</v>
      </c>
      <c r="O1003" s="27">
        <f>' turmas sistema atual'!N1002</f>
        <v>60</v>
      </c>
      <c r="P1003" s="27">
        <f>' turmas sistema atual'!O1002</f>
        <v>0</v>
      </c>
      <c r="Q1003" s="27">
        <f t="shared" si="16"/>
        <v>60</v>
      </c>
      <c r="R1003" s="47" t="str">
        <f>VLOOKUP(B1003,preenchimento!$A$2:$G$1067,7,FALSE)</f>
        <v>-</v>
      </c>
      <c r="S1003" s="27">
        <f>' turmas sistema atual'!N1002</f>
        <v>60</v>
      </c>
      <c r="T1003" s="27">
        <f>' turmas sistema atual'!O1002</f>
        <v>0</v>
      </c>
      <c r="U1003" s="47">
        <f>VLOOKUP(B1003,preenchimento!$A$2:$J$1067,10,FALSE)</f>
        <v>0</v>
      </c>
      <c r="V1003" s="26" t="str">
        <f>UPPER(' turmas sistema atual'!P1002)</f>
        <v>FABIO THEOTO ROCHA</v>
      </c>
      <c r="W1003" s="26" t="str">
        <f>UPPER(' turmas sistema atual'!R1002)</f>
        <v/>
      </c>
      <c r="X1003" s="26" t="str">
        <f>UPPER(' turmas sistema atual'!T1002)</f>
        <v/>
      </c>
      <c r="Y1003" s="26" t="str">
        <f>UPPER(' turmas sistema atual'!V1002)</f>
        <v/>
      </c>
    </row>
    <row r="1004" spans="1:25" ht="47.25" customHeight="1" thickBot="1">
      <c r="A1004" s="26" t="str">
        <f>' turmas sistema atual'!A1003</f>
        <v>BACHARELADO EM NEUROCIÊNCIA</v>
      </c>
      <c r="B1004" s="26" t="str">
        <f>' turmas sistema atual'!B1003</f>
        <v>DA1MCZC011-15SB</v>
      </c>
      <c r="C1004" s="35" t="s">
        <v>5121</v>
      </c>
      <c r="D1004" s="26" t="str">
        <f>' turmas sistema atual'!C1003</f>
        <v>Tomada de Decisões e Neuroeconomia A1-diurno (São Bernardo do Campo)</v>
      </c>
      <c r="E1004" s="26" t="str">
        <f>' turmas sistema atual'!E1003</f>
        <v>Tomada de Decisões e Neuroeconomia</v>
      </c>
      <c r="F1004" s="26" t="str">
        <f>' turmas sistema atual'!G1003</f>
        <v>MCZC011-15</v>
      </c>
      <c r="G1004" s="26" t="str">
        <f>' turmas sistema atual'!H1003</f>
        <v>A1</v>
      </c>
      <c r="H1004" s="26" t="str">
        <f>' turmas sistema atual'!AB1003</f>
        <v xml:space="preserve">segunda das 08:00 às 10:00, semanal ; quarta das 10:00 às 12:00, semanal </v>
      </c>
      <c r="I1004" s="27" t="str">
        <f>' turmas sistema atual'!AC1003</f>
        <v/>
      </c>
      <c r="J1004" s="27" t="str">
        <f>' turmas sistema atual'!I1003</f>
        <v xml:space="preserve">segunda das 08:00 às 10:00, sala A1-S203-SB, semanal , quarta das 10:00 às 12:00, sala A2-S308-SB, semanal </v>
      </c>
      <c r="K1004" s="27">
        <f>' turmas sistema atual'!J1003</f>
        <v>0</v>
      </c>
      <c r="L1004" s="27" t="str">
        <f>' turmas sistema atual'!K1003</f>
        <v>São Bernardo do Campo</v>
      </c>
      <c r="M1004" s="27" t="str">
        <f>' turmas sistema atual'!L1003</f>
        <v>diurno</v>
      </c>
      <c r="N1004" s="27" t="str">
        <f>' turmas sistema atual'!M1003</f>
        <v>4-0-4</v>
      </c>
      <c r="O1004" s="27">
        <f>' turmas sistema atual'!N1003</f>
        <v>60</v>
      </c>
      <c r="P1004" s="27">
        <f>' turmas sistema atual'!O1003</f>
        <v>0</v>
      </c>
      <c r="Q1004" s="27">
        <f t="shared" si="16"/>
        <v>60</v>
      </c>
      <c r="R1004" s="47" t="str">
        <f>VLOOKUP(B1004,preenchimento!$A$2:$G$1067,7,FALSE)</f>
        <v>-</v>
      </c>
      <c r="S1004" s="27">
        <f>' turmas sistema atual'!N1003</f>
        <v>60</v>
      </c>
      <c r="T1004" s="27">
        <f>' turmas sistema atual'!O1003</f>
        <v>0</v>
      </c>
      <c r="U1004" s="47">
        <f>VLOOKUP(B1004,preenchimento!$A$2:$J$1067,10,FALSE)</f>
        <v>44</v>
      </c>
      <c r="V1004" s="26" t="str">
        <f>UPPER(' turmas sistema atual'!P1003)</f>
        <v>FABIO THEOTO ROCHA</v>
      </c>
      <c r="W1004" s="26" t="str">
        <f>UPPER(' turmas sistema atual'!R1003)</f>
        <v/>
      </c>
      <c r="X1004" s="26" t="str">
        <f>UPPER(' turmas sistema atual'!T1003)</f>
        <v/>
      </c>
      <c r="Y1004" s="26" t="str">
        <f>UPPER(' turmas sistema atual'!V1003)</f>
        <v/>
      </c>
    </row>
    <row r="1005" spans="1:25" ht="47.25" customHeight="1" thickBot="1">
      <c r="A1005" s="26" t="str">
        <f>' turmas sistema atual'!A1004</f>
        <v>ENGENHARIA DE MATERIAIS</v>
      </c>
      <c r="B1005" s="26" t="str">
        <f>' turmas sistema atual'!B1004</f>
        <v>NB1ESTM003-17SA</v>
      </c>
      <c r="C1005" s="35" t="s">
        <v>5121</v>
      </c>
      <c r="D1005" s="26" t="str">
        <f>' turmas sistema atual'!C1004</f>
        <v>Tópicos Computacionais em Materiais B1-noturno (Santo André)</v>
      </c>
      <c r="E1005" s="26" t="str">
        <f>' turmas sistema atual'!E1004</f>
        <v>Tópicos Computacionais em Materiais</v>
      </c>
      <c r="F1005" s="26" t="str">
        <f>' turmas sistema atual'!G1004</f>
        <v>ESTM003-17</v>
      </c>
      <c r="G1005" s="26" t="str">
        <f>' turmas sistema atual'!H1004</f>
        <v>B1</v>
      </c>
      <c r="H1005" s="26" t="str">
        <f>' turmas sistema atual'!AB1004</f>
        <v xml:space="preserve">sexta das 19:00 às 21:00, semanal </v>
      </c>
      <c r="I1005" s="27" t="str">
        <f>' turmas sistema atual'!AC1004</f>
        <v xml:space="preserve">terça das 19:00 às 21:00, semanal </v>
      </c>
      <c r="J1005" s="27" t="str">
        <f>' turmas sistema atual'!I1004</f>
        <v xml:space="preserve">sexta das 19:00 às 21:00, sala S - 309-2, semanal </v>
      </c>
      <c r="K1005" s="27" t="str">
        <f>' turmas sistema atual'!J1004</f>
        <v xml:space="preserve">terça das 19:00 às 21:00, sala L503, semanal </v>
      </c>
      <c r="L1005" s="27" t="str">
        <f>' turmas sistema atual'!K1004</f>
        <v>Santo André</v>
      </c>
      <c r="M1005" s="27" t="str">
        <f>' turmas sistema atual'!L1004</f>
        <v>noturno</v>
      </c>
      <c r="N1005" s="27" t="str">
        <f>' turmas sistema atual'!M1004</f>
        <v>2-2-5</v>
      </c>
      <c r="O1005" s="27">
        <f>' turmas sistema atual'!N1004</f>
        <v>30</v>
      </c>
      <c r="P1005" s="27">
        <f>' turmas sistema atual'!O1004</f>
        <v>0</v>
      </c>
      <c r="Q1005" s="27">
        <f t="shared" si="16"/>
        <v>30</v>
      </c>
      <c r="R1005" s="47" t="str">
        <f>VLOOKUP(B1005,preenchimento!$A$2:$G$1067,7,FALSE)</f>
        <v>-</v>
      </c>
      <c r="S1005" s="27">
        <f>' turmas sistema atual'!N1004</f>
        <v>30</v>
      </c>
      <c r="T1005" s="27">
        <f>' turmas sistema atual'!O1004</f>
        <v>0</v>
      </c>
      <c r="U1005" s="47">
        <f>VLOOKUP(B1005,preenchimento!$A$2:$J$1067,10,FALSE)</f>
        <v>11</v>
      </c>
      <c r="V1005" s="26" t="str">
        <f>UPPER(' turmas sistema atual'!P1004)</f>
        <v>MARCIO GUSTAVO DI VERNIERI CUPPARI</v>
      </c>
      <c r="W1005" s="26" t="str">
        <f>UPPER(' turmas sistema atual'!R1004)</f>
        <v/>
      </c>
      <c r="X1005" s="26" t="str">
        <f>UPPER(' turmas sistema atual'!T1004)</f>
        <v>MARCIO GUSTAVO DI VERNIERI CUPPARI</v>
      </c>
      <c r="Y1005" s="26" t="str">
        <f>UPPER(' turmas sistema atual'!V1004)</f>
        <v/>
      </c>
    </row>
    <row r="1006" spans="1:25" ht="47.25" customHeight="1" thickBot="1">
      <c r="A1006" s="26" t="str">
        <f>' turmas sistema atual'!A1005</f>
        <v>ENGENHARIA DE MATERIAIS</v>
      </c>
      <c r="B1006" s="26" t="str">
        <f>' turmas sistema atual'!B1005</f>
        <v>DA1ESTM003-17SA</v>
      </c>
      <c r="C1006" s="35" t="s">
        <v>5121</v>
      </c>
      <c r="D1006" s="26" t="str">
        <f>' turmas sistema atual'!C1005</f>
        <v>Tópicos Computacionais em Materiais A1-diurno (Santo André)</v>
      </c>
      <c r="E1006" s="26" t="str">
        <f>' turmas sistema atual'!E1005</f>
        <v>Tópicos Computacionais em Materiais</v>
      </c>
      <c r="F1006" s="26" t="str">
        <f>' turmas sistema atual'!G1005</f>
        <v>ESTM003-17</v>
      </c>
      <c r="G1006" s="26" t="str">
        <f>' turmas sistema atual'!H1005</f>
        <v>A1</v>
      </c>
      <c r="H1006" s="26" t="str">
        <f>' turmas sistema atual'!AB1005</f>
        <v xml:space="preserve">sexta das 08:00 às 10:00, semanal </v>
      </c>
      <c r="I1006" s="27" t="str">
        <f>' turmas sistema atual'!AC1005</f>
        <v xml:space="preserve">terça das 08:00 às 10:00, semanal </v>
      </c>
      <c r="J1006" s="27" t="str">
        <f>' turmas sistema atual'!I1005</f>
        <v xml:space="preserve">sexta das 08:00 às 10:00, sala S - 303-3, semanal </v>
      </c>
      <c r="K1006" s="27" t="str">
        <f>' turmas sistema atual'!J1005</f>
        <v xml:space="preserve">terça das 08:00 às 10:00, sala L503, semanal </v>
      </c>
      <c r="L1006" s="27" t="str">
        <f>' turmas sistema atual'!K1005</f>
        <v>Santo André</v>
      </c>
      <c r="M1006" s="27" t="str">
        <f>' turmas sistema atual'!L1005</f>
        <v>diurno</v>
      </c>
      <c r="N1006" s="27" t="str">
        <f>' turmas sistema atual'!M1005</f>
        <v>2-2-5</v>
      </c>
      <c r="O1006" s="27">
        <f>' turmas sistema atual'!N1005</f>
        <v>30</v>
      </c>
      <c r="P1006" s="27">
        <f>' turmas sistema atual'!O1005</f>
        <v>0</v>
      </c>
      <c r="Q1006" s="27">
        <f t="shared" si="16"/>
        <v>30</v>
      </c>
      <c r="R1006" s="47" t="str">
        <f>VLOOKUP(B1006,preenchimento!$A$2:$G$1067,7,FALSE)</f>
        <v>-</v>
      </c>
      <c r="S1006" s="27">
        <f>' turmas sistema atual'!N1005</f>
        <v>30</v>
      </c>
      <c r="T1006" s="27">
        <f>' turmas sistema atual'!O1005</f>
        <v>0</v>
      </c>
      <c r="U1006" s="47">
        <f>VLOOKUP(B1006,preenchimento!$A$2:$J$1067,10,FALSE)</f>
        <v>23</v>
      </c>
      <c r="V1006" s="26" t="str">
        <f>UPPER(' turmas sistema atual'!P1005)</f>
        <v>MARCIO GUSTAVO DI VERNIERI CUPPARI</v>
      </c>
      <c r="W1006" s="26" t="str">
        <f>UPPER(' turmas sistema atual'!R1005)</f>
        <v/>
      </c>
      <c r="X1006" s="26" t="str">
        <f>UPPER(' turmas sistema atual'!T1005)</f>
        <v>MARCIO GUSTAVO DI VERNIERI CUPPARI</v>
      </c>
      <c r="Y1006" s="26" t="str">
        <f>UPPER(' turmas sistema atual'!V1005)</f>
        <v/>
      </c>
    </row>
    <row r="1007" spans="1:25" ht="47.25" customHeight="1" thickBot="1">
      <c r="A1007" s="26" t="str">
        <f>' turmas sistema atual'!A1006</f>
        <v>ENGENHARIA DE MATERIAIS</v>
      </c>
      <c r="B1007" s="26" t="str">
        <f>' turmas sistema atual'!B1006</f>
        <v>NA1ESTM003-17SA</v>
      </c>
      <c r="C1007" s="35" t="s">
        <v>5121</v>
      </c>
      <c r="D1007" s="26" t="str">
        <f>' turmas sistema atual'!C1006</f>
        <v>Tópicos Computacionais em Materiais A1-noturno (Santo André)</v>
      </c>
      <c r="E1007" s="26" t="str">
        <f>' turmas sistema atual'!E1006</f>
        <v>Tópicos Computacionais em Materiais</v>
      </c>
      <c r="F1007" s="26" t="str">
        <f>' turmas sistema atual'!G1006</f>
        <v>ESTM003-17</v>
      </c>
      <c r="G1007" s="26" t="str">
        <f>' turmas sistema atual'!H1006</f>
        <v>A1</v>
      </c>
      <c r="H1007" s="26" t="str">
        <f>' turmas sistema atual'!AB1006</f>
        <v xml:space="preserve">sexta das 19:00 às 21:00, semanal </v>
      </c>
      <c r="I1007" s="27" t="str">
        <f>' turmas sistema atual'!AC1006</f>
        <v xml:space="preserve">terça das 21:00 às 23:00, semanal </v>
      </c>
      <c r="J1007" s="27" t="str">
        <f>' turmas sistema atual'!I1006</f>
        <v xml:space="preserve">sexta das 19:00 às 21:00, sala S - 303-3, semanal </v>
      </c>
      <c r="K1007" s="27" t="str">
        <f>' turmas sistema atual'!J1006</f>
        <v xml:space="preserve">terça das 21:00 às 23:00, sala L603, semanal </v>
      </c>
      <c r="L1007" s="27" t="str">
        <f>' turmas sistema atual'!K1006</f>
        <v>Santo André</v>
      </c>
      <c r="M1007" s="27" t="str">
        <f>' turmas sistema atual'!L1006</f>
        <v>noturno</v>
      </c>
      <c r="N1007" s="27" t="str">
        <f>' turmas sistema atual'!M1006</f>
        <v>2-2-5</v>
      </c>
      <c r="O1007" s="27">
        <f>' turmas sistema atual'!N1006</f>
        <v>20</v>
      </c>
      <c r="P1007" s="27">
        <f>' turmas sistema atual'!O1006</f>
        <v>0</v>
      </c>
      <c r="Q1007" s="27">
        <f t="shared" si="16"/>
        <v>20</v>
      </c>
      <c r="R1007" s="47" t="str">
        <f>VLOOKUP(B1007,preenchimento!$A$2:$G$1067,7,FALSE)</f>
        <v>-</v>
      </c>
      <c r="S1007" s="27">
        <f>' turmas sistema atual'!N1006</f>
        <v>20</v>
      </c>
      <c r="T1007" s="27">
        <f>' turmas sistema atual'!O1006</f>
        <v>0</v>
      </c>
      <c r="U1007" s="47">
        <f>VLOOKUP(B1007,preenchimento!$A$2:$J$1067,10,FALSE)</f>
        <v>4</v>
      </c>
      <c r="V1007" s="26" t="str">
        <f>UPPER(' turmas sistema atual'!P1006)</f>
        <v>CEDRIC ROCHA LEÃO</v>
      </c>
      <c r="W1007" s="26" t="str">
        <f>UPPER(' turmas sistema atual'!R1006)</f>
        <v/>
      </c>
      <c r="X1007" s="26" t="str">
        <f>UPPER(' turmas sistema atual'!T1006)</f>
        <v>CEDRIC ROCHA LEÃO</v>
      </c>
      <c r="Y1007" s="26" t="str">
        <f>UPPER(' turmas sistema atual'!V1006)</f>
        <v/>
      </c>
    </row>
    <row r="1008" spans="1:25" ht="47.25" customHeight="1" thickBot="1">
      <c r="A1008" s="26" t="str">
        <f>' turmas sistema atual'!A1007</f>
        <v>LICENCIATURA EM CIÊNCIAS NATURAIS E EXATAS</v>
      </c>
      <c r="B1008" s="26" t="str">
        <f>' turmas sistema atual'!B1007</f>
        <v>DA1NHZ2099-16SA</v>
      </c>
      <c r="C1008" s="35" t="s">
        <v>5121</v>
      </c>
      <c r="D1008" s="26" t="str">
        <f>' turmas sistema atual'!C1007</f>
        <v>Tópicos contemporâneos em Educação e Filosofia A1-diurno (Santo André)</v>
      </c>
      <c r="E1008" s="26" t="str">
        <f>' turmas sistema atual'!E1007</f>
        <v>Tópicos contemporâneos em Educação e Filosofia</v>
      </c>
      <c r="F1008" s="26" t="str">
        <f>' turmas sistema atual'!G1007</f>
        <v>NHZ2099-16</v>
      </c>
      <c r="G1008" s="26" t="str">
        <f>' turmas sistema atual'!H1007</f>
        <v>A1</v>
      </c>
      <c r="H1008" s="26" t="str">
        <f>' turmas sistema atual'!AB1007</f>
        <v xml:space="preserve">segunda das 10:00 às 12:00, semanal ; quinta das 08:00 às 10:00, semanal </v>
      </c>
      <c r="I1008" s="27" t="str">
        <f>' turmas sistema atual'!AC1007</f>
        <v/>
      </c>
      <c r="J1008" s="27" t="str">
        <f>' turmas sistema atual'!I1007</f>
        <v xml:space="preserve">segunda das 10:00 às 12:00, sala S-307-1, semanal , quinta das 08:00 às 10:00, sala S - 305-1, semanal </v>
      </c>
      <c r="K1008" s="27">
        <f>' turmas sistema atual'!J1007</f>
        <v>0</v>
      </c>
      <c r="L1008" s="27" t="str">
        <f>' turmas sistema atual'!K1007</f>
        <v>Santo André</v>
      </c>
      <c r="M1008" s="27" t="str">
        <f>' turmas sistema atual'!L1007</f>
        <v>diurno</v>
      </c>
      <c r="N1008" s="27" t="str">
        <f>' turmas sistema atual'!M1007</f>
        <v>4-0-4</v>
      </c>
      <c r="O1008" s="27">
        <f>' turmas sistema atual'!N1007</f>
        <v>46</v>
      </c>
      <c r="P1008" s="27">
        <f>' turmas sistema atual'!O1007</f>
        <v>40</v>
      </c>
      <c r="Q1008" s="27">
        <f t="shared" si="16"/>
        <v>6</v>
      </c>
      <c r="R1008" s="47" t="str">
        <f>VLOOKUP(B1008,preenchimento!$A$2:$G$1067,7,FALSE)</f>
        <v>-</v>
      </c>
      <c r="S1008" s="27">
        <f>' turmas sistema atual'!N1007</f>
        <v>46</v>
      </c>
      <c r="T1008" s="27">
        <f>' turmas sistema atual'!O1007</f>
        <v>40</v>
      </c>
      <c r="U1008" s="47">
        <f>VLOOKUP(B1008,preenchimento!$A$2:$J$1067,10,FALSE)</f>
        <v>0</v>
      </c>
      <c r="V1008" s="26" t="str">
        <f>UPPER(' turmas sistema atual'!P1007)</f>
        <v>LUCIANA APARECIDA PALHARINI</v>
      </c>
      <c r="W1008" s="26" t="str">
        <f>UPPER(' turmas sistema atual'!R1007)</f>
        <v/>
      </c>
      <c r="X1008" s="26" t="str">
        <f>UPPER(' turmas sistema atual'!T1007)</f>
        <v/>
      </c>
      <c r="Y1008" s="26" t="str">
        <f>UPPER(' turmas sistema atual'!V1007)</f>
        <v/>
      </c>
    </row>
    <row r="1009" spans="1:25" ht="47.25" customHeight="1" thickBot="1">
      <c r="A1009" s="26" t="str">
        <f>' turmas sistema atual'!A1008</f>
        <v>LICENCIATURA EM CIÊNCIAS NATURAIS E EXATAS</v>
      </c>
      <c r="B1009" s="26" t="str">
        <f>' turmas sistema atual'!B1008</f>
        <v>NA1NHZ2099-16SA</v>
      </c>
      <c r="C1009" s="35" t="s">
        <v>5121</v>
      </c>
      <c r="D1009" s="26" t="str">
        <f>' turmas sistema atual'!C1008</f>
        <v>Tópicos contemporâneos em Educação e Filosofia A1-noturno (Santo André)</v>
      </c>
      <c r="E1009" s="26" t="str">
        <f>' turmas sistema atual'!E1008</f>
        <v>Tópicos contemporâneos em Educação e Filosofia</v>
      </c>
      <c r="F1009" s="26" t="str">
        <f>' turmas sistema atual'!G1008</f>
        <v>NHZ2099-16</v>
      </c>
      <c r="G1009" s="26" t="str">
        <f>' turmas sistema atual'!H1008</f>
        <v>A1</v>
      </c>
      <c r="H1009" s="26" t="str">
        <f>' turmas sistema atual'!AB1008</f>
        <v xml:space="preserve">segunda das 21:00 às 23:00, semanal ; quinta das 19:00 às 21:00, semanal </v>
      </c>
      <c r="I1009" s="27" t="str">
        <f>' turmas sistema atual'!AC1008</f>
        <v/>
      </c>
      <c r="J1009" s="27" t="str">
        <f>' turmas sistema atual'!I1008</f>
        <v xml:space="preserve">segunda das 21:00 às 23:00, sala S-311-2, semanal , quinta das 19:00 às 21:00, sala S-311-2, semanal </v>
      </c>
      <c r="K1009" s="27">
        <f>' turmas sistema atual'!J1008</f>
        <v>0</v>
      </c>
      <c r="L1009" s="27" t="str">
        <f>' turmas sistema atual'!K1008</f>
        <v>Santo André</v>
      </c>
      <c r="M1009" s="27" t="str">
        <f>' turmas sistema atual'!L1008</f>
        <v>noturno</v>
      </c>
      <c r="N1009" s="27" t="str">
        <f>' turmas sistema atual'!M1008</f>
        <v>4-0-4</v>
      </c>
      <c r="O1009" s="27">
        <f>' turmas sistema atual'!N1008</f>
        <v>52</v>
      </c>
      <c r="P1009" s="27">
        <f>' turmas sistema atual'!O1008</f>
        <v>40</v>
      </c>
      <c r="Q1009" s="27">
        <f t="shared" si="16"/>
        <v>12</v>
      </c>
      <c r="R1009" s="47" t="str">
        <f>VLOOKUP(B1009,preenchimento!$A$2:$G$1067,7,FALSE)</f>
        <v>-</v>
      </c>
      <c r="S1009" s="27">
        <f>' turmas sistema atual'!N1008</f>
        <v>52</v>
      </c>
      <c r="T1009" s="27">
        <f>' turmas sistema atual'!O1008</f>
        <v>40</v>
      </c>
      <c r="U1009" s="47">
        <f>VLOOKUP(B1009,preenchimento!$A$2:$J$1067,10,FALSE)</f>
        <v>0</v>
      </c>
      <c r="V1009" s="26" t="str">
        <f>UPPER(' turmas sistema atual'!P1008)</f>
        <v>CAROLINA JOSÉ MARIA</v>
      </c>
      <c r="W1009" s="26" t="str">
        <f>UPPER(' turmas sistema atual'!R1008)</f>
        <v/>
      </c>
      <c r="X1009" s="26" t="str">
        <f>UPPER(' turmas sistema atual'!T1008)</f>
        <v/>
      </c>
      <c r="Y1009" s="26" t="str">
        <f>UPPER(' turmas sistema atual'!V1008)</f>
        <v/>
      </c>
    </row>
    <row r="1010" spans="1:25" ht="47.25" customHeight="1" thickBot="1">
      <c r="A1010" s="26" t="str">
        <f>' turmas sistema atual'!A1009</f>
        <v>LICENCIATURA EM CIÊNCIAS NATURAIS E EXATAS</v>
      </c>
      <c r="B1010" s="26" t="str">
        <f>' turmas sistema atual'!B1009</f>
        <v>DB1NHZ2099-16SA</v>
      </c>
      <c r="C1010" s="35" t="s">
        <v>5121</v>
      </c>
      <c r="D1010" s="26" t="str">
        <f>' turmas sistema atual'!C1009</f>
        <v>Tópicos contemporâneos em Educação e Filosofia B1-diurno (Santo André)</v>
      </c>
      <c r="E1010" s="26" t="str">
        <f>' turmas sistema atual'!E1009</f>
        <v>Tópicos contemporâneos em Educação e Filosofia</v>
      </c>
      <c r="F1010" s="26" t="str">
        <f>' turmas sistema atual'!G1009</f>
        <v>NHZ2099-16</v>
      </c>
      <c r="G1010" s="26" t="str">
        <f>' turmas sistema atual'!H1009</f>
        <v>B1</v>
      </c>
      <c r="H1010" s="26" t="str">
        <f>' turmas sistema atual'!AB1009</f>
        <v xml:space="preserve">segunda das 08:00 às 10:00, semanal ; quarta das 10:00 às 12:00, semanal </v>
      </c>
      <c r="I1010" s="27" t="str">
        <f>' turmas sistema atual'!AC1009</f>
        <v/>
      </c>
      <c r="J1010" s="27" t="str">
        <f>' turmas sistema atual'!I1009</f>
        <v xml:space="preserve">segunda das 08:00 às 10:00, sala S-307-1, semanal , quarta das 10:00 às 12:00, sala S - 305-1, semanal </v>
      </c>
      <c r="K1010" s="27">
        <f>' turmas sistema atual'!J1009</f>
        <v>0</v>
      </c>
      <c r="L1010" s="27" t="str">
        <f>' turmas sistema atual'!K1009</f>
        <v>Santo André</v>
      </c>
      <c r="M1010" s="27" t="str">
        <f>' turmas sistema atual'!L1009</f>
        <v>diurno</v>
      </c>
      <c r="N1010" s="27" t="str">
        <f>' turmas sistema atual'!M1009</f>
        <v>4-0-4</v>
      </c>
      <c r="O1010" s="27">
        <f>' turmas sistema atual'!N1009</f>
        <v>45</v>
      </c>
      <c r="P1010" s="27">
        <f>' turmas sistema atual'!O1009</f>
        <v>40</v>
      </c>
      <c r="Q1010" s="27">
        <f t="shared" si="16"/>
        <v>5</v>
      </c>
      <c r="R1010" s="47" t="str">
        <f>VLOOKUP(B1010,preenchimento!$A$2:$G$1067,7,FALSE)</f>
        <v>-</v>
      </c>
      <c r="S1010" s="27">
        <f>' turmas sistema atual'!N1009</f>
        <v>45</v>
      </c>
      <c r="T1010" s="27">
        <f>' turmas sistema atual'!O1009</f>
        <v>40</v>
      </c>
      <c r="U1010" s="47">
        <f>VLOOKUP(B1010,preenchimento!$A$2:$J$1067,10,FALSE)</f>
        <v>0</v>
      </c>
      <c r="V1010" s="26" t="str">
        <f>UPPER(' turmas sistema atual'!P1009)</f>
        <v>LUCIANA APARECIDA PALHARINI</v>
      </c>
      <c r="W1010" s="26" t="str">
        <f>UPPER(' turmas sistema atual'!R1009)</f>
        <v/>
      </c>
      <c r="X1010" s="26" t="str">
        <f>UPPER(' turmas sistema atual'!T1009)</f>
        <v/>
      </c>
      <c r="Y1010" s="26" t="str">
        <f>UPPER(' turmas sistema atual'!V1009)</f>
        <v/>
      </c>
    </row>
    <row r="1011" spans="1:25" ht="47.25" customHeight="1" thickBot="1">
      <c r="A1011" s="26" t="str">
        <f>' turmas sistema atual'!A1010</f>
        <v>LICENCIATURA EM CIÊNCIAS NATURAIS E EXATAS</v>
      </c>
      <c r="B1011" s="26" t="str">
        <f>' turmas sistema atual'!B1010</f>
        <v>NB1NHZ2099-16SA</v>
      </c>
      <c r="C1011" s="35" t="s">
        <v>5121</v>
      </c>
      <c r="D1011" s="26" t="str">
        <f>' turmas sistema atual'!C1010</f>
        <v>Tópicos contemporâneos em Educação e Filosofia B1-noturno (Santo André)</v>
      </c>
      <c r="E1011" s="26" t="str">
        <f>' turmas sistema atual'!E1010</f>
        <v>Tópicos contemporâneos em Educação e Filosofia</v>
      </c>
      <c r="F1011" s="26" t="str">
        <f>' turmas sistema atual'!G1010</f>
        <v>NHZ2099-16</v>
      </c>
      <c r="G1011" s="26" t="str">
        <f>' turmas sistema atual'!H1010</f>
        <v>B1</v>
      </c>
      <c r="H1011" s="26" t="str">
        <f>' turmas sistema atual'!AB1010</f>
        <v xml:space="preserve">segunda das 19:00 às 21:00, semanal ; quarta das 21:00 às 23:00, semanal </v>
      </c>
      <c r="I1011" s="27" t="str">
        <f>' turmas sistema atual'!AC1010</f>
        <v/>
      </c>
      <c r="J1011" s="27" t="str">
        <f>' turmas sistema atual'!I1010</f>
        <v xml:space="preserve">segunda das 19:00 às 21:00, sala S-307-1, semanal , quarta das 21:00 às 23:00, sala S - 305-1, semanal </v>
      </c>
      <c r="K1011" s="27">
        <f>' turmas sistema atual'!J1010</f>
        <v>0</v>
      </c>
      <c r="L1011" s="27" t="str">
        <f>' turmas sistema atual'!K1010</f>
        <v>Santo André</v>
      </c>
      <c r="M1011" s="27" t="str">
        <f>' turmas sistema atual'!L1010</f>
        <v>noturno</v>
      </c>
      <c r="N1011" s="27" t="str">
        <f>' turmas sistema atual'!M1010</f>
        <v>4-0-4</v>
      </c>
      <c r="O1011" s="27">
        <f>' turmas sistema atual'!N1010</f>
        <v>48</v>
      </c>
      <c r="P1011" s="27">
        <f>' turmas sistema atual'!O1010</f>
        <v>40</v>
      </c>
      <c r="Q1011" s="27">
        <f t="shared" si="16"/>
        <v>8</v>
      </c>
      <c r="R1011" s="47" t="str">
        <f>VLOOKUP(B1011,preenchimento!$A$2:$G$1067,7,FALSE)</f>
        <v>-</v>
      </c>
      <c r="S1011" s="27">
        <f>' turmas sistema atual'!N1010</f>
        <v>48</v>
      </c>
      <c r="T1011" s="27">
        <f>' turmas sistema atual'!O1010</f>
        <v>40</v>
      </c>
      <c r="U1011" s="47">
        <f>VLOOKUP(B1011,preenchimento!$A$2:$J$1067,10,FALSE)</f>
        <v>0</v>
      </c>
      <c r="V1011" s="26" t="str">
        <f>UPPER(' turmas sistema atual'!P1010)</f>
        <v>CAROLINA JOSÉ MARIA</v>
      </c>
      <c r="W1011" s="26" t="str">
        <f>UPPER(' turmas sistema atual'!R1010)</f>
        <v/>
      </c>
      <c r="X1011" s="26" t="str">
        <f>UPPER(' turmas sistema atual'!T1010)</f>
        <v/>
      </c>
      <c r="Y1011" s="26" t="str">
        <f>UPPER(' turmas sistema atual'!V1010)</f>
        <v/>
      </c>
    </row>
    <row r="1012" spans="1:25" ht="47.25" customHeight="1" thickBot="1">
      <c r="A1012" s="26" t="str">
        <f>' turmas sistema atual'!A1011</f>
        <v>LICENCIATURA EM CIÊNCIAS HUMANAS</v>
      </c>
      <c r="B1012" s="26" t="str">
        <f>' turmas sistema atual'!B1011</f>
        <v>DA1NHZ2099-16SB</v>
      </c>
      <c r="C1012" s="35" t="s">
        <v>5121</v>
      </c>
      <c r="D1012" s="26" t="str">
        <f>' turmas sistema atual'!C1011</f>
        <v>Tópicos contemporâneos em Educação e Filosofia A1-diurno (São Bernardo do Campo)</v>
      </c>
      <c r="E1012" s="26" t="str">
        <f>' turmas sistema atual'!E1011</f>
        <v>Tópicos contemporâneos em Educação e Filosofia</v>
      </c>
      <c r="F1012" s="26" t="str">
        <f>' turmas sistema atual'!G1011</f>
        <v>NHZ2099-16</v>
      </c>
      <c r="G1012" s="26" t="str">
        <f>' turmas sistema atual'!H1011</f>
        <v>A1</v>
      </c>
      <c r="H1012" s="26" t="str">
        <f>' turmas sistema atual'!AB1011</f>
        <v xml:space="preserve">segunda das 10:00 às 12:00, semanal ; quinta das 08:00 às 10:00, semanal </v>
      </c>
      <c r="I1012" s="27" t="str">
        <f>' turmas sistema atual'!AC1011</f>
        <v/>
      </c>
      <c r="J1012" s="27" t="str">
        <f>' turmas sistema atual'!I1011</f>
        <v xml:space="preserve">segunda das 10:00 às 12:00, sala A1-S101-SB, semanal , quinta das 08:00 às 10:00, sala A1-S101-SB, semanal </v>
      </c>
      <c r="K1012" s="27">
        <f>' turmas sistema atual'!J1011</f>
        <v>0</v>
      </c>
      <c r="L1012" s="27" t="str">
        <f>' turmas sistema atual'!K1011</f>
        <v>São Bernardo do Campo</v>
      </c>
      <c r="M1012" s="27" t="str">
        <f>' turmas sistema atual'!L1011</f>
        <v>diurno</v>
      </c>
      <c r="N1012" s="27" t="str">
        <f>' turmas sistema atual'!M1011</f>
        <v>4-0-4</v>
      </c>
      <c r="O1012" s="27">
        <f>' turmas sistema atual'!N1011</f>
        <v>40</v>
      </c>
      <c r="P1012" s="27">
        <f>' turmas sistema atual'!O1011</f>
        <v>25</v>
      </c>
      <c r="Q1012" s="27">
        <f t="shared" si="16"/>
        <v>15</v>
      </c>
      <c r="R1012" s="47" t="str">
        <f>VLOOKUP(B1012,preenchimento!$A$2:$G$1067,7,FALSE)</f>
        <v>-</v>
      </c>
      <c r="S1012" s="27">
        <f>' turmas sistema atual'!N1011</f>
        <v>40</v>
      </c>
      <c r="T1012" s="27">
        <f>' turmas sistema atual'!O1011</f>
        <v>25</v>
      </c>
      <c r="U1012" s="47">
        <f>VLOOKUP(B1012,preenchimento!$A$2:$J$1067,10,FALSE)</f>
        <v>4</v>
      </c>
      <c r="V1012" s="26" t="str">
        <f>UPPER(' turmas sistema atual'!P1011)</f>
        <v>SUZE DE OLIVEIRA PIZA</v>
      </c>
      <c r="W1012" s="26" t="str">
        <f>UPPER(' turmas sistema atual'!R1011)</f>
        <v/>
      </c>
      <c r="X1012" s="26" t="str">
        <f>UPPER(' turmas sistema atual'!T1011)</f>
        <v>SUZE DE OLIVEIRA PIZA</v>
      </c>
      <c r="Y1012" s="26" t="str">
        <f>UPPER(' turmas sistema atual'!V1011)</f>
        <v/>
      </c>
    </row>
    <row r="1013" spans="1:25" ht="47.25" customHeight="1" thickBot="1">
      <c r="A1013" s="26" t="str">
        <f>' turmas sistema atual'!A1012</f>
        <v>LICENCIATURA EM CIÊNCIAS HUMANAS</v>
      </c>
      <c r="B1013" s="26" t="str">
        <f>' turmas sistema atual'!B1012</f>
        <v>NA1NHZ2099-16SB</v>
      </c>
      <c r="C1013" s="35" t="s">
        <v>5121</v>
      </c>
      <c r="D1013" s="26" t="str">
        <f>' turmas sistema atual'!C1012</f>
        <v>Tópicos contemporâneos em Educação e Filosofia A1-noturno (São Bernardo do Campo)</v>
      </c>
      <c r="E1013" s="26" t="str">
        <f>' turmas sistema atual'!E1012</f>
        <v>Tópicos contemporâneos em Educação e Filosofia</v>
      </c>
      <c r="F1013" s="26" t="str">
        <f>' turmas sistema atual'!G1012</f>
        <v>NHZ2099-16</v>
      </c>
      <c r="G1013" s="26" t="str">
        <f>' turmas sistema atual'!H1012</f>
        <v>A1</v>
      </c>
      <c r="H1013" s="26" t="str">
        <f>' turmas sistema atual'!AB1012</f>
        <v xml:space="preserve">segunda das 21:00 às 23:00, semanal ; quinta das 19:00 às 21:00, semanal </v>
      </c>
      <c r="I1013" s="27" t="str">
        <f>' turmas sistema atual'!AC1012</f>
        <v/>
      </c>
      <c r="J1013" s="27" t="str">
        <f>' turmas sistema atual'!I1012</f>
        <v xml:space="preserve">segunda das 21:00 às 23:00, sala A1-S101-SB, semanal , quinta das 19:00 às 21:00, sala A1-S101-SB, semanal </v>
      </c>
      <c r="K1013" s="27">
        <f>' turmas sistema atual'!J1012</f>
        <v>0</v>
      </c>
      <c r="L1013" s="27" t="str">
        <f>' turmas sistema atual'!K1012</f>
        <v>São Bernardo do Campo</v>
      </c>
      <c r="M1013" s="27" t="str">
        <f>' turmas sistema atual'!L1012</f>
        <v>noturno</v>
      </c>
      <c r="N1013" s="27" t="str">
        <f>' turmas sistema atual'!M1012</f>
        <v>4-0-4</v>
      </c>
      <c r="O1013" s="27">
        <f>' turmas sistema atual'!N1012</f>
        <v>40</v>
      </c>
      <c r="P1013" s="27">
        <f>' turmas sistema atual'!O1012</f>
        <v>25</v>
      </c>
      <c r="Q1013" s="27">
        <f t="shared" si="16"/>
        <v>15</v>
      </c>
      <c r="R1013" s="47" t="str">
        <f>VLOOKUP(B1013,preenchimento!$A$2:$G$1067,7,FALSE)</f>
        <v>-</v>
      </c>
      <c r="S1013" s="27">
        <f>' turmas sistema atual'!N1012</f>
        <v>40</v>
      </c>
      <c r="T1013" s="27">
        <f>' turmas sistema atual'!O1012</f>
        <v>25</v>
      </c>
      <c r="U1013" s="47">
        <f>VLOOKUP(B1013,preenchimento!$A$2:$J$1067,10,FALSE)</f>
        <v>1</v>
      </c>
      <c r="V1013" s="26" t="str">
        <f>UPPER(' turmas sistema atual'!P1012)</f>
        <v>ANDRE LUIS LA SALVIA</v>
      </c>
      <c r="W1013" s="26" t="str">
        <f>UPPER(' turmas sistema atual'!R1012)</f>
        <v/>
      </c>
      <c r="X1013" s="26" t="str">
        <f>UPPER(' turmas sistema atual'!T1012)</f>
        <v>ANDRE LUIS LA SALVIA</v>
      </c>
      <c r="Y1013" s="26" t="str">
        <f>UPPER(' turmas sistema atual'!V1012)</f>
        <v/>
      </c>
    </row>
    <row r="1014" spans="1:25" ht="47.25" customHeight="1" thickBot="1">
      <c r="A1014" s="26" t="str">
        <f>' turmas sistema atual'!A1013</f>
        <v>BACHARELADO EM FILOSOFIA</v>
      </c>
      <c r="B1014" s="26" t="str">
        <f>' turmas sistema atual'!B1013</f>
        <v>DA1NHH2065-18SB</v>
      </c>
      <c r="C1014" s="35" t="s">
        <v>5121</v>
      </c>
      <c r="D1014" s="26" t="str">
        <f>' turmas sistema atual'!C1013</f>
        <v>Tópicos de Metafísica A1-diurno (São Bernardo do Campo)</v>
      </c>
      <c r="E1014" s="26" t="str">
        <f>' turmas sistema atual'!E1013</f>
        <v>Tópicos de Metafísica</v>
      </c>
      <c r="F1014" s="26" t="str">
        <f>' turmas sistema atual'!G1013</f>
        <v>NHH2065-18</v>
      </c>
      <c r="G1014" s="26" t="str">
        <f>' turmas sistema atual'!H1013</f>
        <v>A1</v>
      </c>
      <c r="H1014" s="26" t="str">
        <f>' turmas sistema atual'!AB1013</f>
        <v xml:space="preserve">segunda das 10:00 às 12:00, semanal ; quarta das 08:00 às 10:00, semanal </v>
      </c>
      <c r="I1014" s="27" t="str">
        <f>' turmas sistema atual'!AC1013</f>
        <v/>
      </c>
      <c r="J1014" s="27" t="str">
        <f>' turmas sistema atual'!I1013</f>
        <v xml:space="preserve">segunda das 10:00 às 12:00, sala A1-S105-SB, semanal , quarta das 08:00 às 10:00, sala A1-S105-SB, semanal </v>
      </c>
      <c r="K1014" s="27">
        <f>' turmas sistema atual'!J1013</f>
        <v>0</v>
      </c>
      <c r="L1014" s="27" t="str">
        <f>' turmas sistema atual'!K1013</f>
        <v>São Bernardo do Campo</v>
      </c>
      <c r="M1014" s="27" t="str">
        <f>' turmas sistema atual'!L1013</f>
        <v>diurno</v>
      </c>
      <c r="N1014" s="27" t="str">
        <f>' turmas sistema atual'!M1013</f>
        <v>4-0-4</v>
      </c>
      <c r="O1014" s="27">
        <f>' turmas sistema atual'!N1013</f>
        <v>40</v>
      </c>
      <c r="P1014" s="27">
        <f>' turmas sistema atual'!O1013</f>
        <v>0</v>
      </c>
      <c r="Q1014" s="27">
        <f t="shared" si="16"/>
        <v>40</v>
      </c>
      <c r="R1014" s="47" t="str">
        <f>VLOOKUP(B1014,preenchimento!$A$2:$G$1067,7,FALSE)</f>
        <v>-</v>
      </c>
      <c r="S1014" s="27">
        <f>' turmas sistema atual'!N1013</f>
        <v>40</v>
      </c>
      <c r="T1014" s="27">
        <f>' turmas sistema atual'!O1013</f>
        <v>0</v>
      </c>
      <c r="U1014" s="47">
        <f>VLOOKUP(B1014,preenchimento!$A$2:$J$1067,10,FALSE)</f>
        <v>30</v>
      </c>
      <c r="V1014" s="26" t="str">
        <f>UPPER(' turmas sistema atual'!P1013)</f>
        <v>MICHELA BORDIGNON</v>
      </c>
      <c r="W1014" s="26" t="str">
        <f>UPPER(' turmas sistema atual'!R1013)</f>
        <v/>
      </c>
      <c r="X1014" s="26" t="str">
        <f>UPPER(' turmas sistema atual'!T1013)</f>
        <v/>
      </c>
      <c r="Y1014" s="26" t="str">
        <f>UPPER(' turmas sistema atual'!V1013)</f>
        <v/>
      </c>
    </row>
    <row r="1015" spans="1:25" ht="47.25" customHeight="1" thickBot="1">
      <c r="A1015" s="26" t="str">
        <f>' turmas sistema atual'!A1014</f>
        <v>BACHARELADO EM FILOSOFIA</v>
      </c>
      <c r="B1015" s="26" t="str">
        <f>' turmas sistema atual'!B1014</f>
        <v>NA1NHH2065-18SB</v>
      </c>
      <c r="C1015" s="35" t="s">
        <v>5121</v>
      </c>
      <c r="D1015" s="26" t="str">
        <f>' turmas sistema atual'!C1014</f>
        <v>Tópicos de Metafísica A1-noturno (São Bernardo do Campo)</v>
      </c>
      <c r="E1015" s="26" t="str">
        <f>' turmas sistema atual'!E1014</f>
        <v>Tópicos de Metafísica</v>
      </c>
      <c r="F1015" s="26" t="str">
        <f>' turmas sistema atual'!G1014</f>
        <v>NHH2065-18</v>
      </c>
      <c r="G1015" s="26" t="str">
        <f>' turmas sistema atual'!H1014</f>
        <v>A1</v>
      </c>
      <c r="H1015" s="26" t="str">
        <f>' turmas sistema atual'!AB1014</f>
        <v xml:space="preserve">segunda das 21:00 às 23:00, semanal ; quarta das 19:00 às 21:00, semanal </v>
      </c>
      <c r="I1015" s="27" t="str">
        <f>' turmas sistema atual'!AC1014</f>
        <v/>
      </c>
      <c r="J1015" s="27" t="str">
        <f>' turmas sistema atual'!I1014</f>
        <v xml:space="preserve">segunda das 21:00 às 23:00, sala A1-S105-SB, semanal , quarta das 19:00 às 21:00, sala A1-S105-SB, semanal </v>
      </c>
      <c r="K1015" s="27">
        <f>' turmas sistema atual'!J1014</f>
        <v>0</v>
      </c>
      <c r="L1015" s="27" t="str">
        <f>' turmas sistema atual'!K1014</f>
        <v>São Bernardo do Campo</v>
      </c>
      <c r="M1015" s="27" t="str">
        <f>' turmas sistema atual'!L1014</f>
        <v>noturno</v>
      </c>
      <c r="N1015" s="27" t="str">
        <f>' turmas sistema atual'!M1014</f>
        <v>4-0-4</v>
      </c>
      <c r="O1015" s="27">
        <f>' turmas sistema atual'!N1014</f>
        <v>40</v>
      </c>
      <c r="P1015" s="27">
        <f>' turmas sistema atual'!O1014</f>
        <v>0</v>
      </c>
      <c r="Q1015" s="27">
        <f t="shared" si="16"/>
        <v>40</v>
      </c>
      <c r="R1015" s="47" t="str">
        <f>VLOOKUP(B1015,preenchimento!$A$2:$G$1067,7,FALSE)</f>
        <v>-</v>
      </c>
      <c r="S1015" s="27">
        <f>' turmas sistema atual'!N1014</f>
        <v>40</v>
      </c>
      <c r="T1015" s="27">
        <f>' turmas sistema atual'!O1014</f>
        <v>0</v>
      </c>
      <c r="U1015" s="47">
        <f>VLOOKUP(B1015,preenchimento!$A$2:$J$1067,10,FALSE)</f>
        <v>31</v>
      </c>
      <c r="V1015" s="26" t="str">
        <f>UPPER(' turmas sistema atual'!P1014)</f>
        <v>MICHELA BORDIGNON</v>
      </c>
      <c r="W1015" s="26" t="str">
        <f>UPPER(' turmas sistema atual'!R1014)</f>
        <v/>
      </c>
      <c r="X1015" s="26" t="str">
        <f>UPPER(' turmas sistema atual'!T1014)</f>
        <v/>
      </c>
      <c r="Y1015" s="26" t="str">
        <f>UPPER(' turmas sistema atual'!V1014)</f>
        <v/>
      </c>
    </row>
    <row r="1016" spans="1:25" ht="47.25" customHeight="1" thickBot="1">
      <c r="A1016" s="26" t="str">
        <f>' turmas sistema atual'!A1015</f>
        <v>BACHARELADO EM FÍSICA</v>
      </c>
      <c r="B1016" s="26" t="str">
        <f>' turmas sistema atual'!B1015</f>
        <v>NA1NHZ3058-15SA</v>
      </c>
      <c r="C1016" s="35" t="s">
        <v>5121</v>
      </c>
      <c r="D1016" s="26" t="str">
        <f>' turmas sistema atual'!C1015</f>
        <v>Tópicos em Física Experimental A1-noturno (Santo André)</v>
      </c>
      <c r="E1016" s="26" t="str">
        <f>' turmas sistema atual'!E1015</f>
        <v>Tópicos em Física Experimental</v>
      </c>
      <c r="F1016" s="26" t="str">
        <f>' turmas sistema atual'!G1015</f>
        <v>NHZ3058-15</v>
      </c>
      <c r="G1016" s="26" t="str">
        <f>' turmas sistema atual'!H1015</f>
        <v>A1</v>
      </c>
      <c r="H1016" s="26" t="str">
        <f>' turmas sistema atual'!AB1015</f>
        <v>terça das 21:00 às 23:00, quinzenal I</v>
      </c>
      <c r="I1016" s="27" t="str">
        <f>' turmas sistema atual'!AC1015</f>
        <v xml:space="preserve">terça das 21:00 às 23:00, quinzenal II; quinta das 19:00 às 21:00, semanal </v>
      </c>
      <c r="J1016" s="27" t="str">
        <f>' turmas sistema atual'!I1015</f>
        <v>terça das 21:00 às 23:00, sala S - 303-3, quinzenal I</v>
      </c>
      <c r="K1016" s="27" t="str">
        <f>' turmas sistema atual'!J1015</f>
        <v xml:space="preserve">terça das 21:00 às 23:00, sala 403-3, quinzenal II, quinta das 19:00 às 21:00, sala 403-3, semanal </v>
      </c>
      <c r="L1016" s="27" t="str">
        <f>' turmas sistema atual'!K1015</f>
        <v>Santo André</v>
      </c>
      <c r="M1016" s="27" t="str">
        <f>' turmas sistema atual'!L1015</f>
        <v>noturno</v>
      </c>
      <c r="N1016" s="27" t="str">
        <f>' turmas sistema atual'!M1015</f>
        <v>1-3-4</v>
      </c>
      <c r="O1016" s="27">
        <f>' turmas sistema atual'!N1015</f>
        <v>30</v>
      </c>
      <c r="P1016" s="27">
        <f>' turmas sistema atual'!O1015</f>
        <v>0</v>
      </c>
      <c r="Q1016" s="27">
        <f t="shared" si="16"/>
        <v>30</v>
      </c>
      <c r="R1016" s="47" t="str">
        <f>VLOOKUP(B1016,preenchimento!$A$2:$G$1067,7,FALSE)</f>
        <v>-</v>
      </c>
      <c r="S1016" s="27">
        <f>' turmas sistema atual'!N1015</f>
        <v>30</v>
      </c>
      <c r="T1016" s="27">
        <f>' turmas sistema atual'!O1015</f>
        <v>0</v>
      </c>
      <c r="U1016" s="47">
        <f>VLOOKUP(B1016,preenchimento!$A$2:$J$1067,10,FALSE)</f>
        <v>27</v>
      </c>
      <c r="V1016" s="26" t="str">
        <f>UPPER(' turmas sistema atual'!P1015)</f>
        <v>ANTONIO ALVARO RANHA NEVES</v>
      </c>
      <c r="W1016" s="26" t="str">
        <f>UPPER(' turmas sistema atual'!R1015)</f>
        <v>JEROEN JOHANNES KLINK</v>
      </c>
      <c r="X1016" s="26" t="str">
        <f>UPPER(' turmas sistema atual'!T1015)</f>
        <v>ANTONIO ALVARO RANHA NEVES</v>
      </c>
      <c r="Y1016" s="26" t="str">
        <f>UPPER(' turmas sistema atual'!V1015)</f>
        <v>JEROEN JOHANNES KLINK</v>
      </c>
    </row>
    <row r="1017" spans="1:25" ht="47.25" customHeight="1" thickBot="1">
      <c r="A1017" s="26" t="str">
        <f>' turmas sistema atual'!A1016</f>
        <v>BACHARELADO EM CIÊNCIAS ECONÔMICAS</v>
      </c>
      <c r="B1017" s="26" t="str">
        <f>' turmas sistema atual'!B1016</f>
        <v>DA1ESZC033-17SB</v>
      </c>
      <c r="C1017" s="35" t="s">
        <v>5121</v>
      </c>
      <c r="D1017" s="26" t="str">
        <f>' turmas sistema atual'!C1016</f>
        <v>Tópicos Especiais em Economia Financeira A1-diurno (São Bernardo do Campo)</v>
      </c>
      <c r="E1017" s="26" t="str">
        <f>' turmas sistema atual'!E1016</f>
        <v>Tópicos Especiais em Economia Financeira</v>
      </c>
      <c r="F1017" s="26" t="str">
        <f>' turmas sistema atual'!G1016</f>
        <v>ESZC033-17</v>
      </c>
      <c r="G1017" s="26" t="str">
        <f>' turmas sistema atual'!H1016</f>
        <v>A1</v>
      </c>
      <c r="H1017" s="26" t="str">
        <f>' turmas sistema atual'!AB1016</f>
        <v xml:space="preserve">terça das 10:00 às 12:00, semanal </v>
      </c>
      <c r="I1017" s="27" t="str">
        <f>' turmas sistema atual'!AC1016</f>
        <v xml:space="preserve">sexta das 08:00 às 10:00, semanal </v>
      </c>
      <c r="J1017" s="27" t="str">
        <f>' turmas sistema atual'!I1016</f>
        <v xml:space="preserve">terça das 10:00 às 12:00, sala A2-S205-SB, semanal </v>
      </c>
      <c r="K1017" s="27" t="str">
        <f>' turmas sistema atual'!J1016</f>
        <v xml:space="preserve">sexta das 08:00 às 10:00, sala A1-L001-SB, semanal </v>
      </c>
      <c r="L1017" s="27" t="str">
        <f>' turmas sistema atual'!K1016</f>
        <v>São Bernardo do Campo</v>
      </c>
      <c r="M1017" s="27" t="str">
        <f>' turmas sistema atual'!L1016</f>
        <v>diurno</v>
      </c>
      <c r="N1017" s="27" t="str">
        <f>' turmas sistema atual'!M1016</f>
        <v>4-0-4</v>
      </c>
      <c r="O1017" s="27">
        <f>' turmas sistema atual'!N1016</f>
        <v>40</v>
      </c>
      <c r="P1017" s="27">
        <f>' turmas sistema atual'!O1016</f>
        <v>0</v>
      </c>
      <c r="Q1017" s="27">
        <f t="shared" si="16"/>
        <v>40</v>
      </c>
      <c r="R1017" s="47" t="str">
        <f>VLOOKUP(B1017,preenchimento!$A$2:$G$1067,7,FALSE)</f>
        <v>-</v>
      </c>
      <c r="S1017" s="27">
        <f>' turmas sistema atual'!N1016</f>
        <v>40</v>
      </c>
      <c r="T1017" s="27">
        <f>' turmas sistema atual'!O1016</f>
        <v>0</v>
      </c>
      <c r="U1017" s="47">
        <f>VLOOKUP(B1017,preenchimento!$A$2:$J$1067,10,FALSE)</f>
        <v>40</v>
      </c>
      <c r="V1017" s="26" t="str">
        <f>UPPER(' turmas sistema atual'!P1016)</f>
        <v>ANDERSON LUIS SABER CAMPOS</v>
      </c>
      <c r="W1017" s="26" t="str">
        <f>UPPER(' turmas sistema atual'!R1016)</f>
        <v/>
      </c>
      <c r="X1017" s="26" t="str">
        <f>UPPER(' turmas sistema atual'!T1016)</f>
        <v>ANDERSON LUIS SABER CAMPOS</v>
      </c>
      <c r="Y1017" s="26" t="str">
        <f>UPPER(' turmas sistema atual'!V1016)</f>
        <v/>
      </c>
    </row>
    <row r="1018" spans="1:25" ht="47.25" customHeight="1" thickBot="1">
      <c r="A1018" s="26" t="str">
        <f>' turmas sistema atual'!A1017</f>
        <v>ENGENHARIA AMBIENTAL E URBANA</v>
      </c>
      <c r="B1018" s="26" t="str">
        <f>' turmas sistema atual'!B1017</f>
        <v>DA1ESZU018-17SA</v>
      </c>
      <c r="C1018" s="35" t="s">
        <v>5121</v>
      </c>
      <c r="D1018" s="26" t="str">
        <f>' turmas sistema atual'!C1017</f>
        <v>Tópicos Especiais em Engenharia Ambiental e Urbana A1-diurno (Santo André)</v>
      </c>
      <c r="E1018" s="26" t="str">
        <f>' turmas sistema atual'!E1017</f>
        <v>Tópicos Especiais em Engenharia Ambiental e Urbana</v>
      </c>
      <c r="F1018" s="26" t="str">
        <f>' turmas sistema atual'!G1017</f>
        <v>ESZU018-17</v>
      </c>
      <c r="G1018" s="26" t="str">
        <f>' turmas sistema atual'!H1017</f>
        <v>A1</v>
      </c>
      <c r="H1018" s="26" t="str">
        <f>' turmas sistema atual'!AB1017</f>
        <v/>
      </c>
      <c r="I1018" s="27" t="str">
        <f>' turmas sistema atual'!AC1017</f>
        <v xml:space="preserve">terça das 14:00 às 18:00, semanal </v>
      </c>
      <c r="J1018" s="27">
        <f>' turmas sistema atual'!I1017</f>
        <v>0</v>
      </c>
      <c r="K1018" s="27" t="str">
        <f>' turmas sistema atual'!J1017</f>
        <v xml:space="preserve">terça das 14:00 às 18:00, sala 506/508-1, semanal </v>
      </c>
      <c r="L1018" s="27" t="str">
        <f>' turmas sistema atual'!K1017</f>
        <v>Santo André</v>
      </c>
      <c r="M1018" s="27" t="str">
        <f>' turmas sistema atual'!L1017</f>
        <v>diurno</v>
      </c>
      <c r="N1018" s="27" t="str">
        <f>' turmas sistema atual'!M1017</f>
        <v>3-1-4</v>
      </c>
      <c r="O1018" s="27">
        <f>' turmas sistema atual'!N1017</f>
        <v>30</v>
      </c>
      <c r="P1018" s="27">
        <f>' turmas sistema atual'!O1017</f>
        <v>0</v>
      </c>
      <c r="Q1018" s="27">
        <f t="shared" si="16"/>
        <v>30</v>
      </c>
      <c r="R1018" s="47" t="str">
        <f>VLOOKUP(B1018,preenchimento!$A$2:$G$1067,7,FALSE)</f>
        <v>-</v>
      </c>
      <c r="S1018" s="27">
        <f>' turmas sistema atual'!N1017</f>
        <v>30</v>
      </c>
      <c r="T1018" s="27">
        <f>' turmas sistema atual'!O1017</f>
        <v>0</v>
      </c>
      <c r="U1018" s="47">
        <f>VLOOKUP(B1018,preenchimento!$A$2:$J$1067,10,FALSE)</f>
        <v>24</v>
      </c>
      <c r="V1018" s="26" t="str">
        <f>UPPER(' turmas sistema atual'!P1017)</f>
        <v>LEANDRO REVERBERI TAMBOSI</v>
      </c>
      <c r="W1018" s="26" t="str">
        <f>UPPER(' turmas sistema atual'!R1017)</f>
        <v/>
      </c>
      <c r="X1018" s="26" t="str">
        <f>UPPER(' turmas sistema atual'!T1017)</f>
        <v>LEANDRO REVERBERI TAMBOSI</v>
      </c>
      <c r="Y1018" s="26" t="str">
        <f>UPPER(' turmas sistema atual'!V1017)</f>
        <v/>
      </c>
    </row>
    <row r="1019" spans="1:25" ht="47.25" customHeight="1" thickBot="1">
      <c r="A1019" s="26" t="str">
        <f>' turmas sistema atual'!A1018</f>
        <v>BACHARELADO EM PLANEJAMENTO TERRITORIAL</v>
      </c>
      <c r="B1019" s="26" t="str">
        <f>' turmas sistema atual'!B1018</f>
        <v>NA1ESZT018-17SB</v>
      </c>
      <c r="C1019" s="35" t="s">
        <v>5121</v>
      </c>
      <c r="D1019" s="26" t="str">
        <f>' turmas sistema atual'!C1018</f>
        <v>Tópicos Especiais em Planejamento Territorial A1-noturno (São Bernardo do Campo)</v>
      </c>
      <c r="E1019" s="26" t="str">
        <f>' turmas sistema atual'!E1018</f>
        <v>Tópicos Especiais em Planejamento Territorial</v>
      </c>
      <c r="F1019" s="26" t="str">
        <f>' turmas sistema atual'!G1018</f>
        <v>ESZT018-17</v>
      </c>
      <c r="G1019" s="26" t="str">
        <f>' turmas sistema atual'!H1018</f>
        <v>A1</v>
      </c>
      <c r="H1019" s="26" t="str">
        <f>' turmas sistema atual'!AB1018</f>
        <v xml:space="preserve">terça das 19:00 às 21:00, semanal </v>
      </c>
      <c r="I1019" s="27" t="str">
        <f>' turmas sistema atual'!AC1018</f>
        <v xml:space="preserve">quinta das 21:00 às 23:00, semanal </v>
      </c>
      <c r="J1019" s="27" t="str">
        <f>' turmas sistema atual'!I1018</f>
        <v xml:space="preserve">terça das 19:00 às 21:00, sala A2-S206-SB, semanal </v>
      </c>
      <c r="K1019" s="27" t="str">
        <f>' turmas sistema atual'!J1018</f>
        <v xml:space="preserve">quinta das 21:00 às 23:00, sala A2-L002-SB, semanal </v>
      </c>
      <c r="L1019" s="27" t="str">
        <f>' turmas sistema atual'!K1018</f>
        <v>São Bernardo do Campo</v>
      </c>
      <c r="M1019" s="27" t="str">
        <f>' turmas sistema atual'!L1018</f>
        <v>noturno</v>
      </c>
      <c r="N1019" s="27" t="str">
        <f>' turmas sistema atual'!M1018</f>
        <v>4-0-4</v>
      </c>
      <c r="O1019" s="27">
        <f>' turmas sistema atual'!N1018</f>
        <v>42</v>
      </c>
      <c r="P1019" s="27">
        <f>' turmas sistema atual'!O1018</f>
        <v>0</v>
      </c>
      <c r="Q1019" s="27">
        <f t="shared" si="16"/>
        <v>42</v>
      </c>
      <c r="R1019" s="47" t="str">
        <f>VLOOKUP(B1019,preenchimento!$A$2:$G$1067,7,FALSE)</f>
        <v>-</v>
      </c>
      <c r="S1019" s="27">
        <f>' turmas sistema atual'!N1018</f>
        <v>42</v>
      </c>
      <c r="T1019" s="27">
        <f>' turmas sistema atual'!O1018</f>
        <v>0</v>
      </c>
      <c r="U1019" s="47">
        <f>VLOOKUP(B1019,preenchimento!$A$2:$J$1067,10,FALSE)</f>
        <v>30</v>
      </c>
      <c r="V1019" s="26" t="str">
        <f>UPPER(' turmas sistema atual'!P1018)</f>
        <v>THAIS TARTALHA DO NASCIMENTO LOMBARDI</v>
      </c>
      <c r="W1019" s="26" t="str">
        <f>UPPER(' turmas sistema atual'!R1018)</f>
        <v/>
      </c>
      <c r="X1019" s="26" t="str">
        <f>UPPER(' turmas sistema atual'!T1018)</f>
        <v>LEONARDO FREIRE DE MELLO</v>
      </c>
      <c r="Y1019" s="26" t="str">
        <f>UPPER(' turmas sistema atual'!V1018)</f>
        <v/>
      </c>
    </row>
    <row r="1020" spans="1:25" ht="47.25" customHeight="1" thickBot="1">
      <c r="A1020" s="26" t="str">
        <f>' turmas sistema atual'!A1019</f>
        <v>ENGENHARIA DE MATERIAIS</v>
      </c>
      <c r="B1020" s="26" t="str">
        <f>' turmas sistema atual'!B1019</f>
        <v>DA1ESTM002-17SA</v>
      </c>
      <c r="C1020" s="35" t="s">
        <v>5121</v>
      </c>
      <c r="D1020" s="26" t="str">
        <f>' turmas sistema atual'!C1019</f>
        <v>Tópicos Experimentais em Materiais I A1-diurno (Santo André)</v>
      </c>
      <c r="E1020" s="26" t="str">
        <f>' turmas sistema atual'!E1019</f>
        <v>Tópicos Experimentais em Materiais I</v>
      </c>
      <c r="F1020" s="26" t="str">
        <f>' turmas sistema atual'!G1019</f>
        <v>ESTM002-17</v>
      </c>
      <c r="G1020" s="26" t="str">
        <f>' turmas sistema atual'!H1019</f>
        <v>A1</v>
      </c>
      <c r="H1020" s="26" t="str">
        <f>' turmas sistema atual'!AB1019</f>
        <v/>
      </c>
      <c r="I1020" s="27" t="str">
        <f>' turmas sistema atual'!AC1019</f>
        <v xml:space="preserve">sexta das 08:00 às 12:00, semanal </v>
      </c>
      <c r="J1020" s="27">
        <f>' turmas sistema atual'!I1019</f>
        <v>0</v>
      </c>
      <c r="K1020" s="27" t="str">
        <f>' turmas sistema atual'!J1019</f>
        <v xml:space="preserve">sexta das 08:00 às 12:00, sala 505-1, semanal </v>
      </c>
      <c r="L1020" s="27" t="str">
        <f>' turmas sistema atual'!K1019</f>
        <v>Santo André</v>
      </c>
      <c r="M1020" s="27" t="str">
        <f>' turmas sistema atual'!L1019</f>
        <v>diurno</v>
      </c>
      <c r="N1020" s="27" t="str">
        <f>' turmas sistema atual'!M1019</f>
        <v>0-4-4</v>
      </c>
      <c r="O1020" s="27">
        <f>' turmas sistema atual'!N1019</f>
        <v>30</v>
      </c>
      <c r="P1020" s="27">
        <f>' turmas sistema atual'!O1019</f>
        <v>0</v>
      </c>
      <c r="Q1020" s="27">
        <f t="shared" si="16"/>
        <v>30</v>
      </c>
      <c r="R1020" s="47" t="str">
        <f>VLOOKUP(B1020,preenchimento!$A$2:$G$1067,7,FALSE)</f>
        <v>-</v>
      </c>
      <c r="S1020" s="27">
        <f>' turmas sistema atual'!N1019</f>
        <v>30</v>
      </c>
      <c r="T1020" s="27">
        <f>' turmas sistema atual'!O1019</f>
        <v>0</v>
      </c>
      <c r="U1020" s="47">
        <f>VLOOKUP(B1020,preenchimento!$A$2:$J$1067,10,FALSE)</f>
        <v>23</v>
      </c>
      <c r="V1020" s="26" t="str">
        <f>UPPER(' turmas sistema atual'!P1019)</f>
        <v/>
      </c>
      <c r="W1020" s="26" t="str">
        <f>UPPER(' turmas sistema atual'!R1019)</f>
        <v/>
      </c>
      <c r="X1020" s="26" t="str">
        <f>UPPER(' turmas sistema atual'!T1019)</f>
        <v>RAFAEL APARECIDO CIOLA AMORESI</v>
      </c>
      <c r="Y1020" s="26" t="str">
        <f>UPPER(' turmas sistema atual'!V1019)</f>
        <v/>
      </c>
    </row>
    <row r="1021" spans="1:25" ht="47.25" customHeight="1" thickBot="1">
      <c r="A1021" s="26" t="str">
        <f>' turmas sistema atual'!A1020</f>
        <v>ENGENHARIA DE MATERIAIS</v>
      </c>
      <c r="B1021" s="26" t="str">
        <f>' turmas sistema atual'!B1020</f>
        <v>NA1ESTM002-17SA</v>
      </c>
      <c r="C1021" s="35" t="s">
        <v>5121</v>
      </c>
      <c r="D1021" s="26" t="str">
        <f>' turmas sistema atual'!C1020</f>
        <v>Tópicos Experimentais em Materiais I A1-noturno (Santo André)</v>
      </c>
      <c r="E1021" s="26" t="str">
        <f>' turmas sistema atual'!E1020</f>
        <v>Tópicos Experimentais em Materiais I</v>
      </c>
      <c r="F1021" s="26" t="str">
        <f>' turmas sistema atual'!G1020</f>
        <v>ESTM002-17</v>
      </c>
      <c r="G1021" s="26" t="str">
        <f>' turmas sistema atual'!H1020</f>
        <v>A1</v>
      </c>
      <c r="H1021" s="26" t="str">
        <f>' turmas sistema atual'!AB1020</f>
        <v/>
      </c>
      <c r="I1021" s="27" t="str">
        <f>' turmas sistema atual'!AC1020</f>
        <v xml:space="preserve">sexta das 19:00 às 23:00, semanal </v>
      </c>
      <c r="J1021" s="27">
        <f>' turmas sistema atual'!I1020</f>
        <v>0</v>
      </c>
      <c r="K1021" s="27" t="str">
        <f>' turmas sistema atual'!J1020</f>
        <v xml:space="preserve">sexta das 19:00 às 23:00, sala 505-1, semanal </v>
      </c>
      <c r="L1021" s="27" t="str">
        <f>' turmas sistema atual'!K1020</f>
        <v>Santo André</v>
      </c>
      <c r="M1021" s="27" t="str">
        <f>' turmas sistema atual'!L1020</f>
        <v>noturno</v>
      </c>
      <c r="N1021" s="27" t="str">
        <f>' turmas sistema atual'!M1020</f>
        <v>0-4-4</v>
      </c>
      <c r="O1021" s="27">
        <f>' turmas sistema atual'!N1020</f>
        <v>30</v>
      </c>
      <c r="P1021" s="27">
        <f>' turmas sistema atual'!O1020</f>
        <v>0</v>
      </c>
      <c r="Q1021" s="27">
        <f t="shared" si="16"/>
        <v>30</v>
      </c>
      <c r="R1021" s="47" t="str">
        <f>VLOOKUP(B1021,preenchimento!$A$2:$G$1067,7,FALSE)</f>
        <v>-</v>
      </c>
      <c r="S1021" s="27">
        <f>' turmas sistema atual'!N1020</f>
        <v>30</v>
      </c>
      <c r="T1021" s="27">
        <f>' turmas sistema atual'!O1020</f>
        <v>0</v>
      </c>
      <c r="U1021" s="47">
        <f>VLOOKUP(B1021,preenchimento!$A$2:$J$1067,10,FALSE)</f>
        <v>0</v>
      </c>
      <c r="V1021" s="26" t="str">
        <f>UPPER(' turmas sistema atual'!P1020)</f>
        <v/>
      </c>
      <c r="W1021" s="26" t="str">
        <f>UPPER(' turmas sistema atual'!R1020)</f>
        <v/>
      </c>
      <c r="X1021" s="26" t="str">
        <f>UPPER(' turmas sistema atual'!T1020)</f>
        <v>ANIBAL DE ANDRADE MENDES FILHO</v>
      </c>
      <c r="Y1021" s="26" t="str">
        <f>UPPER(' turmas sistema atual'!V1020)</f>
        <v/>
      </c>
    </row>
    <row r="1022" spans="1:25" ht="47.25" customHeight="1" thickBot="1">
      <c r="A1022" s="26" t="str">
        <f>' turmas sistema atual'!A1021</f>
        <v>BACHARELADO EM MATEMÁTICA</v>
      </c>
      <c r="B1022" s="26" t="str">
        <f>' turmas sistema atual'!B1021</f>
        <v>DA1MCTB026-17SA</v>
      </c>
      <c r="C1022" s="35" t="s">
        <v>5121</v>
      </c>
      <c r="D1022" s="26" t="str">
        <f>' turmas sistema atual'!C1021</f>
        <v>Topologia A1-diurno (Santo André)</v>
      </c>
      <c r="E1022" s="26" t="str">
        <f>' turmas sistema atual'!E1021</f>
        <v>Topologia</v>
      </c>
      <c r="F1022" s="26" t="str">
        <f>' turmas sistema atual'!G1021</f>
        <v>MCTB026-17</v>
      </c>
      <c r="G1022" s="26" t="str">
        <f>' turmas sistema atual'!H1021</f>
        <v>A1</v>
      </c>
      <c r="H1022" s="26" t="str">
        <f>' turmas sistema atual'!AB1021</f>
        <v xml:space="preserve">segunda das 10:00 às 12:00, semanal ; quarta das 08:00 às 10:00, semanal </v>
      </c>
      <c r="I1022" s="27" t="str">
        <f>' turmas sistema atual'!AC1021</f>
        <v/>
      </c>
      <c r="J1022" s="27" t="str">
        <f>' turmas sistema atual'!I1021</f>
        <v xml:space="preserve">segunda das 10:00 às 12:00, sala S-306-2, semanal , quarta das 08:00 às 10:00, sala S-306-2, semanal </v>
      </c>
      <c r="K1022" s="27">
        <f>' turmas sistema atual'!J1021</f>
        <v>0</v>
      </c>
      <c r="L1022" s="27" t="str">
        <f>' turmas sistema atual'!K1021</f>
        <v>Santo André</v>
      </c>
      <c r="M1022" s="27" t="str">
        <f>' turmas sistema atual'!L1021</f>
        <v>diurno</v>
      </c>
      <c r="N1022" s="27" t="str">
        <f>' turmas sistema atual'!M1021</f>
        <v>4-0-4</v>
      </c>
      <c r="O1022" s="27">
        <f>' turmas sistema atual'!N1021</f>
        <v>45</v>
      </c>
      <c r="P1022" s="27">
        <f>' turmas sistema atual'!O1021</f>
        <v>0</v>
      </c>
      <c r="Q1022" s="27">
        <f t="shared" si="16"/>
        <v>45</v>
      </c>
      <c r="R1022" s="47" t="str">
        <f>VLOOKUP(B1022,preenchimento!$A$2:$G$1067,7,FALSE)</f>
        <v>-</v>
      </c>
      <c r="S1022" s="27">
        <f>' turmas sistema atual'!N1021</f>
        <v>45</v>
      </c>
      <c r="T1022" s="27">
        <f>' turmas sistema atual'!O1021</f>
        <v>0</v>
      </c>
      <c r="U1022" s="47">
        <f>VLOOKUP(B1022,preenchimento!$A$2:$J$1067,10,FALSE)</f>
        <v>42</v>
      </c>
      <c r="V1022" s="26" t="str">
        <f>UPPER(' turmas sistema atual'!P1021)</f>
        <v>ANA CAROLINA BOERO</v>
      </c>
      <c r="W1022" s="26" t="str">
        <f>UPPER(' turmas sistema atual'!R1021)</f>
        <v/>
      </c>
      <c r="X1022" s="26" t="str">
        <f>UPPER(' turmas sistema atual'!T1021)</f>
        <v/>
      </c>
      <c r="Y1022" s="26" t="str">
        <f>UPPER(' turmas sistema atual'!V1021)</f>
        <v/>
      </c>
    </row>
    <row r="1023" spans="1:25" ht="47.25" customHeight="1" thickBot="1">
      <c r="A1023" s="26" t="str">
        <f>' turmas sistema atual'!A1022</f>
        <v>BACHARELADO EM MATEMÁTICA</v>
      </c>
      <c r="B1023" s="26" t="str">
        <f>' turmas sistema atual'!B1022</f>
        <v>NA1MCTB026-17SA</v>
      </c>
      <c r="C1023" s="35" t="s">
        <v>5121</v>
      </c>
      <c r="D1023" s="26" t="str">
        <f>' turmas sistema atual'!C1022</f>
        <v>Topologia A1-noturno (Santo André)</v>
      </c>
      <c r="E1023" s="26" t="str">
        <f>' turmas sistema atual'!E1022</f>
        <v>Topologia</v>
      </c>
      <c r="F1023" s="26" t="str">
        <f>' turmas sistema atual'!G1022</f>
        <v>MCTB026-17</v>
      </c>
      <c r="G1023" s="26" t="str">
        <f>' turmas sistema atual'!H1022</f>
        <v>A1</v>
      </c>
      <c r="H1023" s="26" t="str">
        <f>' turmas sistema atual'!AB1022</f>
        <v xml:space="preserve">segunda das 21:00 às 23:00, semanal ; quarta das 19:00 às 21:00, semanal </v>
      </c>
      <c r="I1023" s="27" t="str">
        <f>' turmas sistema atual'!AC1022</f>
        <v/>
      </c>
      <c r="J1023" s="27" t="str">
        <f>' turmas sistema atual'!I1022</f>
        <v xml:space="preserve">segunda das 21:00 às 23:00, sala S-306-2, semanal , quarta das 19:00 às 21:00, sala S-306-2, semanal </v>
      </c>
      <c r="K1023" s="27">
        <f>' turmas sistema atual'!J1022</f>
        <v>0</v>
      </c>
      <c r="L1023" s="27" t="str">
        <f>' turmas sistema atual'!K1022</f>
        <v>Santo André</v>
      </c>
      <c r="M1023" s="27" t="str">
        <f>' turmas sistema atual'!L1022</f>
        <v>noturno</v>
      </c>
      <c r="N1023" s="27" t="str">
        <f>' turmas sistema atual'!M1022</f>
        <v>4-0-4</v>
      </c>
      <c r="O1023" s="27">
        <f>' turmas sistema atual'!N1022</f>
        <v>45</v>
      </c>
      <c r="P1023" s="27">
        <f>' turmas sistema atual'!O1022</f>
        <v>0</v>
      </c>
      <c r="Q1023" s="27">
        <f t="shared" si="16"/>
        <v>45</v>
      </c>
      <c r="R1023" s="47" t="str">
        <f>VLOOKUP(B1023,preenchimento!$A$2:$G$1067,7,FALSE)</f>
        <v>-</v>
      </c>
      <c r="S1023" s="27">
        <f>' turmas sistema atual'!N1022</f>
        <v>45</v>
      </c>
      <c r="T1023" s="27">
        <f>' turmas sistema atual'!O1022</f>
        <v>0</v>
      </c>
      <c r="U1023" s="47">
        <f>VLOOKUP(B1023,preenchimento!$A$2:$J$1067,10,FALSE)</f>
        <v>27</v>
      </c>
      <c r="V1023" s="26" t="str">
        <f>UPPER(' turmas sistema atual'!P1022)</f>
        <v>MARIANA RODRIGUES DA SILVEIRA</v>
      </c>
      <c r="W1023" s="26" t="str">
        <f>UPPER(' turmas sistema atual'!R1022)</f>
        <v/>
      </c>
      <c r="X1023" s="26" t="str">
        <f>UPPER(' turmas sistema atual'!T1022)</f>
        <v/>
      </c>
      <c r="Y1023" s="26" t="str">
        <f>UPPER(' turmas sistema atual'!V1022)</f>
        <v/>
      </c>
    </row>
    <row r="1024" spans="1:25" ht="47.25" customHeight="1" thickBot="1">
      <c r="A1024" s="26" t="str">
        <f>' turmas sistema atual'!A1023</f>
        <v>BACHARELADO EM CIÊNCIAS BIOLÓGICAS</v>
      </c>
      <c r="B1024" s="26" t="str">
        <f>' turmas sistema atual'!B1023</f>
        <v>NA1NHT1049-15SA</v>
      </c>
      <c r="C1024" s="35" t="s">
        <v>5121</v>
      </c>
      <c r="D1024" s="26" t="str">
        <f>' turmas sistema atual'!C1023</f>
        <v>Trabalho de Conclusão de Curso em Biologia A1-noturno (Santo André)</v>
      </c>
      <c r="E1024" s="26" t="str">
        <f>' turmas sistema atual'!E1023</f>
        <v>Trabalho de Conclusão de Curso em Biologia</v>
      </c>
      <c r="F1024" s="26" t="str">
        <f>' turmas sistema atual'!G1023</f>
        <v>NHT1049-15</v>
      </c>
      <c r="G1024" s="26" t="str">
        <f>' turmas sistema atual'!H1023</f>
        <v>A1</v>
      </c>
      <c r="H1024" s="26" t="str">
        <f>' turmas sistema atual'!AB1023</f>
        <v xml:space="preserve">segunda das 19:00 às 21:00, semanal </v>
      </c>
      <c r="I1024" s="27" t="str">
        <f>' turmas sistema atual'!AC1023</f>
        <v/>
      </c>
      <c r="J1024" s="27" t="str">
        <f>' turmas sistema atual'!I1023</f>
        <v xml:space="preserve">segunda das 19:00 às 21:00, sala S-209-0, semanal </v>
      </c>
      <c r="K1024" s="27">
        <f>' turmas sistema atual'!J1023</f>
        <v>0</v>
      </c>
      <c r="L1024" s="27" t="str">
        <f>' turmas sistema atual'!K1023</f>
        <v>Santo André</v>
      </c>
      <c r="M1024" s="27" t="str">
        <f>' turmas sistema atual'!L1023</f>
        <v>noturno</v>
      </c>
      <c r="N1024" s="27" t="str">
        <f>' turmas sistema atual'!M1023</f>
        <v>2-0-2</v>
      </c>
      <c r="O1024" s="27">
        <f>' turmas sistema atual'!N1023</f>
        <v>15</v>
      </c>
      <c r="P1024" s="27">
        <f>' turmas sistema atual'!O1023</f>
        <v>0</v>
      </c>
      <c r="Q1024" s="27">
        <f t="shared" si="16"/>
        <v>15</v>
      </c>
      <c r="R1024" s="47" t="str">
        <f>VLOOKUP(B1024,preenchimento!$A$2:$G$1067,7,FALSE)</f>
        <v>-</v>
      </c>
      <c r="S1024" s="27">
        <f>' turmas sistema atual'!N1023</f>
        <v>15</v>
      </c>
      <c r="T1024" s="27">
        <f>' turmas sistema atual'!O1023</f>
        <v>0</v>
      </c>
      <c r="U1024" s="47">
        <f>VLOOKUP(B1024,preenchimento!$A$2:$J$1067,10,FALSE)</f>
        <v>9</v>
      </c>
      <c r="V1024" s="26" t="str">
        <f>UPPER(' turmas sistema atual'!P1023)</f>
        <v>ARNALDO RODRIGUES DOS SANTOS JUNIOR</v>
      </c>
      <c r="W1024" s="26" t="str">
        <f>UPPER(' turmas sistema atual'!R1023)</f>
        <v/>
      </c>
      <c r="X1024" s="26" t="str">
        <f>UPPER(' turmas sistema atual'!T1023)</f>
        <v/>
      </c>
      <c r="Y1024" s="26" t="str">
        <f>UPPER(' turmas sistema atual'!V1023)</f>
        <v/>
      </c>
    </row>
    <row r="1025" spans="1:25" ht="47.25" customHeight="1" thickBot="1">
      <c r="A1025" s="26" t="str">
        <f>' turmas sistema atual'!A1024</f>
        <v>BACHARELADO EM CIÊNCIAS BIOLÓGICAS</v>
      </c>
      <c r="B1025" s="26" t="str">
        <f>' turmas sistema atual'!B1024</f>
        <v>DB1NHT1049-15SA</v>
      </c>
      <c r="C1025" s="35" t="s">
        <v>5121</v>
      </c>
      <c r="D1025" s="26" t="str">
        <f>' turmas sistema atual'!C1024</f>
        <v>Trabalho de Conclusão de Curso em Biologia B1-diurno (Santo André)</v>
      </c>
      <c r="E1025" s="26" t="str">
        <f>' turmas sistema atual'!E1024</f>
        <v>Trabalho de Conclusão de Curso em Biologia</v>
      </c>
      <c r="F1025" s="26" t="str">
        <f>' turmas sistema atual'!G1024</f>
        <v>NHT1049-15</v>
      </c>
      <c r="G1025" s="26" t="str">
        <f>' turmas sistema atual'!H1024</f>
        <v>B1</v>
      </c>
      <c r="H1025" s="26" t="str">
        <f>' turmas sistema atual'!AB1024</f>
        <v xml:space="preserve">segunda das 10:00 às 12:00, semanal </v>
      </c>
      <c r="I1025" s="27" t="str">
        <f>' turmas sistema atual'!AC1024</f>
        <v/>
      </c>
      <c r="J1025" s="27" t="str">
        <f>' turmas sistema atual'!I1024</f>
        <v xml:space="preserve">segunda das 10:00 às 12:00, sala A-109-0, semanal </v>
      </c>
      <c r="K1025" s="27">
        <f>' turmas sistema atual'!J1024</f>
        <v>0</v>
      </c>
      <c r="L1025" s="27" t="str">
        <f>' turmas sistema atual'!K1024</f>
        <v>Santo André</v>
      </c>
      <c r="M1025" s="27" t="str">
        <f>' turmas sistema atual'!L1024</f>
        <v>diurno</v>
      </c>
      <c r="N1025" s="27" t="str">
        <f>' turmas sistema atual'!M1024</f>
        <v>2-0-2</v>
      </c>
      <c r="O1025" s="27">
        <f>' turmas sistema atual'!N1024</f>
        <v>15</v>
      </c>
      <c r="P1025" s="27">
        <f>' turmas sistema atual'!O1024</f>
        <v>0</v>
      </c>
      <c r="Q1025" s="27">
        <f t="shared" si="16"/>
        <v>15</v>
      </c>
      <c r="R1025" s="47" t="str">
        <f>VLOOKUP(B1025,preenchimento!$A$2:$G$1067,7,FALSE)</f>
        <v>-</v>
      </c>
      <c r="S1025" s="27">
        <f>' turmas sistema atual'!N1024</f>
        <v>15</v>
      </c>
      <c r="T1025" s="27">
        <f>' turmas sistema atual'!O1024</f>
        <v>0</v>
      </c>
      <c r="U1025" s="47">
        <f>VLOOKUP(B1025,preenchimento!$A$2:$J$1067,10,FALSE)</f>
        <v>9</v>
      </c>
      <c r="V1025" s="26" t="str">
        <f>UPPER(' turmas sistema atual'!P1024)</f>
        <v>FERNANDA DIAS DA SILVA</v>
      </c>
      <c r="W1025" s="26" t="str">
        <f>UPPER(' turmas sistema atual'!R1024)</f>
        <v/>
      </c>
      <c r="X1025" s="26" t="str">
        <f>UPPER(' turmas sistema atual'!T1024)</f>
        <v/>
      </c>
      <c r="Y1025" s="26" t="str">
        <f>UPPER(' turmas sistema atual'!V1024)</f>
        <v/>
      </c>
    </row>
    <row r="1026" spans="1:25" ht="47.25" customHeight="1" thickBot="1">
      <c r="A1026" s="26" t="str">
        <f>' turmas sistema atual'!A1025</f>
        <v>BACHARELADO EM FÍSICA</v>
      </c>
      <c r="B1026" s="26" t="str">
        <f>' turmas sistema atual'!B1025</f>
        <v>NA1NHT3089-15SA</v>
      </c>
      <c r="C1026" s="35" t="s">
        <v>5121</v>
      </c>
      <c r="D1026" s="26" t="str">
        <f>' turmas sistema atual'!C1025</f>
        <v>Trabalho de Conclusão de Curso em Física A1-noturno (Santo André)</v>
      </c>
      <c r="E1026" s="26" t="str">
        <f>' turmas sistema atual'!E1025</f>
        <v>Trabalho de Conclusão de Curso em Física</v>
      </c>
      <c r="F1026" s="26" t="str">
        <f>' turmas sistema atual'!G1025</f>
        <v>NHT3089-15</v>
      </c>
      <c r="G1026" s="26" t="str">
        <f>' turmas sistema atual'!H1025</f>
        <v>A1</v>
      </c>
      <c r="H1026" s="26" t="str">
        <f>' turmas sistema atual'!AB1025</f>
        <v xml:space="preserve">segunda das 19:00 às 21:00, semanal </v>
      </c>
      <c r="I1026" s="27" t="str">
        <f>' turmas sistema atual'!AC1025</f>
        <v/>
      </c>
      <c r="J1026" s="27" t="str">
        <f>' turmas sistema atual'!I1025</f>
        <v xml:space="preserve">segunda das 19:00 às 21:00, sala S - 303-1, semanal </v>
      </c>
      <c r="K1026" s="27">
        <f>' turmas sistema atual'!J1025</f>
        <v>0</v>
      </c>
      <c r="L1026" s="27" t="str">
        <f>' turmas sistema atual'!K1025</f>
        <v>Santo André</v>
      </c>
      <c r="M1026" s="27" t="str">
        <f>' turmas sistema atual'!L1025</f>
        <v>noturno</v>
      </c>
      <c r="N1026" s="27" t="str">
        <f>' turmas sistema atual'!M1025</f>
        <v>2-0-10</v>
      </c>
      <c r="O1026" s="27">
        <f>' turmas sistema atual'!N1025</f>
        <v>30</v>
      </c>
      <c r="P1026" s="27">
        <f>' turmas sistema atual'!O1025</f>
        <v>0</v>
      </c>
      <c r="Q1026" s="27">
        <f t="shared" si="16"/>
        <v>30</v>
      </c>
      <c r="R1026" s="47" t="str">
        <f>VLOOKUP(B1026,preenchimento!$A$2:$G$1067,7,FALSE)</f>
        <v>-</v>
      </c>
      <c r="S1026" s="27">
        <f>' turmas sistema atual'!N1025</f>
        <v>30</v>
      </c>
      <c r="T1026" s="27">
        <f>' turmas sistema atual'!O1025</f>
        <v>0</v>
      </c>
      <c r="U1026" s="47">
        <f>VLOOKUP(B1026,preenchimento!$A$2:$J$1067,10,FALSE)</f>
        <v>20</v>
      </c>
      <c r="V1026" s="26" t="str">
        <f>UPPER(' turmas sistema atual'!P1025)</f>
        <v>CHEE SHENG FONG</v>
      </c>
      <c r="W1026" s="26" t="str">
        <f>UPPER(' turmas sistema atual'!R1025)</f>
        <v/>
      </c>
      <c r="X1026" s="26" t="str">
        <f>UPPER(' turmas sistema atual'!T1025)</f>
        <v/>
      </c>
      <c r="Y1026" s="26" t="str">
        <f>UPPER(' turmas sistema atual'!V1025)</f>
        <v/>
      </c>
    </row>
    <row r="1027" spans="1:25" ht="47.25" customHeight="1" thickBot="1">
      <c r="A1027" s="26" t="str">
        <f>' turmas sistema atual'!A1026</f>
        <v>BACHARELADO EM MATEMÁTICA</v>
      </c>
      <c r="B1027" s="26" t="str">
        <f>' turmas sistema atual'!B1026</f>
        <v>DA1MCTB024-13SA</v>
      </c>
      <c r="C1027" s="35" t="s">
        <v>5121</v>
      </c>
      <c r="D1027" s="26" t="str">
        <f>' turmas sistema atual'!C1026</f>
        <v>Trabalho de Conclusão de Curso em Matemática I A1-diurno (Santo André)</v>
      </c>
      <c r="E1027" s="26" t="str">
        <f>' turmas sistema atual'!E1026</f>
        <v>Trabalho de Conclusão de Curso em Matemática I</v>
      </c>
      <c r="F1027" s="26" t="str">
        <f>' turmas sistema atual'!G1026</f>
        <v>MCTB024-13</v>
      </c>
      <c r="G1027" s="26" t="str">
        <f>' turmas sistema atual'!H1026</f>
        <v>A1</v>
      </c>
      <c r="H1027" s="26" t="str">
        <f>' turmas sistema atual'!AB1026</f>
        <v xml:space="preserve">sábado das 08:00 às 10:00, semanal </v>
      </c>
      <c r="I1027" s="27" t="str">
        <f>' turmas sistema atual'!AC1026</f>
        <v/>
      </c>
      <c r="J1027" s="27" t="str">
        <f>' turmas sistema atual'!I1026</f>
        <v xml:space="preserve">sábado das 08:00 às 10:00, sala S - 305-2, semanal </v>
      </c>
      <c r="K1027" s="27">
        <f>' turmas sistema atual'!J1026</f>
        <v>0</v>
      </c>
      <c r="L1027" s="27" t="str">
        <f>' turmas sistema atual'!K1026</f>
        <v>Santo André</v>
      </c>
      <c r="M1027" s="27" t="str">
        <f>' turmas sistema atual'!L1026</f>
        <v>diurno</v>
      </c>
      <c r="N1027" s="27" t="str">
        <f>' turmas sistema atual'!M1026</f>
        <v>0-2-4</v>
      </c>
      <c r="O1027" s="27">
        <f>' turmas sistema atual'!N1026</f>
        <v>45</v>
      </c>
      <c r="P1027" s="27">
        <f>' turmas sistema atual'!O1026</f>
        <v>0</v>
      </c>
      <c r="Q1027" s="27">
        <f t="shared" si="16"/>
        <v>45</v>
      </c>
      <c r="R1027" s="47" t="str">
        <f>VLOOKUP(B1027,preenchimento!$A$2:$G$1067,7,FALSE)</f>
        <v>-</v>
      </c>
      <c r="S1027" s="27">
        <f>' turmas sistema atual'!N1026</f>
        <v>45</v>
      </c>
      <c r="T1027" s="27">
        <f>' turmas sistema atual'!O1026</f>
        <v>0</v>
      </c>
      <c r="U1027" s="47">
        <f>VLOOKUP(B1027,preenchimento!$A$2:$J$1067,10,FALSE)</f>
        <v>42</v>
      </c>
      <c r="V1027" s="26" t="str">
        <f>UPPER(' turmas sistema atual'!P1026)</f>
        <v>ERIKA ALEJANDRA RADA MORA</v>
      </c>
      <c r="W1027" s="26" t="str">
        <f>UPPER(' turmas sistema atual'!R1026)</f>
        <v/>
      </c>
      <c r="X1027" s="26" t="str">
        <f>UPPER(' turmas sistema atual'!T1026)</f>
        <v/>
      </c>
      <c r="Y1027" s="26" t="str">
        <f>UPPER(' turmas sistema atual'!V1026)</f>
        <v/>
      </c>
    </row>
    <row r="1028" spans="1:25" ht="47.25" customHeight="1" thickBot="1">
      <c r="A1028" s="26" t="str">
        <f>' turmas sistema atual'!A1027</f>
        <v>BACHARELADO EM MATEMÁTICA</v>
      </c>
      <c r="B1028" s="26" t="str">
        <f>' turmas sistema atual'!B1027</f>
        <v>DA1MCTB025-13SA</v>
      </c>
      <c r="C1028" s="35" t="s">
        <v>5121</v>
      </c>
      <c r="D1028" s="26" t="str">
        <f>' turmas sistema atual'!C1027</f>
        <v>Trabalho de Conclusão de Curso em Matemática II A1-diurno (Santo André)</v>
      </c>
      <c r="E1028" s="26" t="str">
        <f>' turmas sistema atual'!E1027</f>
        <v>Trabalho de Conclusão de Curso em Matemática II</v>
      </c>
      <c r="F1028" s="26" t="str">
        <f>' turmas sistema atual'!G1027</f>
        <v>MCTB025-13</v>
      </c>
      <c r="G1028" s="26" t="str">
        <f>' turmas sistema atual'!H1027</f>
        <v>A1</v>
      </c>
      <c r="H1028" s="26" t="str">
        <f>' turmas sistema atual'!AB1027</f>
        <v xml:space="preserve">sábado das 10:00 às 12:00, semanal </v>
      </c>
      <c r="I1028" s="27" t="str">
        <f>' turmas sistema atual'!AC1027</f>
        <v/>
      </c>
      <c r="J1028" s="27" t="str">
        <f>' turmas sistema atual'!I1027</f>
        <v xml:space="preserve">sábado das 10:00 às 12:00, sala S - 305-2, semanal </v>
      </c>
      <c r="K1028" s="27">
        <f>' turmas sistema atual'!J1027</f>
        <v>0</v>
      </c>
      <c r="L1028" s="27" t="str">
        <f>' turmas sistema atual'!K1027</f>
        <v>Santo André</v>
      </c>
      <c r="M1028" s="27" t="str">
        <f>' turmas sistema atual'!L1027</f>
        <v>diurno</v>
      </c>
      <c r="N1028" s="27" t="str">
        <f>' turmas sistema atual'!M1027</f>
        <v>0-2-4</v>
      </c>
      <c r="O1028" s="27">
        <f>' turmas sistema atual'!N1027</f>
        <v>45</v>
      </c>
      <c r="P1028" s="27">
        <f>' turmas sistema atual'!O1027</f>
        <v>0</v>
      </c>
      <c r="Q1028" s="27">
        <f t="shared" si="16"/>
        <v>45</v>
      </c>
      <c r="R1028" s="47" t="str">
        <f>VLOOKUP(B1028,preenchimento!$A$2:$G$1067,7,FALSE)</f>
        <v>-</v>
      </c>
      <c r="S1028" s="27">
        <f>' turmas sistema atual'!N1027</f>
        <v>45</v>
      </c>
      <c r="T1028" s="27">
        <f>' turmas sistema atual'!O1027</f>
        <v>0</v>
      </c>
      <c r="U1028" s="47">
        <f>VLOOKUP(B1028,preenchimento!$A$2:$J$1067,10,FALSE)</f>
        <v>44</v>
      </c>
      <c r="V1028" s="26" t="str">
        <f>UPPER(' turmas sistema atual'!P1027)</f>
        <v>ERIKA ALEJANDRA RADA MORA</v>
      </c>
      <c r="W1028" s="26" t="str">
        <f>UPPER(' turmas sistema atual'!R1027)</f>
        <v/>
      </c>
      <c r="X1028" s="26" t="str">
        <f>UPPER(' turmas sistema atual'!T1027)</f>
        <v/>
      </c>
      <c r="Y1028" s="26" t="str">
        <f>UPPER(' turmas sistema atual'!V1027)</f>
        <v/>
      </c>
    </row>
    <row r="1029" spans="1:25" ht="47.25" customHeight="1" thickBot="1">
      <c r="A1029" s="26" t="str">
        <f>' turmas sistema atual'!A1028</f>
        <v>BACHARELADO EM MATEMÁTICA</v>
      </c>
      <c r="B1029" s="26" t="str">
        <f>' turmas sistema atual'!B1028</f>
        <v>DA1MCTB027-13SA</v>
      </c>
      <c r="C1029" s="35" t="s">
        <v>5121</v>
      </c>
      <c r="D1029" s="26" t="str">
        <f>' turmas sistema atual'!C1028</f>
        <v>Trabalho de Conclusão de Curso em Matemática III A1-diurno (Santo André)</v>
      </c>
      <c r="E1029" s="26" t="str">
        <f>' turmas sistema atual'!E1028</f>
        <v>Trabalho de Conclusão de Curso em Matemática III</v>
      </c>
      <c r="F1029" s="26" t="str">
        <f>' turmas sistema atual'!G1028</f>
        <v>MCTB027-13</v>
      </c>
      <c r="G1029" s="26" t="str">
        <f>' turmas sistema atual'!H1028</f>
        <v>A1</v>
      </c>
      <c r="H1029" s="26" t="str">
        <f>' turmas sistema atual'!AB1028</f>
        <v xml:space="preserve">sábado das 14:00 às 16:00, semanal </v>
      </c>
      <c r="I1029" s="27" t="str">
        <f>' turmas sistema atual'!AC1028</f>
        <v/>
      </c>
      <c r="J1029" s="27" t="str">
        <f>' turmas sistema atual'!I1028</f>
        <v xml:space="preserve">sábado das 14:00 às 16:00, sala S - 305-2, semanal </v>
      </c>
      <c r="K1029" s="27">
        <f>' turmas sistema atual'!J1028</f>
        <v>0</v>
      </c>
      <c r="L1029" s="27" t="str">
        <f>' turmas sistema atual'!K1028</f>
        <v>Santo André</v>
      </c>
      <c r="M1029" s="27" t="str">
        <f>' turmas sistema atual'!L1028</f>
        <v>diurno</v>
      </c>
      <c r="N1029" s="27" t="str">
        <f>' turmas sistema atual'!M1028</f>
        <v>0-2-6</v>
      </c>
      <c r="O1029" s="27">
        <f>' turmas sistema atual'!N1028</f>
        <v>45</v>
      </c>
      <c r="P1029" s="27">
        <f>' turmas sistema atual'!O1028</f>
        <v>0</v>
      </c>
      <c r="Q1029" s="27">
        <f t="shared" si="16"/>
        <v>45</v>
      </c>
      <c r="R1029" s="47" t="str">
        <f>VLOOKUP(B1029,preenchimento!$A$2:$G$1067,7,FALSE)</f>
        <v>-</v>
      </c>
      <c r="S1029" s="27">
        <f>' turmas sistema atual'!N1028</f>
        <v>45</v>
      </c>
      <c r="T1029" s="27">
        <f>' turmas sistema atual'!O1028</f>
        <v>0</v>
      </c>
      <c r="U1029" s="47">
        <f>VLOOKUP(B1029,preenchimento!$A$2:$J$1067,10,FALSE)</f>
        <v>39</v>
      </c>
      <c r="V1029" s="26" t="str">
        <f>UPPER(' turmas sistema atual'!P1028)</f>
        <v>ERIKA ALEJANDRA RADA MORA</v>
      </c>
      <c r="W1029" s="26" t="str">
        <f>UPPER(' turmas sistema atual'!R1028)</f>
        <v/>
      </c>
      <c r="X1029" s="26" t="str">
        <f>UPPER(' turmas sistema atual'!T1028)</f>
        <v/>
      </c>
      <c r="Y1029" s="26" t="str">
        <f>UPPER(' turmas sistema atual'!V1028)</f>
        <v/>
      </c>
    </row>
    <row r="1030" spans="1:25" ht="47.25" customHeight="1" thickBot="1">
      <c r="A1030" s="26" t="str">
        <f>' turmas sistema atual'!A1029</f>
        <v>BACHARELADO EM QUÍMICA</v>
      </c>
      <c r="B1030" s="26" t="str">
        <f>' turmas sistema atual'!B1029</f>
        <v>NA1NHT4046-15SA</v>
      </c>
      <c r="C1030" s="35" t="s">
        <v>5121</v>
      </c>
      <c r="D1030" s="26" t="str">
        <f>' turmas sistema atual'!C1029</f>
        <v>Trabalho de Conclusão de Curso em Química A1-noturno (Santo André)</v>
      </c>
      <c r="E1030" s="26" t="str">
        <f>' turmas sistema atual'!E1029</f>
        <v>Trabalho de Conclusão de Curso em Química</v>
      </c>
      <c r="F1030" s="26" t="str">
        <f>' turmas sistema atual'!G1029</f>
        <v>NHT4046-15</v>
      </c>
      <c r="G1030" s="26" t="str">
        <f>' turmas sistema atual'!H1029</f>
        <v>A1</v>
      </c>
      <c r="H1030" s="26" t="str">
        <f>' turmas sistema atual'!AB1029</f>
        <v xml:space="preserve">segunda das 19:00 às 21:00, semanal </v>
      </c>
      <c r="I1030" s="27" t="str">
        <f>' turmas sistema atual'!AC1029</f>
        <v/>
      </c>
      <c r="J1030" s="27" t="str">
        <f>' turmas sistema atual'!I1029</f>
        <v xml:space="preserve">segunda das 19:00 às 21:00, sala S-308-3, semanal </v>
      </c>
      <c r="K1030" s="27">
        <f>' turmas sistema atual'!J1029</f>
        <v>0</v>
      </c>
      <c r="L1030" s="27" t="str">
        <f>' turmas sistema atual'!K1029</f>
        <v>Santo André</v>
      </c>
      <c r="M1030" s="27" t="str">
        <f>' turmas sistema atual'!L1029</f>
        <v>noturno</v>
      </c>
      <c r="N1030" s="27" t="str">
        <f>' turmas sistema atual'!M1029</f>
        <v>2-0-2</v>
      </c>
      <c r="O1030" s="27">
        <f>' turmas sistema atual'!N1029</f>
        <v>30</v>
      </c>
      <c r="P1030" s="27">
        <f>' turmas sistema atual'!O1029</f>
        <v>0</v>
      </c>
      <c r="Q1030" s="27">
        <f t="shared" si="16"/>
        <v>30</v>
      </c>
      <c r="R1030" s="47" t="str">
        <f>VLOOKUP(B1030,preenchimento!$A$2:$G$1067,7,FALSE)</f>
        <v>-</v>
      </c>
      <c r="S1030" s="27">
        <f>' turmas sistema atual'!N1029</f>
        <v>30</v>
      </c>
      <c r="T1030" s="27">
        <f>' turmas sistema atual'!O1029</f>
        <v>0</v>
      </c>
      <c r="U1030" s="47">
        <f>VLOOKUP(B1030,preenchimento!$A$2:$J$1067,10,FALSE)</f>
        <v>16</v>
      </c>
      <c r="V1030" s="26" t="str">
        <f>UPPER(' turmas sistema atual'!P1029)</f>
        <v>VANI XAVIER DE OLIVEIRA JUNIOR</v>
      </c>
      <c r="W1030" s="26" t="str">
        <f>UPPER(' turmas sistema atual'!R1029)</f>
        <v/>
      </c>
      <c r="X1030" s="26" t="str">
        <f>UPPER(' turmas sistema atual'!T1029)</f>
        <v/>
      </c>
      <c r="Y1030" s="26" t="str">
        <f>UPPER(' turmas sistema atual'!V1029)</f>
        <v/>
      </c>
    </row>
    <row r="1031" spans="1:25" ht="47.25" customHeight="1" thickBot="1">
      <c r="A1031" s="26" t="str">
        <f>' turmas sistema atual'!A1030</f>
        <v>ENGENHARIA AEROESPACIAL</v>
      </c>
      <c r="B1031" s="26" t="str">
        <f>' turmas sistema atual'!B1030</f>
        <v>NA1ESTS018-17SB</v>
      </c>
      <c r="C1031" s="35" t="s">
        <v>5121</v>
      </c>
      <c r="D1031" s="26" t="str">
        <f>' turmas sistema atual'!C1030</f>
        <v>Transferência de Calor Aplicada a Sistemas Aeroespaciais A1-noturno (São Bernardo do Campo)</v>
      </c>
      <c r="E1031" s="26" t="str">
        <f>' turmas sistema atual'!E1030</f>
        <v>Transferência de Calor Aplicada a Sistemas Aeroespaciais</v>
      </c>
      <c r="F1031" s="26" t="str">
        <f>' turmas sistema atual'!G1030</f>
        <v>ESTS018-17</v>
      </c>
      <c r="G1031" s="26" t="str">
        <f>' turmas sistema atual'!H1030</f>
        <v>A1</v>
      </c>
      <c r="H1031" s="26" t="str">
        <f>' turmas sistema atual'!AB1030</f>
        <v xml:space="preserve">segunda das 19:00 às 21:00, semanal ; quarta das 21:00 às 23:00, semanal </v>
      </c>
      <c r="I1031" s="27" t="str">
        <f>' turmas sistema atual'!AC1030</f>
        <v/>
      </c>
      <c r="J1031" s="27" t="str">
        <f>' turmas sistema atual'!I1030</f>
        <v xml:space="preserve">segunda das 19:00 às 21:00, sala A1-S105-SB, semanal , quarta das 21:00 às 23:00, sala A1-S106-SB, semanal </v>
      </c>
      <c r="K1031" s="27">
        <f>' turmas sistema atual'!J1030</f>
        <v>0</v>
      </c>
      <c r="L1031" s="27" t="str">
        <f>' turmas sistema atual'!K1030</f>
        <v>São Bernardo do Campo</v>
      </c>
      <c r="M1031" s="27" t="str">
        <f>' turmas sistema atual'!L1030</f>
        <v>noturno</v>
      </c>
      <c r="N1031" s="27" t="str">
        <f>' turmas sistema atual'!M1030</f>
        <v>3-1-4</v>
      </c>
      <c r="O1031" s="27">
        <f>' turmas sistema atual'!N1030</f>
        <v>40</v>
      </c>
      <c r="P1031" s="27">
        <f>' turmas sistema atual'!O1030</f>
        <v>0</v>
      </c>
      <c r="Q1031" s="27">
        <f t="shared" si="16"/>
        <v>40</v>
      </c>
      <c r="R1031" s="47" t="str">
        <f>VLOOKUP(B1031,preenchimento!$A$2:$G$1067,7,FALSE)</f>
        <v>-</v>
      </c>
      <c r="S1031" s="27">
        <f>' turmas sistema atual'!N1030</f>
        <v>40</v>
      </c>
      <c r="T1031" s="27">
        <f>' turmas sistema atual'!O1030</f>
        <v>0</v>
      </c>
      <c r="U1031" s="47">
        <f>VLOOKUP(B1031,preenchimento!$A$2:$J$1067,10,FALSE)</f>
        <v>7</v>
      </c>
      <c r="V1031" s="26" t="str">
        <f>UPPER(' turmas sistema atual'!P1030)</f>
        <v>THAIS MAIA ARAUJO</v>
      </c>
      <c r="W1031" s="26" t="str">
        <f>UPPER(' turmas sistema atual'!R1030)</f>
        <v/>
      </c>
      <c r="X1031" s="26" t="str">
        <f>UPPER(' turmas sistema atual'!T1030)</f>
        <v>THAIS MAIA ARAUJO</v>
      </c>
      <c r="Y1031" s="26" t="str">
        <f>UPPER(' turmas sistema atual'!V1030)</f>
        <v/>
      </c>
    </row>
    <row r="1032" spans="1:25" ht="47.25" customHeight="1" thickBot="1">
      <c r="A1032" s="26" t="str">
        <f>' turmas sistema atual'!A1031</f>
        <v>ENGENHARIA DE ENERGIA</v>
      </c>
      <c r="B1032" s="26" t="str">
        <f>' turmas sistema atual'!B1031</f>
        <v>NA1ESTE022-17SA</v>
      </c>
      <c r="C1032" s="35" t="s">
        <v>5121</v>
      </c>
      <c r="D1032" s="26" t="str">
        <f>' turmas sistema atual'!C1031</f>
        <v>Transferência de Calor I A1-noturno (Santo André)</v>
      </c>
      <c r="E1032" s="26" t="str">
        <f>' turmas sistema atual'!E1031</f>
        <v>Transferência de Calor I</v>
      </c>
      <c r="F1032" s="26" t="str">
        <f>' turmas sistema atual'!G1031</f>
        <v>ESTE022-17</v>
      </c>
      <c r="G1032" s="26" t="str">
        <f>' turmas sistema atual'!H1031</f>
        <v>A1</v>
      </c>
      <c r="H1032" s="26" t="str">
        <f>' turmas sistema atual'!AB1031</f>
        <v xml:space="preserve">terça das 21:00 às 23:00, semanal ; quinta das 19:00 às 21:00, semanal </v>
      </c>
      <c r="I1032" s="27" t="str">
        <f>' turmas sistema atual'!AC1031</f>
        <v/>
      </c>
      <c r="J1032" s="27" t="str">
        <f>' turmas sistema atual'!I1031</f>
        <v xml:space="preserve">terça das 21:00 às 23:00, sala S-008-0, semanal , quinta das 19:00 às 21:00, sala S-008-0, semanal </v>
      </c>
      <c r="K1032" s="27">
        <f>' turmas sistema atual'!J1031</f>
        <v>0</v>
      </c>
      <c r="L1032" s="27" t="str">
        <f>' turmas sistema atual'!K1031</f>
        <v>Santo André</v>
      </c>
      <c r="M1032" s="27" t="str">
        <f>' turmas sistema atual'!L1031</f>
        <v>noturno</v>
      </c>
      <c r="N1032" s="27" t="str">
        <f>' turmas sistema atual'!M1031</f>
        <v>4-0-4</v>
      </c>
      <c r="O1032" s="27">
        <f>' turmas sistema atual'!N1031</f>
        <v>57</v>
      </c>
      <c r="P1032" s="27">
        <f>' turmas sistema atual'!O1031</f>
        <v>0</v>
      </c>
      <c r="Q1032" s="27">
        <f t="shared" si="16"/>
        <v>57</v>
      </c>
      <c r="R1032" s="47" t="str">
        <f>VLOOKUP(B1032,preenchimento!$A$2:$G$1067,7,FALSE)</f>
        <v>-</v>
      </c>
      <c r="S1032" s="27">
        <f>' turmas sistema atual'!N1031</f>
        <v>57</v>
      </c>
      <c r="T1032" s="27">
        <f>' turmas sistema atual'!O1031</f>
        <v>0</v>
      </c>
      <c r="U1032" s="47">
        <f>VLOOKUP(B1032,preenchimento!$A$2:$J$1067,10,FALSE)</f>
        <v>21</v>
      </c>
      <c r="V1032" s="26" t="str">
        <f>UPPER(' turmas sistema atual'!P1031)</f>
        <v>GRAZIELLA COLATO ANTONIO</v>
      </c>
      <c r="W1032" s="26" t="str">
        <f>UPPER(' turmas sistema atual'!R1031)</f>
        <v/>
      </c>
      <c r="X1032" s="26" t="str">
        <f>UPPER(' turmas sistema atual'!T1031)</f>
        <v/>
      </c>
      <c r="Y1032" s="26" t="str">
        <f>UPPER(' turmas sistema atual'!V1031)</f>
        <v/>
      </c>
    </row>
    <row r="1033" spans="1:25" ht="47.25" customHeight="1" thickBot="1">
      <c r="A1033" s="26" t="str">
        <f>' turmas sistema atual'!A1032</f>
        <v>ENGENHARIA DE ENERGIA</v>
      </c>
      <c r="B1033" s="26" t="str">
        <f>' turmas sistema atual'!B1032</f>
        <v>DA1ESTE023-17SA</v>
      </c>
      <c r="C1033" s="35" t="s">
        <v>5121</v>
      </c>
      <c r="D1033" s="26" t="str">
        <f>' turmas sistema atual'!C1032</f>
        <v>Transferência de Calor II A1-diurno (Santo André)</v>
      </c>
      <c r="E1033" s="26" t="str">
        <f>' turmas sistema atual'!E1032</f>
        <v>Transferência de Calor II</v>
      </c>
      <c r="F1033" s="26" t="str">
        <f>' turmas sistema atual'!G1032</f>
        <v>ESTE023-17</v>
      </c>
      <c r="G1033" s="26" t="str">
        <f>' turmas sistema atual'!H1032</f>
        <v>A1</v>
      </c>
      <c r="H1033" s="26" t="str">
        <f>' turmas sistema atual'!AB1032</f>
        <v xml:space="preserve">terça das 16:00 às 18:00, semanal ; quinta das 14:00 às 16:00, semanal </v>
      </c>
      <c r="I1033" s="27" t="str">
        <f>' turmas sistema atual'!AC1032</f>
        <v/>
      </c>
      <c r="J1033" s="27" t="str">
        <f>' turmas sistema atual'!I1032</f>
        <v xml:space="preserve">terça das 16:00 às 18:00, sala S-301-1, semanal , quinta das 14:00 às 16:00, sala S-301-1, semanal </v>
      </c>
      <c r="K1033" s="27">
        <f>' turmas sistema atual'!J1032</f>
        <v>0</v>
      </c>
      <c r="L1033" s="27" t="str">
        <f>' turmas sistema atual'!K1032</f>
        <v>Santo André</v>
      </c>
      <c r="M1033" s="27" t="str">
        <f>' turmas sistema atual'!L1032</f>
        <v>diurno</v>
      </c>
      <c r="N1033" s="27" t="str">
        <f>' turmas sistema atual'!M1032</f>
        <v>4-0-4</v>
      </c>
      <c r="O1033" s="27">
        <f>' turmas sistema atual'!N1032</f>
        <v>60</v>
      </c>
      <c r="P1033" s="27">
        <f>' turmas sistema atual'!O1032</f>
        <v>0</v>
      </c>
      <c r="Q1033" s="27">
        <f t="shared" si="16"/>
        <v>60</v>
      </c>
      <c r="R1033" s="47" t="str">
        <f>VLOOKUP(B1033,preenchimento!$A$2:$G$1067,7,FALSE)</f>
        <v>-</v>
      </c>
      <c r="S1033" s="27">
        <f>' turmas sistema atual'!N1032</f>
        <v>60</v>
      </c>
      <c r="T1033" s="27">
        <f>' turmas sistema atual'!O1032</f>
        <v>0</v>
      </c>
      <c r="U1033" s="47">
        <f>VLOOKUP(B1033,preenchimento!$A$2:$J$1067,10,FALSE)</f>
        <v>52</v>
      </c>
      <c r="V1033" s="26" t="str">
        <f>UPPER(' turmas sistema atual'!P1032)</f>
        <v>JULIANA TOFANO DE CAMPOS LEITE</v>
      </c>
      <c r="W1033" s="26" t="str">
        <f>UPPER(' turmas sistema atual'!R1032)</f>
        <v/>
      </c>
      <c r="X1033" s="26" t="str">
        <f>UPPER(' turmas sistema atual'!T1032)</f>
        <v/>
      </c>
      <c r="Y1033" s="26" t="str">
        <f>UPPER(' turmas sistema atual'!V1032)</f>
        <v/>
      </c>
    </row>
    <row r="1034" spans="1:25" ht="47.25" customHeight="1" thickBot="1">
      <c r="A1034" s="26" t="str">
        <f>' turmas sistema atual'!A1033</f>
        <v>ENGENHARIA AMBIENTAL E URBANA</v>
      </c>
      <c r="B1034" s="26" t="str">
        <f>' turmas sistema atual'!B1033</f>
        <v>DA1ESTU020-17SA</v>
      </c>
      <c r="C1034" s="35" t="s">
        <v>5121</v>
      </c>
      <c r="D1034" s="26" t="str">
        <f>' turmas sistema atual'!C1033</f>
        <v>Transferência de Massa A1-diurno (Santo André)</v>
      </c>
      <c r="E1034" s="26" t="str">
        <f>' turmas sistema atual'!E1033</f>
        <v>Transferência de Massa</v>
      </c>
      <c r="F1034" s="26" t="str">
        <f>' turmas sistema atual'!G1033</f>
        <v>ESTU020-17</v>
      </c>
      <c r="G1034" s="26" t="str">
        <f>' turmas sistema atual'!H1033</f>
        <v>A1</v>
      </c>
      <c r="H1034" s="26" t="str">
        <f>' turmas sistema atual'!AB1033</f>
        <v xml:space="preserve">segunda das 08:00 às 10:00, semanal ; quarta das 10:00 às 12:00, semanal </v>
      </c>
      <c r="I1034" s="27" t="str">
        <f>' turmas sistema atual'!AC1033</f>
        <v/>
      </c>
      <c r="J1034" s="27" t="str">
        <f>' turmas sistema atual'!I1033</f>
        <v xml:space="preserve">segunda das 08:00 às 10:00, sala S-301-3, semanal , quarta das 10:00 às 12:00, sala S-301-3, semanal </v>
      </c>
      <c r="K1034" s="27">
        <f>' turmas sistema atual'!J1033</f>
        <v>0</v>
      </c>
      <c r="L1034" s="27" t="str">
        <f>' turmas sistema atual'!K1033</f>
        <v>Santo André</v>
      </c>
      <c r="M1034" s="27" t="str">
        <f>' turmas sistema atual'!L1033</f>
        <v>diurno</v>
      </c>
      <c r="N1034" s="27" t="str">
        <f>' turmas sistema atual'!M1033</f>
        <v>3-1-5</v>
      </c>
      <c r="O1034" s="27">
        <f>' turmas sistema atual'!N1033</f>
        <v>60</v>
      </c>
      <c r="P1034" s="27">
        <f>' turmas sistema atual'!O1033</f>
        <v>0</v>
      </c>
      <c r="Q1034" s="27">
        <f t="shared" si="16"/>
        <v>60</v>
      </c>
      <c r="R1034" s="47" t="str">
        <f>VLOOKUP(B1034,preenchimento!$A$2:$G$1067,7,FALSE)</f>
        <v>-</v>
      </c>
      <c r="S1034" s="27">
        <f>' turmas sistema atual'!N1033</f>
        <v>60</v>
      </c>
      <c r="T1034" s="27">
        <f>' turmas sistema atual'!O1033</f>
        <v>0</v>
      </c>
      <c r="U1034" s="47">
        <f>VLOOKUP(B1034,preenchimento!$A$2:$J$1067,10,FALSE)</f>
        <v>53</v>
      </c>
      <c r="V1034" s="26" t="str">
        <f>UPPER(' turmas sistema atual'!P1033)</f>
        <v>CLAUDIA BOIAN</v>
      </c>
      <c r="W1034" s="26" t="str">
        <f>UPPER(' turmas sistema atual'!R1033)</f>
        <v/>
      </c>
      <c r="X1034" s="26" t="str">
        <f>UPPER(' turmas sistema atual'!T1033)</f>
        <v>CLAUDIA BOIAN</v>
      </c>
      <c r="Y1034" s="26" t="str">
        <f>UPPER(' turmas sistema atual'!V1033)</f>
        <v/>
      </c>
    </row>
    <row r="1035" spans="1:25" ht="47.25" customHeight="1" thickBot="1">
      <c r="A1035" s="26" t="str">
        <f>' turmas sistema atual'!A1034</f>
        <v>ENGENHARIA AMBIENTAL E URBANA</v>
      </c>
      <c r="B1035" s="26" t="str">
        <f>' turmas sistema atual'!B1034</f>
        <v>NA1ESTU020-17SA</v>
      </c>
      <c r="C1035" s="35" t="s">
        <v>5121</v>
      </c>
      <c r="D1035" s="26" t="str">
        <f>' turmas sistema atual'!C1034</f>
        <v>Transferência de Massa A1-noturno (Santo André)</v>
      </c>
      <c r="E1035" s="26" t="str">
        <f>' turmas sistema atual'!E1034</f>
        <v>Transferência de Massa</v>
      </c>
      <c r="F1035" s="26" t="str">
        <f>' turmas sistema atual'!G1034</f>
        <v>ESTU020-17</v>
      </c>
      <c r="G1035" s="26" t="str">
        <f>' turmas sistema atual'!H1034</f>
        <v>A1</v>
      </c>
      <c r="H1035" s="26" t="str">
        <f>' turmas sistema atual'!AB1034</f>
        <v xml:space="preserve">segunda das 19:00 às 21:00, semanal ; quarta das 21:00 às 23:00, semanal </v>
      </c>
      <c r="I1035" s="27" t="str">
        <f>' turmas sistema atual'!AC1034</f>
        <v/>
      </c>
      <c r="J1035" s="27" t="str">
        <f>' turmas sistema atual'!I1034</f>
        <v xml:space="preserve">segunda das 19:00 às 21:00, sala S - 311-1, semanal , quarta das 21:00 às 23:00, sala S-311-3, semanal </v>
      </c>
      <c r="K1035" s="27">
        <f>' turmas sistema atual'!J1034</f>
        <v>0</v>
      </c>
      <c r="L1035" s="27" t="str">
        <f>' turmas sistema atual'!K1034</f>
        <v>Santo André</v>
      </c>
      <c r="M1035" s="27" t="str">
        <f>' turmas sistema atual'!L1034</f>
        <v>noturno</v>
      </c>
      <c r="N1035" s="27" t="str">
        <f>' turmas sistema atual'!M1034</f>
        <v>3-1-5</v>
      </c>
      <c r="O1035" s="27">
        <f>' turmas sistema atual'!N1034</f>
        <v>60</v>
      </c>
      <c r="P1035" s="27">
        <f>' turmas sistema atual'!O1034</f>
        <v>0</v>
      </c>
      <c r="Q1035" s="27">
        <f t="shared" si="16"/>
        <v>60</v>
      </c>
      <c r="R1035" s="47" t="str">
        <f>VLOOKUP(B1035,preenchimento!$A$2:$G$1067,7,FALSE)</f>
        <v>-</v>
      </c>
      <c r="S1035" s="27">
        <f>' turmas sistema atual'!N1034</f>
        <v>60</v>
      </c>
      <c r="T1035" s="27">
        <f>' turmas sistema atual'!O1034</f>
        <v>0</v>
      </c>
      <c r="U1035" s="47">
        <f>VLOOKUP(B1035,preenchimento!$A$2:$J$1067,10,FALSE)</f>
        <v>8</v>
      </c>
      <c r="V1035" s="26" t="str">
        <f>UPPER(' turmas sistema atual'!P1034)</f>
        <v>CLAUDIA BOIAN</v>
      </c>
      <c r="W1035" s="26" t="str">
        <f>UPPER(' turmas sistema atual'!R1034)</f>
        <v/>
      </c>
      <c r="X1035" s="26" t="str">
        <f>UPPER(' turmas sistema atual'!T1034)</f>
        <v>CLAUDIA BOIAN</v>
      </c>
      <c r="Y1035" s="26" t="str">
        <f>UPPER(' turmas sistema atual'!V1034)</f>
        <v/>
      </c>
    </row>
    <row r="1036" spans="1:25" ht="47.25" customHeight="1" thickBot="1">
      <c r="A1036" s="26" t="str">
        <f>' turmas sistema atual'!A1035</f>
        <v>LICENCIATURA EM CIÊNCIAS NATURAIS E EXATAS</v>
      </c>
      <c r="B1036" s="26" t="str">
        <f>' turmas sistema atual'!B1035</f>
        <v>DA1BCL0307-15SA</v>
      </c>
      <c r="C1036" s="35" t="s">
        <v>5121</v>
      </c>
      <c r="D1036" s="26" t="str">
        <f>' turmas sistema atual'!C1035</f>
        <v>Transformações Químicas A1-diurno (Santo André)</v>
      </c>
      <c r="E1036" s="26" t="str">
        <f>' turmas sistema atual'!E1035</f>
        <v>Transformações Químicas</v>
      </c>
      <c r="F1036" s="26" t="str">
        <f>' turmas sistema atual'!G1035</f>
        <v>BCL0307-15</v>
      </c>
      <c r="G1036" s="26" t="str">
        <f>' turmas sistema atual'!H1035</f>
        <v>A1</v>
      </c>
      <c r="H1036" s="26" t="str">
        <f>' turmas sistema atual'!AB1035</f>
        <v xml:space="preserve">quarta das 08:00 às 10:00, quinzenal I; quarta das 10:00 às 12:00, semanal </v>
      </c>
      <c r="I1036" s="27" t="str">
        <f>' turmas sistema atual'!AC1035</f>
        <v xml:space="preserve">sexta das 10:00 às 12:00, semanal </v>
      </c>
      <c r="J1036" s="27" t="str">
        <f>' turmas sistema atual'!I1035</f>
        <v xml:space="preserve">quarta das 08:00 às 10:00, sala A-107-0, quinzenal I, quarta das 10:00 às 12:00, sala A-104-0, semanal </v>
      </c>
      <c r="K1036" s="27" t="str">
        <f>' turmas sistema atual'!J1035</f>
        <v xml:space="preserve">sexta das 10:00 às 12:00, sala L601, semanal </v>
      </c>
      <c r="L1036" s="27" t="str">
        <f>' turmas sistema atual'!K1035</f>
        <v>Santo André</v>
      </c>
      <c r="M1036" s="27" t="str">
        <f>' turmas sistema atual'!L1035</f>
        <v>diurno</v>
      </c>
      <c r="N1036" s="27" t="str">
        <f>' turmas sistema atual'!M1035</f>
        <v>3-2-6</v>
      </c>
      <c r="O1036" s="27">
        <f>' turmas sistema atual'!N1035</f>
        <v>30</v>
      </c>
      <c r="P1036" s="27">
        <f>' turmas sistema atual'!O1035</f>
        <v>0</v>
      </c>
      <c r="Q1036" s="27">
        <f t="shared" si="16"/>
        <v>30</v>
      </c>
      <c r="R1036" s="47" t="str">
        <f>VLOOKUP(B1036,preenchimento!$A$2:$G$1067,7,FALSE)</f>
        <v>-</v>
      </c>
      <c r="S1036" s="27">
        <f>' turmas sistema atual'!N1035</f>
        <v>30</v>
      </c>
      <c r="T1036" s="27">
        <f>' turmas sistema atual'!O1035</f>
        <v>0</v>
      </c>
      <c r="U1036" s="47">
        <f>VLOOKUP(B1036,preenchimento!$A$2:$J$1067,10,FALSE)</f>
        <v>0</v>
      </c>
      <c r="V1036" s="26" t="str">
        <f>UPPER(' turmas sistema atual'!P1035)</f>
        <v>ARTUR FRANZ KEPPLER</v>
      </c>
      <c r="W1036" s="26" t="str">
        <f>UPPER(' turmas sistema atual'!R1035)</f>
        <v/>
      </c>
      <c r="X1036" s="26" t="str">
        <f>UPPER(' turmas sistema atual'!T1035)</f>
        <v>ARTUR FRANZ KEPPLER</v>
      </c>
      <c r="Y1036" s="26" t="str">
        <f>UPPER(' turmas sistema atual'!V1035)</f>
        <v/>
      </c>
    </row>
    <row r="1037" spans="1:25" ht="47.25" customHeight="1" thickBot="1">
      <c r="A1037" s="26" t="str">
        <f>' turmas sistema atual'!A1036</f>
        <v>LICENCIATURA EM CIÊNCIAS NATURAIS E EXATAS</v>
      </c>
      <c r="B1037" s="26" t="str">
        <f>' turmas sistema atual'!B1036</f>
        <v>NA1BCL0307-15SA</v>
      </c>
      <c r="C1037" s="35" t="s">
        <v>5121</v>
      </c>
      <c r="D1037" s="26" t="str">
        <f>' turmas sistema atual'!C1036</f>
        <v>Transformações Químicas A1-noturno (Santo André)</v>
      </c>
      <c r="E1037" s="26" t="str">
        <f>' turmas sistema atual'!E1036</f>
        <v>Transformações Químicas</v>
      </c>
      <c r="F1037" s="26" t="str">
        <f>' turmas sistema atual'!G1036</f>
        <v>BCL0307-15</v>
      </c>
      <c r="G1037" s="26" t="str">
        <f>' turmas sistema atual'!H1036</f>
        <v>A1</v>
      </c>
      <c r="H1037" s="26" t="str">
        <f>' turmas sistema atual'!AB1036</f>
        <v xml:space="preserve">quarta das 19:00 às 21:00, quinzenal I; quarta das 21:00 às 23:00, semanal </v>
      </c>
      <c r="I1037" s="27" t="str">
        <f>' turmas sistema atual'!AC1036</f>
        <v xml:space="preserve">sexta das 21:00 às 23:00, semanal </v>
      </c>
      <c r="J1037" s="27" t="str">
        <f>' turmas sistema atual'!I1036</f>
        <v xml:space="preserve">quarta das 19:00 às 21:00, sala A-107-0, quinzenal I, quarta das 21:00 às 23:00, sala A-104-0, semanal </v>
      </c>
      <c r="K1037" s="27" t="str">
        <f>' turmas sistema atual'!J1036</f>
        <v xml:space="preserve">sexta das 21:00 às 23:00, sala L601, semanal </v>
      </c>
      <c r="L1037" s="27" t="str">
        <f>' turmas sistema atual'!K1036</f>
        <v>Santo André</v>
      </c>
      <c r="M1037" s="27" t="str">
        <f>' turmas sistema atual'!L1036</f>
        <v>noturno</v>
      </c>
      <c r="N1037" s="27" t="str">
        <f>' turmas sistema atual'!M1036</f>
        <v>3-2-6</v>
      </c>
      <c r="O1037" s="27">
        <f>' turmas sistema atual'!N1036</f>
        <v>30</v>
      </c>
      <c r="P1037" s="27">
        <f>' turmas sistema atual'!O1036</f>
        <v>0</v>
      </c>
      <c r="Q1037" s="27">
        <f t="shared" si="16"/>
        <v>30</v>
      </c>
      <c r="R1037" s="47" t="str">
        <f>VLOOKUP(B1037,preenchimento!$A$2:$G$1067,7,FALSE)</f>
        <v>-</v>
      </c>
      <c r="S1037" s="27">
        <f>' turmas sistema atual'!N1036</f>
        <v>30</v>
      </c>
      <c r="T1037" s="27">
        <f>' turmas sistema atual'!O1036</f>
        <v>0</v>
      </c>
      <c r="U1037" s="47">
        <f>VLOOKUP(B1037,preenchimento!$A$2:$J$1067,10,FALSE)</f>
        <v>0</v>
      </c>
      <c r="V1037" s="26" t="str">
        <f>UPPER(' turmas sistema atual'!P1036)</f>
        <v>FERNANDO CARLOS GIACOMELLI</v>
      </c>
      <c r="W1037" s="26" t="str">
        <f>UPPER(' turmas sistema atual'!R1036)</f>
        <v/>
      </c>
      <c r="X1037" s="26" t="str">
        <f>UPPER(' turmas sistema atual'!T1036)</f>
        <v>ELIZABETE CAMPOS DE LIMA</v>
      </c>
      <c r="Y1037" s="26" t="str">
        <f>UPPER(' turmas sistema atual'!V1036)</f>
        <v/>
      </c>
    </row>
    <row r="1038" spans="1:25" ht="47.25" customHeight="1" thickBot="1">
      <c r="A1038" s="26" t="str">
        <f>' turmas sistema atual'!A1037</f>
        <v>LICENCIATURA EM CIÊNCIAS NATURAIS E EXATAS</v>
      </c>
      <c r="B1038" s="26" t="str">
        <f>' turmas sistema atual'!B1037</f>
        <v>NA2BCL0307-15SA</v>
      </c>
      <c r="C1038" s="35" t="s">
        <v>5121</v>
      </c>
      <c r="D1038" s="26" t="str">
        <f>' turmas sistema atual'!C1037</f>
        <v>Transformações Químicas A2-noturno (Santo André)</v>
      </c>
      <c r="E1038" s="26" t="str">
        <f>' turmas sistema atual'!E1037</f>
        <v>Transformações Químicas</v>
      </c>
      <c r="F1038" s="26" t="str">
        <f>' turmas sistema atual'!G1037</f>
        <v>BCL0307-15</v>
      </c>
      <c r="G1038" s="26" t="str">
        <f>' turmas sistema atual'!H1037</f>
        <v>A2</v>
      </c>
      <c r="H1038" s="26" t="str">
        <f>' turmas sistema atual'!AB1037</f>
        <v xml:space="preserve">quarta das 19:00 às 21:00, quinzenal I; quarta das 21:00 às 23:00, semanal </v>
      </c>
      <c r="I1038" s="27" t="str">
        <f>' turmas sistema atual'!AC1037</f>
        <v xml:space="preserve">sexta das 21:00 às 23:00, semanal </v>
      </c>
      <c r="J1038" s="27" t="str">
        <f>' turmas sistema atual'!I1037</f>
        <v xml:space="preserve">quarta das 19:00 às 21:00, sala A-107-0, quinzenal I, quarta das 21:00 às 23:00, sala A-104-0, semanal </v>
      </c>
      <c r="K1038" s="27" t="str">
        <f>' turmas sistema atual'!J1037</f>
        <v xml:space="preserve">sexta das 21:00 às 23:00, sala L602, semanal </v>
      </c>
      <c r="L1038" s="27" t="str">
        <f>' turmas sistema atual'!K1037</f>
        <v>Santo André</v>
      </c>
      <c r="M1038" s="27" t="str">
        <f>' turmas sistema atual'!L1037</f>
        <v>noturno</v>
      </c>
      <c r="N1038" s="27" t="str">
        <f>' turmas sistema atual'!M1037</f>
        <v>3-2-6</v>
      </c>
      <c r="O1038" s="27">
        <f>' turmas sistema atual'!N1037</f>
        <v>30</v>
      </c>
      <c r="P1038" s="27">
        <f>' turmas sistema atual'!O1037</f>
        <v>0</v>
      </c>
      <c r="Q1038" s="27">
        <f t="shared" si="16"/>
        <v>30</v>
      </c>
      <c r="R1038" s="47" t="str">
        <f>VLOOKUP(B1038,preenchimento!$A$2:$G$1067,7,FALSE)</f>
        <v>-</v>
      </c>
      <c r="S1038" s="27">
        <f>' turmas sistema atual'!N1037</f>
        <v>30</v>
      </c>
      <c r="T1038" s="27">
        <f>' turmas sistema atual'!O1037</f>
        <v>0</v>
      </c>
      <c r="U1038" s="47">
        <f>VLOOKUP(B1038,preenchimento!$A$2:$J$1067,10,FALSE)</f>
        <v>0</v>
      </c>
      <c r="V1038" s="26" t="str">
        <f>UPPER(' turmas sistema atual'!P1037)</f>
        <v>FERNANDO CARLOS GIACOMELLI</v>
      </c>
      <c r="W1038" s="26" t="str">
        <f>UPPER(' turmas sistema atual'!R1037)</f>
        <v/>
      </c>
      <c r="X1038" s="26" t="str">
        <f>UPPER(' turmas sistema atual'!T1037)</f>
        <v>MONICA BENICIA MAMIAN LOPEZ</v>
      </c>
      <c r="Y1038" s="26" t="str">
        <f>UPPER(' turmas sistema atual'!V1037)</f>
        <v/>
      </c>
    </row>
    <row r="1039" spans="1:25" ht="47.25" customHeight="1" thickBot="1">
      <c r="A1039" s="26" t="str">
        <f>' turmas sistema atual'!A1038</f>
        <v>LICENCIATURA EM CIÊNCIAS NATURAIS E EXATAS</v>
      </c>
      <c r="B1039" s="26" t="str">
        <f>' turmas sistema atual'!B1038</f>
        <v>DC1BCL0307-15SA</v>
      </c>
      <c r="C1039" s="35" t="s">
        <v>5121</v>
      </c>
      <c r="D1039" s="26" t="str">
        <f>' turmas sistema atual'!C1038</f>
        <v>Transformações Químicas C1-diurno (Santo André)</v>
      </c>
      <c r="E1039" s="26" t="str">
        <f>' turmas sistema atual'!E1038</f>
        <v>Transformações Químicas</v>
      </c>
      <c r="F1039" s="26" t="str">
        <f>' turmas sistema atual'!G1038</f>
        <v>BCL0307-15</v>
      </c>
      <c r="G1039" s="26" t="str">
        <f>' turmas sistema atual'!H1038</f>
        <v>C1</v>
      </c>
      <c r="H1039" s="26" t="str">
        <f>' turmas sistema atual'!AB1038</f>
        <v>terça das 10:00 às 12:00, semanal ; quarta das 08:00 às 10:00, quinzenal II</v>
      </c>
      <c r="I1039" s="27" t="str">
        <f>' turmas sistema atual'!AC1038</f>
        <v xml:space="preserve">sexta das 08:00 às 10:00, semanal </v>
      </c>
      <c r="J1039" s="27" t="str">
        <f>' turmas sistema atual'!I1038</f>
        <v>terça das 10:00 às 12:00, sala S-311-3, semanal , quarta das 08:00 às 10:00, sala S-311-3, quinzenal II</v>
      </c>
      <c r="K1039" s="27" t="str">
        <f>' turmas sistema atual'!J1038</f>
        <v xml:space="preserve">sexta das 08:00 às 10:00, sala L601, semanal </v>
      </c>
      <c r="L1039" s="27" t="str">
        <f>' turmas sistema atual'!K1038</f>
        <v>Santo André</v>
      </c>
      <c r="M1039" s="27" t="str">
        <f>' turmas sistema atual'!L1038</f>
        <v>diurno</v>
      </c>
      <c r="N1039" s="27" t="str">
        <f>' turmas sistema atual'!M1038</f>
        <v>3-2-6</v>
      </c>
      <c r="O1039" s="27">
        <f>' turmas sistema atual'!N1038</f>
        <v>30</v>
      </c>
      <c r="P1039" s="27">
        <f>' turmas sistema atual'!O1038</f>
        <v>0</v>
      </c>
      <c r="Q1039" s="27">
        <f t="shared" si="16"/>
        <v>30</v>
      </c>
      <c r="R1039" s="47" t="str">
        <f>VLOOKUP(B1039,preenchimento!$A$2:$G$1067,7,FALSE)</f>
        <v>-</v>
      </c>
      <c r="S1039" s="27">
        <f>' turmas sistema atual'!N1038</f>
        <v>30</v>
      </c>
      <c r="T1039" s="27">
        <f>' turmas sistema atual'!O1038</f>
        <v>0</v>
      </c>
      <c r="U1039" s="47">
        <f>VLOOKUP(B1039,preenchimento!$A$2:$J$1067,10,FALSE)</f>
        <v>3</v>
      </c>
      <c r="V1039" s="26" t="str">
        <f>UPPER(' turmas sistema atual'!P1038)</f>
        <v>JOAO HENRIQUE GHILARDI LAGO</v>
      </c>
      <c r="W1039" s="26" t="str">
        <f>UPPER(' turmas sistema atual'!R1038)</f>
        <v/>
      </c>
      <c r="X1039" s="26" t="str">
        <f>UPPER(' turmas sistema atual'!T1038)</f>
        <v>ELIZABETE CAMPOS DE LIMA</v>
      </c>
      <c r="Y1039" s="26" t="str">
        <f>UPPER(' turmas sistema atual'!V1038)</f>
        <v/>
      </c>
    </row>
    <row r="1040" spans="1:25" ht="47.25" customHeight="1" thickBot="1">
      <c r="A1040" s="26" t="str">
        <f>' turmas sistema atual'!A1039</f>
        <v>LICENCIATURA EM CIÊNCIAS NATURAIS E EXATAS</v>
      </c>
      <c r="B1040" s="26" t="str">
        <f>' turmas sistema atual'!B1039</f>
        <v>DC2BCL0307-15SA</v>
      </c>
      <c r="C1040" s="35" t="s">
        <v>5121</v>
      </c>
      <c r="D1040" s="26" t="str">
        <f>' turmas sistema atual'!C1039</f>
        <v>Transformações Químicas C2-diurno (Santo André)</v>
      </c>
      <c r="E1040" s="26" t="str">
        <f>' turmas sistema atual'!E1039</f>
        <v>Transformações Químicas</v>
      </c>
      <c r="F1040" s="26" t="str">
        <f>' turmas sistema atual'!G1039</f>
        <v>BCL0307-15</v>
      </c>
      <c r="G1040" s="26" t="str">
        <f>' turmas sistema atual'!H1039</f>
        <v>C2</v>
      </c>
      <c r="H1040" s="26" t="str">
        <f>' turmas sistema atual'!AB1039</f>
        <v>terça das 10:00 às 12:00, semanal ; quarta das 08:00 às 10:00, quinzenal II</v>
      </c>
      <c r="I1040" s="27" t="str">
        <f>' turmas sistema atual'!AC1039</f>
        <v xml:space="preserve">sexta das 08:00 às 10:00, semanal </v>
      </c>
      <c r="J1040" s="27" t="str">
        <f>' turmas sistema atual'!I1039</f>
        <v>terça das 10:00 às 12:00, sala S-311-3, semanal , quarta das 08:00 às 10:00, sala S-311-3, quinzenal II</v>
      </c>
      <c r="K1040" s="27" t="str">
        <f>' turmas sistema atual'!J1039</f>
        <v xml:space="preserve">sexta das 08:00 às 10:00, sala L602, semanal </v>
      </c>
      <c r="L1040" s="27" t="str">
        <f>' turmas sistema atual'!K1039</f>
        <v>Santo André</v>
      </c>
      <c r="M1040" s="27" t="str">
        <f>' turmas sistema atual'!L1039</f>
        <v>diurno</v>
      </c>
      <c r="N1040" s="27" t="str">
        <f>' turmas sistema atual'!M1039</f>
        <v>3-2-6</v>
      </c>
      <c r="O1040" s="27">
        <f>' turmas sistema atual'!N1039</f>
        <v>30</v>
      </c>
      <c r="P1040" s="27">
        <f>' turmas sistema atual'!O1039</f>
        <v>0</v>
      </c>
      <c r="Q1040" s="27">
        <f t="shared" si="16"/>
        <v>30</v>
      </c>
      <c r="R1040" s="47" t="str">
        <f>VLOOKUP(B1040,preenchimento!$A$2:$G$1067,7,FALSE)</f>
        <v>-</v>
      </c>
      <c r="S1040" s="27">
        <f>' turmas sistema atual'!N1039</f>
        <v>30</v>
      </c>
      <c r="T1040" s="27">
        <f>' turmas sistema atual'!O1039</f>
        <v>0</v>
      </c>
      <c r="U1040" s="47">
        <f>VLOOKUP(B1040,preenchimento!$A$2:$J$1067,10,FALSE)</f>
        <v>7</v>
      </c>
      <c r="V1040" s="26" t="str">
        <f>UPPER(' turmas sistema atual'!P1039)</f>
        <v>JOAO HENRIQUE GHILARDI LAGO</v>
      </c>
      <c r="W1040" s="26" t="str">
        <f>UPPER(' turmas sistema atual'!R1039)</f>
        <v/>
      </c>
      <c r="X1040" s="26" t="str">
        <f>UPPER(' turmas sistema atual'!T1039)</f>
        <v>JOAO HENRIQUE GHILARDI LAGO</v>
      </c>
      <c r="Y1040" s="26" t="str">
        <f>UPPER(' turmas sistema atual'!V1039)</f>
        <v/>
      </c>
    </row>
    <row r="1041" spans="1:25" ht="47.25" customHeight="1" thickBot="1">
      <c r="A1041" s="26" t="str">
        <f>' turmas sistema atual'!A1040</f>
        <v>LICENCIATURA EM CIÊNCIAS NATURAIS E EXATAS</v>
      </c>
      <c r="B1041" s="26" t="str">
        <f>' turmas sistema atual'!B1040</f>
        <v>NC1BCL0307-15SA</v>
      </c>
      <c r="C1041" s="35" t="s">
        <v>5121</v>
      </c>
      <c r="D1041" s="26" t="str">
        <f>' turmas sistema atual'!C1040</f>
        <v>Transformações Químicas C1-noturno (Santo André)</v>
      </c>
      <c r="E1041" s="26" t="str">
        <f>' turmas sistema atual'!E1040</f>
        <v>Transformações Químicas</v>
      </c>
      <c r="F1041" s="26" t="str">
        <f>' turmas sistema atual'!G1040</f>
        <v>BCL0307-15</v>
      </c>
      <c r="G1041" s="26" t="str">
        <f>' turmas sistema atual'!H1040</f>
        <v>C1</v>
      </c>
      <c r="H1041" s="26" t="str">
        <f>' turmas sistema atual'!AB1040</f>
        <v>terça das 21:00 às 23:00, semanal ; quarta das 19:00 às 21:00, quinzenal II</v>
      </c>
      <c r="I1041" s="27" t="str">
        <f>' turmas sistema atual'!AC1040</f>
        <v xml:space="preserve">sexta das 19:00 às 21:00, semanal </v>
      </c>
      <c r="J1041" s="27" t="str">
        <f>' turmas sistema atual'!I1040</f>
        <v>terça das 21:00 às 23:00, sala A-107-0, semanal , quarta das 19:00 às 21:00, sala A-107-0, quinzenal II</v>
      </c>
      <c r="K1041" s="27" t="str">
        <f>' turmas sistema atual'!J1040</f>
        <v xml:space="preserve">sexta das 19:00 às 21:00, sala L601, semanal </v>
      </c>
      <c r="L1041" s="27" t="str">
        <f>' turmas sistema atual'!K1040</f>
        <v>Santo André</v>
      </c>
      <c r="M1041" s="27" t="str">
        <f>' turmas sistema atual'!L1040</f>
        <v>noturno</v>
      </c>
      <c r="N1041" s="27" t="str">
        <f>' turmas sistema atual'!M1040</f>
        <v>3-2-6</v>
      </c>
      <c r="O1041" s="27">
        <f>' turmas sistema atual'!N1040</f>
        <v>30</v>
      </c>
      <c r="P1041" s="27">
        <f>' turmas sistema atual'!O1040</f>
        <v>0</v>
      </c>
      <c r="Q1041" s="27">
        <f t="shared" si="16"/>
        <v>30</v>
      </c>
      <c r="R1041" s="47" t="str">
        <f>VLOOKUP(B1041,preenchimento!$A$2:$G$1067,7,FALSE)</f>
        <v>-</v>
      </c>
      <c r="S1041" s="27">
        <f>' turmas sistema atual'!N1040</f>
        <v>30</v>
      </c>
      <c r="T1041" s="27">
        <f>' turmas sistema atual'!O1040</f>
        <v>0</v>
      </c>
      <c r="U1041" s="47">
        <f>VLOOKUP(B1041,preenchimento!$A$2:$J$1067,10,FALSE)</f>
        <v>5</v>
      </c>
      <c r="V1041" s="26" t="str">
        <f>UPPER(' turmas sistema atual'!P1040)</f>
        <v>PAULO DE AVILA JUNIOR</v>
      </c>
      <c r="W1041" s="26" t="str">
        <f>UPPER(' turmas sistema atual'!R1040)</f>
        <v/>
      </c>
      <c r="X1041" s="26" t="str">
        <f>UPPER(' turmas sistema atual'!T1040)</f>
        <v>JOSE MIRANDA DE CARVALHO JUNIOR</v>
      </c>
      <c r="Y1041" s="26" t="str">
        <f>UPPER(' turmas sistema atual'!V1040)</f>
        <v/>
      </c>
    </row>
    <row r="1042" spans="1:25" ht="47.25" customHeight="1" thickBot="1">
      <c r="A1042" s="26" t="str">
        <f>' turmas sistema atual'!A1041</f>
        <v>LICENCIATURA EM CIÊNCIAS NATURAIS E EXATAS</v>
      </c>
      <c r="B1042" s="26" t="str">
        <f>' turmas sistema atual'!B1041</f>
        <v>NC2BCL0307-15SA</v>
      </c>
      <c r="C1042" s="35" t="s">
        <v>5121</v>
      </c>
      <c r="D1042" s="26" t="str">
        <f>' turmas sistema atual'!C1041</f>
        <v>Transformações Químicas C2-noturno (Santo André)</v>
      </c>
      <c r="E1042" s="26" t="str">
        <f>' turmas sistema atual'!E1041</f>
        <v>Transformações Químicas</v>
      </c>
      <c r="F1042" s="26" t="str">
        <f>' turmas sistema atual'!G1041</f>
        <v>BCL0307-15</v>
      </c>
      <c r="G1042" s="26" t="str">
        <f>' turmas sistema atual'!H1041</f>
        <v>C2</v>
      </c>
      <c r="H1042" s="26" t="str">
        <f>' turmas sistema atual'!AB1041</f>
        <v>terça das 21:00 às 23:00, semanal ; quarta das 19:00 às 21:00, quinzenal II</v>
      </c>
      <c r="I1042" s="27" t="str">
        <f>' turmas sistema atual'!AC1041</f>
        <v xml:space="preserve">sexta das 19:00 às 21:00, semanal </v>
      </c>
      <c r="J1042" s="27" t="str">
        <f>' turmas sistema atual'!I1041</f>
        <v>terça das 21:00 às 23:00, sala A-107-0, semanal , quarta das 19:00 às 21:00, sala A-107-0, quinzenal II</v>
      </c>
      <c r="K1042" s="27" t="str">
        <f>' turmas sistema atual'!J1041</f>
        <v xml:space="preserve">sexta das 19:00 às 21:00, sala L602, semanal </v>
      </c>
      <c r="L1042" s="27" t="str">
        <f>' turmas sistema atual'!K1041</f>
        <v>Santo André</v>
      </c>
      <c r="M1042" s="27" t="str">
        <f>' turmas sistema atual'!L1041</f>
        <v>noturno</v>
      </c>
      <c r="N1042" s="27" t="str">
        <f>' turmas sistema atual'!M1041</f>
        <v>3-2-6</v>
      </c>
      <c r="O1042" s="27">
        <f>' turmas sistema atual'!N1041</f>
        <v>30</v>
      </c>
      <c r="P1042" s="27">
        <f>' turmas sistema atual'!O1041</f>
        <v>0</v>
      </c>
      <c r="Q1042" s="27">
        <f t="shared" si="16"/>
        <v>30</v>
      </c>
      <c r="R1042" s="47" t="str">
        <f>VLOOKUP(B1042,preenchimento!$A$2:$G$1067,7,FALSE)</f>
        <v>-</v>
      </c>
      <c r="S1042" s="27">
        <f>' turmas sistema atual'!N1041</f>
        <v>30</v>
      </c>
      <c r="T1042" s="27">
        <f>' turmas sistema atual'!O1041</f>
        <v>0</v>
      </c>
      <c r="U1042" s="47">
        <f>VLOOKUP(B1042,preenchimento!$A$2:$J$1067,10,FALSE)</f>
        <v>0</v>
      </c>
      <c r="V1042" s="26" t="str">
        <f>UPPER(' turmas sistema atual'!P1041)</f>
        <v>PAULO DE AVILA JUNIOR</v>
      </c>
      <c r="W1042" s="26" t="str">
        <f>UPPER(' turmas sistema atual'!R1041)</f>
        <v/>
      </c>
      <c r="X1042" s="26" t="str">
        <f>UPPER(' turmas sistema atual'!T1041)</f>
        <v>ELIZABETE CAMPOS DE LIMA</v>
      </c>
      <c r="Y1042" s="26" t="str">
        <f>UPPER(' turmas sistema atual'!V1041)</f>
        <v/>
      </c>
    </row>
    <row r="1043" spans="1:25" ht="47.25" customHeight="1" thickBot="1">
      <c r="A1043" s="26" t="str">
        <f>' turmas sistema atual'!A1042</f>
        <v>LICENCIATURA EM CIÊNCIAS NATURAIS E EXATAS</v>
      </c>
      <c r="B1043" s="26" t="str">
        <f>' turmas sistema atual'!B1042</f>
        <v>NC3BCL0307-15SA</v>
      </c>
      <c r="C1043" s="35" t="s">
        <v>5121</v>
      </c>
      <c r="D1043" s="26" t="str">
        <f>' turmas sistema atual'!C1042</f>
        <v>Transformações Químicas C3-noturno (Santo André)</v>
      </c>
      <c r="E1043" s="26" t="str">
        <f>' turmas sistema atual'!E1042</f>
        <v>Transformações Químicas</v>
      </c>
      <c r="F1043" s="26" t="str">
        <f>' turmas sistema atual'!G1042</f>
        <v>BCL0307-15</v>
      </c>
      <c r="G1043" s="26" t="str">
        <f>' turmas sistema atual'!H1042</f>
        <v>C3</v>
      </c>
      <c r="H1043" s="26" t="str">
        <f>' turmas sistema atual'!AB1042</f>
        <v>terça das 21:00 às 23:00, semanal ; quarta das 19:00 às 21:00, quinzenal II</v>
      </c>
      <c r="I1043" s="27" t="str">
        <f>' turmas sistema atual'!AC1042</f>
        <v xml:space="preserve">sexta das 19:00 às 21:00, semanal </v>
      </c>
      <c r="J1043" s="27" t="str">
        <f>' turmas sistema atual'!I1042</f>
        <v>terça das 21:00 às 23:00, sala A-107-0, semanal , quarta das 19:00 às 21:00, sala A-107-0, quinzenal II</v>
      </c>
      <c r="K1043" s="27" t="str">
        <f>' turmas sistema atual'!J1042</f>
        <v xml:space="preserve">sexta das 19:00 às 21:00, sala L606, semanal </v>
      </c>
      <c r="L1043" s="27" t="str">
        <f>' turmas sistema atual'!K1042</f>
        <v>Santo André</v>
      </c>
      <c r="M1043" s="27" t="str">
        <f>' turmas sistema atual'!L1042</f>
        <v>noturno</v>
      </c>
      <c r="N1043" s="27" t="str">
        <f>' turmas sistema atual'!M1042</f>
        <v>3-2-6</v>
      </c>
      <c r="O1043" s="27">
        <f>' turmas sistema atual'!N1042</f>
        <v>30</v>
      </c>
      <c r="P1043" s="27">
        <f>' turmas sistema atual'!O1042</f>
        <v>0</v>
      </c>
      <c r="Q1043" s="27">
        <f t="shared" si="16"/>
        <v>30</v>
      </c>
      <c r="R1043" s="47" t="str">
        <f>VLOOKUP(B1043,preenchimento!$A$2:$G$1067,7,FALSE)</f>
        <v>-</v>
      </c>
      <c r="S1043" s="27">
        <f>' turmas sistema atual'!N1042</f>
        <v>30</v>
      </c>
      <c r="T1043" s="27">
        <f>' turmas sistema atual'!O1042</f>
        <v>0</v>
      </c>
      <c r="U1043" s="47">
        <f>VLOOKUP(B1043,preenchimento!$A$2:$J$1067,10,FALSE)</f>
        <v>7</v>
      </c>
      <c r="V1043" s="26" t="str">
        <f>UPPER(' turmas sistema atual'!P1042)</f>
        <v>PAULO DE AVILA JUNIOR</v>
      </c>
      <c r="W1043" s="26" t="str">
        <f>UPPER(' turmas sistema atual'!R1042)</f>
        <v/>
      </c>
      <c r="X1043" s="26" t="str">
        <f>UPPER(' turmas sistema atual'!T1042)</f>
        <v>MONICA BENICIA MAMIAN LOPEZ</v>
      </c>
      <c r="Y1043" s="26" t="str">
        <f>UPPER(' turmas sistema atual'!V1042)</f>
        <v/>
      </c>
    </row>
    <row r="1044" spans="1:25" ht="47.25" customHeight="1" thickBot="1">
      <c r="A1044" s="26" t="str">
        <f>' turmas sistema atual'!A1043</f>
        <v>BACHARELADO EM CIÊNCIA E TECNOLOGIA</v>
      </c>
      <c r="B1044" s="26" t="str">
        <f>' turmas sistema atual'!B1043</f>
        <v>DB1BCL0307-15SB</v>
      </c>
      <c r="C1044" s="35" t="s">
        <v>5121</v>
      </c>
      <c r="D1044" s="26" t="str">
        <f>' turmas sistema atual'!C1043</f>
        <v>Transformações Químicas B1-diurno (São Bernardo do Campo)</v>
      </c>
      <c r="E1044" s="26" t="str">
        <f>' turmas sistema atual'!E1043</f>
        <v>Transformações Químicas</v>
      </c>
      <c r="F1044" s="26" t="str">
        <f>' turmas sistema atual'!G1043</f>
        <v>BCL0307-15</v>
      </c>
      <c r="G1044" s="26" t="str">
        <f>' turmas sistema atual'!H1043</f>
        <v>B1</v>
      </c>
      <c r="H1044" s="26" t="str">
        <f>' turmas sistema atual'!AB1043</f>
        <v>quarta das 08:00 às 10:00, semanal ; quarta das 10:00 às 12:00, quinzenal I</v>
      </c>
      <c r="I1044" s="27" t="str">
        <f>' turmas sistema atual'!AC1043</f>
        <v xml:space="preserve">sexta das 08:00 às 10:00, semanal </v>
      </c>
      <c r="J1044" s="27" t="str">
        <f>' turmas sistema atual'!I1043</f>
        <v>quarta das 08:00 às 10:00, sala A2-S201-SB, semanal , quarta das 10:00 às 12:00, sala A2-S201-SB, quinzenal I</v>
      </c>
      <c r="K1044" s="27" t="str">
        <f>' turmas sistema atual'!J1043</f>
        <v xml:space="preserve">sexta das 08:00 às 10:00, sala A1-L301-SB, semanal </v>
      </c>
      <c r="L1044" s="27" t="str">
        <f>' turmas sistema atual'!K1043</f>
        <v>São Bernardo do Campo</v>
      </c>
      <c r="M1044" s="27" t="str">
        <f>' turmas sistema atual'!L1043</f>
        <v>diurno</v>
      </c>
      <c r="N1044" s="27" t="str">
        <f>' turmas sistema atual'!M1043</f>
        <v>3-2-6</v>
      </c>
      <c r="O1044" s="27">
        <f>' turmas sistema atual'!N1043</f>
        <v>30</v>
      </c>
      <c r="P1044" s="27">
        <f>' turmas sistema atual'!O1043</f>
        <v>0</v>
      </c>
      <c r="Q1044" s="27">
        <f t="shared" si="16"/>
        <v>30</v>
      </c>
      <c r="R1044" s="47" t="str">
        <f>VLOOKUP(B1044,preenchimento!$A$2:$G$1067,7,FALSE)</f>
        <v>-</v>
      </c>
      <c r="S1044" s="27">
        <f>' turmas sistema atual'!N1043</f>
        <v>30</v>
      </c>
      <c r="T1044" s="27">
        <f>' turmas sistema atual'!O1043</f>
        <v>0</v>
      </c>
      <c r="U1044" s="47">
        <f>VLOOKUP(B1044,preenchimento!$A$2:$J$1067,10,FALSE)</f>
        <v>17</v>
      </c>
      <c r="V1044" s="26" t="str">
        <f>UPPER(' turmas sistema atual'!P1043)</f>
        <v>FERNANDO CARLOS GIACOMELLI</v>
      </c>
      <c r="W1044" s="26" t="str">
        <f>UPPER(' turmas sistema atual'!R1043)</f>
        <v/>
      </c>
      <c r="X1044" s="26" t="str">
        <f>UPPER(' turmas sistema atual'!T1043)</f>
        <v>DIOGO LIBRANDI DA ROCHA</v>
      </c>
      <c r="Y1044" s="26" t="str">
        <f>UPPER(' turmas sistema atual'!V1043)</f>
        <v/>
      </c>
    </row>
    <row r="1045" spans="1:25" ht="47.25" customHeight="1" thickBot="1">
      <c r="A1045" s="26" t="str">
        <f>' turmas sistema atual'!A1044</f>
        <v>BACHARELADO EM CIÊNCIA E TECNOLOGIA</v>
      </c>
      <c r="B1045" s="26" t="str">
        <f>' turmas sistema atual'!B1044</f>
        <v>NB1BCL0307-15SB</v>
      </c>
      <c r="C1045" s="35" t="s">
        <v>5121</v>
      </c>
      <c r="D1045" s="26" t="str">
        <f>' turmas sistema atual'!C1044</f>
        <v>Transformações Químicas B1-noturno (São Bernardo do Campo)</v>
      </c>
      <c r="E1045" s="26" t="str">
        <f>' turmas sistema atual'!E1044</f>
        <v>Transformações Químicas</v>
      </c>
      <c r="F1045" s="26" t="str">
        <f>' turmas sistema atual'!G1044</f>
        <v>BCL0307-15</v>
      </c>
      <c r="G1045" s="26" t="str">
        <f>' turmas sistema atual'!H1044</f>
        <v>B1</v>
      </c>
      <c r="H1045" s="26" t="str">
        <f>' turmas sistema atual'!AB1044</f>
        <v>quarta das 19:00 às 21:00, semanal ; quarta das 21:00 às 23:00, quinzenal I</v>
      </c>
      <c r="I1045" s="27" t="str">
        <f>' turmas sistema atual'!AC1044</f>
        <v xml:space="preserve">sexta das 19:00 às 21:00, semanal </v>
      </c>
      <c r="J1045" s="27" t="str">
        <f>' turmas sistema atual'!I1044</f>
        <v>quarta das 19:00 às 21:00, sala A2-S201-SB, semanal , quarta das 21:00 às 23:00, sala A2-S201-SB, quinzenal I</v>
      </c>
      <c r="K1045" s="27" t="str">
        <f>' turmas sistema atual'!J1044</f>
        <v xml:space="preserve">sexta das 19:00 às 21:00, sala A1-L301-SB, semanal </v>
      </c>
      <c r="L1045" s="27" t="str">
        <f>' turmas sistema atual'!K1044</f>
        <v>São Bernardo do Campo</v>
      </c>
      <c r="M1045" s="27" t="str">
        <f>' turmas sistema atual'!L1044</f>
        <v>noturno</v>
      </c>
      <c r="N1045" s="27" t="str">
        <f>' turmas sistema atual'!M1044</f>
        <v>3-2-6</v>
      </c>
      <c r="O1045" s="27">
        <f>' turmas sistema atual'!N1044</f>
        <v>30</v>
      </c>
      <c r="P1045" s="27">
        <f>' turmas sistema atual'!O1044</f>
        <v>0</v>
      </c>
      <c r="Q1045" s="27">
        <f t="shared" si="16"/>
        <v>30</v>
      </c>
      <c r="R1045" s="47" t="str">
        <f>VLOOKUP(B1045,preenchimento!$A$2:$G$1067,7,FALSE)</f>
        <v>-</v>
      </c>
      <c r="S1045" s="27">
        <f>' turmas sistema atual'!N1044</f>
        <v>30</v>
      </c>
      <c r="T1045" s="27">
        <f>' turmas sistema atual'!O1044</f>
        <v>0</v>
      </c>
      <c r="U1045" s="47">
        <f>VLOOKUP(B1045,preenchimento!$A$2:$J$1067,10,FALSE)</f>
        <v>6</v>
      </c>
      <c r="V1045" s="26" t="str">
        <f>UPPER(' turmas sistema atual'!P1044)</f>
        <v>PATRICIA DANTONI</v>
      </c>
      <c r="W1045" s="26" t="str">
        <f>UPPER(' turmas sistema atual'!R1044)</f>
        <v/>
      </c>
      <c r="X1045" s="26" t="str">
        <f>UPPER(' turmas sistema atual'!T1044)</f>
        <v>ALEXANDRE ZATKOVSKIS CARVALHO</v>
      </c>
      <c r="Y1045" s="26" t="str">
        <f>UPPER(' turmas sistema atual'!V1044)</f>
        <v/>
      </c>
    </row>
    <row r="1046" spans="1:25" ht="47.25" customHeight="1" thickBot="1">
      <c r="A1046" s="26" t="str">
        <f>' turmas sistema atual'!A1045</f>
        <v>ENGENHARIA AEROESPACIAL</v>
      </c>
      <c r="B1046" s="26" t="str">
        <f>' turmas sistema atual'!B1045</f>
        <v>DA1ESTI003-17SB</v>
      </c>
      <c r="C1046" s="35" t="s">
        <v>5121</v>
      </c>
      <c r="D1046" s="26" t="str">
        <f>' turmas sistema atual'!C1045</f>
        <v>Transformadas em Sinais e Sistemas Lineares A1-diurno (São Bernardo do Campo)</v>
      </c>
      <c r="E1046" s="26" t="str">
        <f>' turmas sistema atual'!E1045</f>
        <v>Transformadas em Sinais e Sistemas Lineares</v>
      </c>
      <c r="F1046" s="26" t="str">
        <f>' turmas sistema atual'!G1045</f>
        <v>ESTI003-17</v>
      </c>
      <c r="G1046" s="26" t="str">
        <f>' turmas sistema atual'!H1045</f>
        <v>A1</v>
      </c>
      <c r="H1046" s="26" t="str">
        <f>' turmas sistema atual'!AB1045</f>
        <v xml:space="preserve">terça das 10:00 às 12:00, semanal ; sexta das 08:00 às 10:00, semanal </v>
      </c>
      <c r="I1046" s="27" t="str">
        <f>' turmas sistema atual'!AC1045</f>
        <v/>
      </c>
      <c r="J1046" s="27" t="str">
        <f>' turmas sistema atual'!I1045</f>
        <v xml:space="preserve">terça das 10:00 às 12:00, sala A1-S103-SB, semanal , sexta das 08:00 às 10:00, sala A1-S103-SB, semanal </v>
      </c>
      <c r="K1046" s="27">
        <f>' turmas sistema atual'!J1045</f>
        <v>0</v>
      </c>
      <c r="L1046" s="27" t="str">
        <f>' turmas sistema atual'!K1045</f>
        <v>São Bernardo do Campo</v>
      </c>
      <c r="M1046" s="27" t="str">
        <f>' turmas sistema atual'!L1045</f>
        <v>diurno</v>
      </c>
      <c r="N1046" s="27" t="str">
        <f>' turmas sistema atual'!M1045</f>
        <v>4-0-4</v>
      </c>
      <c r="O1046" s="27">
        <f>' turmas sistema atual'!N1045</f>
        <v>30</v>
      </c>
      <c r="P1046" s="27">
        <f>' turmas sistema atual'!O1045</f>
        <v>0</v>
      </c>
      <c r="Q1046" s="27">
        <f t="shared" si="16"/>
        <v>30</v>
      </c>
      <c r="R1046" s="47" t="str">
        <f>VLOOKUP(B1046,preenchimento!$A$2:$G$1067,7,FALSE)</f>
        <v>-</v>
      </c>
      <c r="S1046" s="27">
        <f>' turmas sistema atual'!N1045</f>
        <v>30</v>
      </c>
      <c r="T1046" s="27">
        <f>' turmas sistema atual'!O1045</f>
        <v>0</v>
      </c>
      <c r="U1046" s="47">
        <f>VLOOKUP(B1046,preenchimento!$A$2:$J$1067,10,FALSE)</f>
        <v>16</v>
      </c>
      <c r="V1046" s="26" t="str">
        <f>UPPER(' turmas sistema atual'!P1045)</f>
        <v>EDUARDO DOS SANTOS FERREIRA</v>
      </c>
      <c r="W1046" s="26" t="str">
        <f>UPPER(' turmas sistema atual'!R1045)</f>
        <v/>
      </c>
      <c r="X1046" s="26" t="str">
        <f>UPPER(' turmas sistema atual'!T1045)</f>
        <v/>
      </c>
      <c r="Y1046" s="26" t="str">
        <f>UPPER(' turmas sistema atual'!V1045)</f>
        <v/>
      </c>
    </row>
    <row r="1047" spans="1:25" ht="47.25" customHeight="1" thickBot="1">
      <c r="A1047" s="26" t="str">
        <f>' turmas sistema atual'!A1046</f>
        <v>ENGENHARIA AEROESPACIAL</v>
      </c>
      <c r="B1047" s="26" t="str">
        <f>' turmas sistema atual'!B1046</f>
        <v>NA1ESTI003-17SB</v>
      </c>
      <c r="C1047" s="35" t="s">
        <v>5121</v>
      </c>
      <c r="D1047" s="26" t="str">
        <f>' turmas sistema atual'!C1046</f>
        <v>Transformadas em Sinais e Sistemas Lineares A1-noturno (São Bernardo do Campo)</v>
      </c>
      <c r="E1047" s="26" t="str">
        <f>' turmas sistema atual'!E1046</f>
        <v>Transformadas em Sinais e Sistemas Lineares</v>
      </c>
      <c r="F1047" s="26" t="str">
        <f>' turmas sistema atual'!G1046</f>
        <v>ESTI003-17</v>
      </c>
      <c r="G1047" s="26" t="str">
        <f>' turmas sistema atual'!H1046</f>
        <v>A1</v>
      </c>
      <c r="H1047" s="26" t="str">
        <f>' turmas sistema atual'!AB1046</f>
        <v xml:space="preserve">terça das 21:00 às 23:00, semanal ; sexta das 19:00 às 21:00, semanal </v>
      </c>
      <c r="I1047" s="27" t="str">
        <f>' turmas sistema atual'!AC1046</f>
        <v/>
      </c>
      <c r="J1047" s="27" t="str">
        <f>' turmas sistema atual'!I1046</f>
        <v xml:space="preserve">terça das 21:00 às 23:00, sala A2-S204-SB, semanal , sexta das 19:00 às 21:00, sala A2-S204-SB, semanal </v>
      </c>
      <c r="K1047" s="27">
        <f>' turmas sistema atual'!J1046</f>
        <v>0</v>
      </c>
      <c r="L1047" s="27" t="str">
        <f>' turmas sistema atual'!K1046</f>
        <v>São Bernardo do Campo</v>
      </c>
      <c r="M1047" s="27" t="str">
        <f>' turmas sistema atual'!L1046</f>
        <v>noturno</v>
      </c>
      <c r="N1047" s="27" t="str">
        <f>' turmas sistema atual'!M1046</f>
        <v>4-0-4</v>
      </c>
      <c r="O1047" s="27">
        <f>' turmas sistema atual'!N1046</f>
        <v>60</v>
      </c>
      <c r="P1047" s="27">
        <f>' turmas sistema atual'!O1046</f>
        <v>0</v>
      </c>
      <c r="Q1047" s="27">
        <f t="shared" si="16"/>
        <v>60</v>
      </c>
      <c r="R1047" s="47" t="str">
        <f>VLOOKUP(B1047,preenchimento!$A$2:$G$1067,7,FALSE)</f>
        <v>-</v>
      </c>
      <c r="S1047" s="27">
        <f>' turmas sistema atual'!N1046</f>
        <v>60</v>
      </c>
      <c r="T1047" s="27">
        <f>' turmas sistema atual'!O1046</f>
        <v>0</v>
      </c>
      <c r="U1047" s="47">
        <f>VLOOKUP(B1047,preenchimento!$A$2:$J$1067,10,FALSE)</f>
        <v>10</v>
      </c>
      <c r="V1047" s="26" t="str">
        <f>UPPER(' turmas sistema atual'!P1046)</f>
        <v>DIEGO PAOLO FERRUZZO CORREA</v>
      </c>
      <c r="W1047" s="26" t="str">
        <f>UPPER(' turmas sistema atual'!R1046)</f>
        <v/>
      </c>
      <c r="X1047" s="26" t="str">
        <f>UPPER(' turmas sistema atual'!T1046)</f>
        <v/>
      </c>
      <c r="Y1047" s="26" t="str">
        <f>UPPER(' turmas sistema atual'!V1046)</f>
        <v/>
      </c>
    </row>
    <row r="1048" spans="1:25" ht="47.25" customHeight="1" thickBot="1">
      <c r="A1048" s="26" t="str">
        <f>' turmas sistema atual'!A1047</f>
        <v>ENGENHARIA DE INFORMAÇÃO</v>
      </c>
      <c r="B1048" s="26" t="str">
        <f>' turmas sistema atual'!B1047</f>
        <v>DB1ESTI003-17SA</v>
      </c>
      <c r="C1048" s="35" t="s">
        <v>5121</v>
      </c>
      <c r="D1048" s="26" t="str">
        <f>' turmas sistema atual'!C1047</f>
        <v>Transformadas em Sinais e Sistemas Lineares B1-diurno (Santo André)</v>
      </c>
      <c r="E1048" s="26" t="str">
        <f>' turmas sistema atual'!E1047</f>
        <v>Transformadas em Sinais e Sistemas Lineares</v>
      </c>
      <c r="F1048" s="26" t="str">
        <f>' turmas sistema atual'!G1047</f>
        <v>ESTI003-17</v>
      </c>
      <c r="G1048" s="26" t="str">
        <f>' turmas sistema atual'!H1047</f>
        <v>B1</v>
      </c>
      <c r="H1048" s="26" t="str">
        <f>' turmas sistema atual'!AB1047</f>
        <v xml:space="preserve">quarta das 10:00 às 12:00, semanal ; sexta das 08:00 às 10:00, semanal </v>
      </c>
      <c r="I1048" s="27" t="str">
        <f>' turmas sistema atual'!AC1047</f>
        <v/>
      </c>
      <c r="J1048" s="27" t="str">
        <f>' turmas sistema atual'!I1047</f>
        <v xml:space="preserve">quarta das 10:00 às 12:00, sala S-006-0, semanal , sexta das 08:00 às 10:00, sala S-006-0, semanal </v>
      </c>
      <c r="K1048" s="27">
        <f>' turmas sistema atual'!J1047</f>
        <v>0</v>
      </c>
      <c r="L1048" s="27" t="str">
        <f>' turmas sistema atual'!K1047</f>
        <v>Santo André</v>
      </c>
      <c r="M1048" s="27" t="str">
        <f>' turmas sistema atual'!L1047</f>
        <v>diurno</v>
      </c>
      <c r="N1048" s="27" t="str">
        <f>' turmas sistema atual'!M1047</f>
        <v>4-0-4</v>
      </c>
      <c r="O1048" s="27">
        <f>' turmas sistema atual'!N1047</f>
        <v>60</v>
      </c>
      <c r="P1048" s="27">
        <f>' turmas sistema atual'!O1047</f>
        <v>0</v>
      </c>
      <c r="Q1048" s="27">
        <f t="shared" si="16"/>
        <v>60</v>
      </c>
      <c r="R1048" s="47" t="str">
        <f>VLOOKUP(B1048,preenchimento!$A$2:$G$1067,7,FALSE)</f>
        <v>-</v>
      </c>
      <c r="S1048" s="27">
        <f>' turmas sistema atual'!N1047</f>
        <v>60</v>
      </c>
      <c r="T1048" s="27">
        <f>' turmas sistema atual'!O1047</f>
        <v>0</v>
      </c>
      <c r="U1048" s="47">
        <f>VLOOKUP(B1048,preenchimento!$A$2:$J$1067,10,FALSE)</f>
        <v>41</v>
      </c>
      <c r="V1048" s="26" t="str">
        <f>UPPER(' turmas sistema atual'!P1047)</f>
        <v>ALINE DE OLIVEIRA NEVES PANAZIO</v>
      </c>
      <c r="W1048" s="26" t="str">
        <f>UPPER(' turmas sistema atual'!R1047)</f>
        <v/>
      </c>
      <c r="X1048" s="26" t="str">
        <f>UPPER(' turmas sistema atual'!T1047)</f>
        <v/>
      </c>
      <c r="Y1048" s="26" t="str">
        <f>UPPER(' turmas sistema atual'!V1047)</f>
        <v/>
      </c>
    </row>
    <row r="1049" spans="1:25" ht="47.25" customHeight="1" thickBot="1">
      <c r="A1049" s="26" t="str">
        <f>' turmas sistema atual'!A1048</f>
        <v>ENGENHARIA DE INFORMAÇÃO</v>
      </c>
      <c r="B1049" s="26" t="str">
        <f>' turmas sistema atual'!B1048</f>
        <v>NB1ESTI003-17SA</v>
      </c>
      <c r="C1049" s="35" t="s">
        <v>5121</v>
      </c>
      <c r="D1049" s="26" t="str">
        <f>' turmas sistema atual'!C1048</f>
        <v>Transformadas em Sinais e Sistemas Lineares B1-noturno (Santo André)</v>
      </c>
      <c r="E1049" s="26" t="str">
        <f>' turmas sistema atual'!E1048</f>
        <v>Transformadas em Sinais e Sistemas Lineares</v>
      </c>
      <c r="F1049" s="26" t="str">
        <f>' turmas sistema atual'!G1048</f>
        <v>ESTI003-17</v>
      </c>
      <c r="G1049" s="26" t="str">
        <f>' turmas sistema atual'!H1048</f>
        <v>B1</v>
      </c>
      <c r="H1049" s="26" t="str">
        <f>' turmas sistema atual'!AB1048</f>
        <v xml:space="preserve">quarta das 21:00 às 23:00, semanal ; sexta das 19:00 às 21:00, semanal </v>
      </c>
      <c r="I1049" s="27" t="str">
        <f>' turmas sistema atual'!AC1048</f>
        <v/>
      </c>
      <c r="J1049" s="27" t="str">
        <f>' turmas sistema atual'!I1048</f>
        <v xml:space="preserve">quarta das 21:00 às 23:00, sala S-006-0, semanal , sexta das 19:00 às 21:00, sala S-006-0, semanal </v>
      </c>
      <c r="K1049" s="27">
        <f>' turmas sistema atual'!J1048</f>
        <v>0</v>
      </c>
      <c r="L1049" s="27" t="str">
        <f>' turmas sistema atual'!K1048</f>
        <v>Santo André</v>
      </c>
      <c r="M1049" s="27" t="str">
        <f>' turmas sistema atual'!L1048</f>
        <v>noturno</v>
      </c>
      <c r="N1049" s="27" t="str">
        <f>' turmas sistema atual'!M1048</f>
        <v>4-0-4</v>
      </c>
      <c r="O1049" s="27">
        <f>' turmas sistema atual'!N1048</f>
        <v>60</v>
      </c>
      <c r="P1049" s="27">
        <f>' turmas sistema atual'!O1048</f>
        <v>0</v>
      </c>
      <c r="Q1049" s="27">
        <f t="shared" ref="Q1049:Q1059" si="17">O1049-P1049</f>
        <v>60</v>
      </c>
      <c r="R1049" s="47" t="str">
        <f>VLOOKUP(B1049,preenchimento!$A$2:$G$1067,7,FALSE)</f>
        <v>-</v>
      </c>
      <c r="S1049" s="27">
        <f>' turmas sistema atual'!N1048</f>
        <v>60</v>
      </c>
      <c r="T1049" s="27">
        <f>' turmas sistema atual'!O1048</f>
        <v>0</v>
      </c>
      <c r="U1049" s="47">
        <f>VLOOKUP(B1049,preenchimento!$A$2:$J$1067,10,FALSE)</f>
        <v>15</v>
      </c>
      <c r="V1049" s="26" t="str">
        <f>UPPER(' turmas sistema atual'!P1048)</f>
        <v>FRANCISCO JOSE FRAGA DA SILVA</v>
      </c>
      <c r="W1049" s="26" t="str">
        <f>UPPER(' turmas sistema atual'!R1048)</f>
        <v/>
      </c>
      <c r="X1049" s="26" t="str">
        <f>UPPER(' turmas sistema atual'!T1048)</f>
        <v/>
      </c>
      <c r="Y1049" s="26" t="str">
        <f>UPPER(' turmas sistema atual'!V1048)</f>
        <v/>
      </c>
    </row>
    <row r="1050" spans="1:25" ht="47.25" customHeight="1" thickBot="1">
      <c r="A1050" s="26" t="str">
        <f>' turmas sistema atual'!A1049</f>
        <v>ENGENHARIA AMBIENTAL E URBANA</v>
      </c>
      <c r="B1050" s="26" t="str">
        <f>' turmas sistema atual'!B1049</f>
        <v>DA1ESZU019-17SA</v>
      </c>
      <c r="C1050" s="35" t="s">
        <v>5121</v>
      </c>
      <c r="D1050" s="26" t="str">
        <f>' turmas sistema atual'!C1049</f>
        <v>Transportes e Meio Ambiente A1-diurno (Santo André)</v>
      </c>
      <c r="E1050" s="26" t="str">
        <f>' turmas sistema atual'!E1049</f>
        <v>Transportes e Meio Ambiente</v>
      </c>
      <c r="F1050" s="26" t="str">
        <f>' turmas sistema atual'!G1049</f>
        <v>ESZU019-17</v>
      </c>
      <c r="G1050" s="26" t="str">
        <f>' turmas sistema atual'!H1049</f>
        <v>A1</v>
      </c>
      <c r="H1050" s="26" t="str">
        <f>' turmas sistema atual'!AB1049</f>
        <v xml:space="preserve">segunda das 14:00 às 16:00, semanal </v>
      </c>
      <c r="I1050" s="27" t="str">
        <f>' turmas sistema atual'!AC1049</f>
        <v/>
      </c>
      <c r="J1050" s="27" t="str">
        <f>' turmas sistema atual'!I1049</f>
        <v xml:space="preserve">segunda das 14:00 às 16:00, sala S-006-0, semanal </v>
      </c>
      <c r="K1050" s="27">
        <f>' turmas sistema atual'!J1049</f>
        <v>0</v>
      </c>
      <c r="L1050" s="27" t="str">
        <f>' turmas sistema atual'!K1049</f>
        <v>Santo André</v>
      </c>
      <c r="M1050" s="27" t="str">
        <f>' turmas sistema atual'!L1049</f>
        <v>diurno</v>
      </c>
      <c r="N1050" s="27" t="str">
        <f>' turmas sistema atual'!M1049</f>
        <v>0-2-4</v>
      </c>
      <c r="O1050" s="27">
        <f>' turmas sistema atual'!N1049</f>
        <v>60</v>
      </c>
      <c r="P1050" s="27">
        <f>' turmas sistema atual'!O1049</f>
        <v>0</v>
      </c>
      <c r="Q1050" s="27">
        <f t="shared" si="17"/>
        <v>60</v>
      </c>
      <c r="R1050" s="47" t="str">
        <f>VLOOKUP(B1050,preenchimento!$A$2:$G$1067,7,FALSE)</f>
        <v>-</v>
      </c>
      <c r="S1050" s="27">
        <f>' turmas sistema atual'!N1049</f>
        <v>60</v>
      </c>
      <c r="T1050" s="27">
        <f>' turmas sistema atual'!O1049</f>
        <v>0</v>
      </c>
      <c r="U1050" s="47">
        <f>VLOOKUP(B1050,preenchimento!$A$2:$J$1067,10,FALSE)</f>
        <v>44</v>
      </c>
      <c r="V1050" s="26" t="str">
        <f>UPPER(' turmas sistema atual'!P1049)</f>
        <v/>
      </c>
      <c r="W1050" s="26" t="str">
        <f>UPPER(' turmas sistema atual'!R1049)</f>
        <v/>
      </c>
      <c r="X1050" s="26" t="str">
        <f>UPPER(' turmas sistema atual'!T1049)</f>
        <v>FERNANDA BORGES MONTEIRO ALVES</v>
      </c>
      <c r="Y1050" s="26" t="str">
        <f>UPPER(' turmas sistema atual'!V1049)</f>
        <v/>
      </c>
    </row>
    <row r="1051" spans="1:25" ht="47.25" customHeight="1" thickBot="1">
      <c r="A1051" s="26" t="str">
        <f>' turmas sistema atual'!A1050</f>
        <v>ENGENHARIA AMBIENTAL E URBANA</v>
      </c>
      <c r="B1051" s="26" t="str">
        <f>' turmas sistema atual'!B1050</f>
        <v>NA1ESZU019-17SA</v>
      </c>
      <c r="C1051" s="35" t="s">
        <v>5121</v>
      </c>
      <c r="D1051" s="26" t="str">
        <f>' turmas sistema atual'!C1050</f>
        <v>Transportes e Meio Ambiente A1-noturno (Santo André)</v>
      </c>
      <c r="E1051" s="26" t="str">
        <f>' turmas sistema atual'!E1050</f>
        <v>Transportes e Meio Ambiente</v>
      </c>
      <c r="F1051" s="26" t="str">
        <f>' turmas sistema atual'!G1050</f>
        <v>ESZU019-17</v>
      </c>
      <c r="G1051" s="26" t="str">
        <f>' turmas sistema atual'!H1050</f>
        <v>A1</v>
      </c>
      <c r="H1051" s="26" t="str">
        <f>' turmas sistema atual'!AB1050</f>
        <v xml:space="preserve">segunda das 19:00 às 21:00, semanal </v>
      </c>
      <c r="I1051" s="27" t="str">
        <f>' turmas sistema atual'!AC1050</f>
        <v/>
      </c>
      <c r="J1051" s="27" t="str">
        <f>' turmas sistema atual'!I1050</f>
        <v xml:space="preserve">segunda das 19:00 às 21:00, sala S-211-0, semanal </v>
      </c>
      <c r="K1051" s="27">
        <f>' turmas sistema atual'!J1050</f>
        <v>0</v>
      </c>
      <c r="L1051" s="27" t="str">
        <f>' turmas sistema atual'!K1050</f>
        <v>Santo André</v>
      </c>
      <c r="M1051" s="27" t="str">
        <f>' turmas sistema atual'!L1050</f>
        <v>noturno</v>
      </c>
      <c r="N1051" s="27" t="str">
        <f>' turmas sistema atual'!M1050</f>
        <v>0-2-4</v>
      </c>
      <c r="O1051" s="27">
        <f>' turmas sistema atual'!N1050</f>
        <v>54</v>
      </c>
      <c r="P1051" s="27">
        <f>' turmas sistema atual'!O1050</f>
        <v>0</v>
      </c>
      <c r="Q1051" s="27">
        <f t="shared" si="17"/>
        <v>54</v>
      </c>
      <c r="R1051" s="47" t="str">
        <f>VLOOKUP(B1051,preenchimento!$A$2:$G$1067,7,FALSE)</f>
        <v>-</v>
      </c>
      <c r="S1051" s="27">
        <f>' turmas sistema atual'!N1050</f>
        <v>54</v>
      </c>
      <c r="T1051" s="27">
        <f>' turmas sistema atual'!O1050</f>
        <v>0</v>
      </c>
      <c r="U1051" s="47">
        <f>VLOOKUP(B1051,preenchimento!$A$2:$J$1067,10,FALSE)</f>
        <v>0</v>
      </c>
      <c r="V1051" s="26" t="str">
        <f>UPPER(' turmas sistema atual'!P1050)</f>
        <v/>
      </c>
      <c r="W1051" s="26" t="str">
        <f>UPPER(' turmas sistema atual'!R1050)</f>
        <v/>
      </c>
      <c r="X1051" s="26" t="str">
        <f>UPPER(' turmas sistema atual'!T1050)</f>
        <v>FERNANDA BORGES MONTEIRO ALVES</v>
      </c>
      <c r="Y1051" s="26" t="str">
        <f>UPPER(' turmas sistema atual'!V1050)</f>
        <v/>
      </c>
    </row>
    <row r="1052" spans="1:25" ht="47.25" customHeight="1" thickBot="1">
      <c r="A1052" s="26" t="str">
        <f>' turmas sistema atual'!A1051</f>
        <v>ENGENHARIA DE INFORMAÇÃO</v>
      </c>
      <c r="B1052" s="26" t="str">
        <f>' turmas sistema atual'!B1051</f>
        <v>NA1ESZI028-17SA</v>
      </c>
      <c r="C1052" s="35" t="s">
        <v>5121</v>
      </c>
      <c r="D1052" s="26" t="str">
        <f>' turmas sistema atual'!C1051</f>
        <v>TV Digital A1-noturno (Santo André)</v>
      </c>
      <c r="E1052" s="26" t="str">
        <f>' turmas sistema atual'!E1051</f>
        <v>TV Digital</v>
      </c>
      <c r="F1052" s="26" t="str">
        <f>' turmas sistema atual'!G1051</f>
        <v>ESZI028-17</v>
      </c>
      <c r="G1052" s="26" t="str">
        <f>' turmas sistema atual'!H1051</f>
        <v>A1</v>
      </c>
      <c r="H1052" s="26" t="str">
        <f>' turmas sistema atual'!AB1051</f>
        <v xml:space="preserve">segunda das 19:00 às 21:00, quinzenal I; quarta das 21:00 às 23:00, semanal </v>
      </c>
      <c r="I1052" s="27" t="str">
        <f>' turmas sistema atual'!AC1051</f>
        <v>segunda das 19:00 às 21:00, quinzenal II</v>
      </c>
      <c r="J1052" s="27" t="str">
        <f>' turmas sistema atual'!I1051</f>
        <v xml:space="preserve">segunda das 19:00 às 21:00, sala S-304-2, quinzenal I, quarta das 21:00 às 23:00, sala S-304-2, semanal </v>
      </c>
      <c r="K1052" s="27" t="str">
        <f>' turmas sistema atual'!J1051</f>
        <v>segunda das 19:00 às 21:00, sala 401-1, quinzenal II</v>
      </c>
      <c r="L1052" s="27" t="str">
        <f>' turmas sistema atual'!K1051</f>
        <v>Santo André</v>
      </c>
      <c r="M1052" s="27" t="str">
        <f>' turmas sistema atual'!L1051</f>
        <v>noturno</v>
      </c>
      <c r="N1052" s="27" t="str">
        <f>' turmas sistema atual'!M1051</f>
        <v>3-1-4</v>
      </c>
      <c r="O1052" s="27">
        <f>' turmas sistema atual'!N1051</f>
        <v>30</v>
      </c>
      <c r="P1052" s="27">
        <f>' turmas sistema atual'!O1051</f>
        <v>0</v>
      </c>
      <c r="Q1052" s="27">
        <f t="shared" si="17"/>
        <v>30</v>
      </c>
      <c r="R1052" s="47" t="str">
        <f>VLOOKUP(B1052,preenchimento!$A$2:$G$1067,7,FALSE)</f>
        <v>-</v>
      </c>
      <c r="S1052" s="27">
        <f>' turmas sistema atual'!N1051</f>
        <v>30</v>
      </c>
      <c r="T1052" s="27">
        <f>' turmas sistema atual'!O1051</f>
        <v>0</v>
      </c>
      <c r="U1052" s="47">
        <f>VLOOKUP(B1052,preenchimento!$A$2:$J$1067,10,FALSE)</f>
        <v>5</v>
      </c>
      <c r="V1052" s="26" t="str">
        <f>UPPER(' turmas sistema atual'!P1051)</f>
        <v>CLAUDIO JOSE BORDIN JUNIOR</v>
      </c>
      <c r="W1052" s="26" t="str">
        <f>UPPER(' turmas sistema atual'!R1051)</f>
        <v/>
      </c>
      <c r="X1052" s="26" t="str">
        <f>UPPER(' turmas sistema atual'!T1051)</f>
        <v>CLAUDIO JOSE BORDIN JUNIOR</v>
      </c>
      <c r="Y1052" s="26" t="str">
        <f>UPPER(' turmas sistema atual'!V1051)</f>
        <v/>
      </c>
    </row>
    <row r="1053" spans="1:25" ht="47.25" customHeight="1" thickBot="1">
      <c r="A1053" s="26" t="str">
        <f>' turmas sistema atual'!A1052</f>
        <v>LICENCIATURA EM CIÊNCIAS HUMANAS</v>
      </c>
      <c r="B1053" s="26" t="str">
        <f>' turmas sistema atual'!B1052</f>
        <v>DA1ESZT016-17SB</v>
      </c>
      <c r="C1053" s="35" t="s">
        <v>5121</v>
      </c>
      <c r="D1053" s="26" t="str">
        <f>' turmas sistema atual'!C1052</f>
        <v>Urbanização Brasileira A1-diurno (São Bernardo do Campo)</v>
      </c>
      <c r="E1053" s="26" t="str">
        <f>' turmas sistema atual'!E1052</f>
        <v>Urbanização Brasileira</v>
      </c>
      <c r="F1053" s="26" t="str">
        <f>' turmas sistema atual'!G1052</f>
        <v>ESZT016-17</v>
      </c>
      <c r="G1053" s="26" t="str">
        <f>' turmas sistema atual'!H1052</f>
        <v>A1</v>
      </c>
      <c r="H1053" s="26" t="str">
        <f>' turmas sistema atual'!AB1052</f>
        <v xml:space="preserve">quarta das 08:00 às 10:00, semanal ; sexta das 08:00 às 10:00, semanal </v>
      </c>
      <c r="I1053" s="27" t="str">
        <f>' turmas sistema atual'!AC1052</f>
        <v/>
      </c>
      <c r="J1053" s="27" t="str">
        <f>' turmas sistema atual'!I1052</f>
        <v xml:space="preserve">quarta das 08:00 às 10:00, sala A1-S102-SB, semanal , sexta das 08:00 às 10:00, sala A1-S105-SB, semanal </v>
      </c>
      <c r="K1053" s="27">
        <f>' turmas sistema atual'!J1052</f>
        <v>0</v>
      </c>
      <c r="L1053" s="27" t="str">
        <f>' turmas sistema atual'!K1052</f>
        <v>São Bernardo do Campo</v>
      </c>
      <c r="M1053" s="27" t="str">
        <f>' turmas sistema atual'!L1052</f>
        <v>diurno</v>
      </c>
      <c r="N1053" s="27" t="str">
        <f>' turmas sistema atual'!M1052</f>
        <v>4-0-4</v>
      </c>
      <c r="O1053" s="27">
        <f>' turmas sistema atual'!N1052</f>
        <v>40</v>
      </c>
      <c r="P1053" s="27">
        <f>' turmas sistema atual'!O1052</f>
        <v>0</v>
      </c>
      <c r="Q1053" s="27">
        <f t="shared" si="17"/>
        <v>40</v>
      </c>
      <c r="R1053" s="47" t="str">
        <f>VLOOKUP(B1053,preenchimento!$A$2:$G$1067,7,FALSE)</f>
        <v>-</v>
      </c>
      <c r="S1053" s="27">
        <f>' turmas sistema atual'!N1052</f>
        <v>40</v>
      </c>
      <c r="T1053" s="27">
        <f>' turmas sistema atual'!O1052</f>
        <v>0</v>
      </c>
      <c r="U1053" s="47">
        <f>VLOOKUP(B1053,preenchimento!$A$2:$J$1067,10,FALSE)</f>
        <v>29</v>
      </c>
      <c r="V1053" s="26" t="str">
        <f>UPPER(' turmas sistema atual'!P1052)</f>
        <v>RENAN LELIS GOMES</v>
      </c>
      <c r="W1053" s="26" t="str">
        <f>UPPER(' turmas sistema atual'!R1052)</f>
        <v/>
      </c>
      <c r="X1053" s="26" t="str">
        <f>UPPER(' turmas sistema atual'!T1052)</f>
        <v>RENAN LELIS GOMES</v>
      </c>
      <c r="Y1053" s="26" t="str">
        <f>UPPER(' turmas sistema atual'!V1052)</f>
        <v/>
      </c>
    </row>
    <row r="1054" spans="1:25" ht="47.25" customHeight="1" thickBot="1">
      <c r="A1054" s="26" t="str">
        <f>' turmas sistema atual'!A1053</f>
        <v>LICENCIATURA EM CIÊNCIAS HUMANAS</v>
      </c>
      <c r="B1054" s="26" t="str">
        <f>' turmas sistema atual'!B1053</f>
        <v>NA1ESZT016-17SB</v>
      </c>
      <c r="C1054" s="35" t="s">
        <v>5121</v>
      </c>
      <c r="D1054" s="26" t="str">
        <f>' turmas sistema atual'!C1053</f>
        <v>Urbanização Brasileira A1-noturno (São Bernardo do Campo)</v>
      </c>
      <c r="E1054" s="26" t="str">
        <f>' turmas sistema atual'!E1053</f>
        <v>Urbanização Brasileira</v>
      </c>
      <c r="F1054" s="26" t="str">
        <f>' turmas sistema atual'!G1053</f>
        <v>ESZT016-17</v>
      </c>
      <c r="G1054" s="26" t="str">
        <f>' turmas sistema atual'!H1053</f>
        <v>A1</v>
      </c>
      <c r="H1054" s="26" t="str">
        <f>' turmas sistema atual'!AB1053</f>
        <v xml:space="preserve">quarta das 19:00 às 21:00, semanal ; sexta das 19:00 às 21:00, semanal </v>
      </c>
      <c r="I1054" s="27" t="str">
        <f>' turmas sistema atual'!AC1053</f>
        <v/>
      </c>
      <c r="J1054" s="27" t="str">
        <f>' turmas sistema atual'!I1053</f>
        <v xml:space="preserve">quarta das 19:00 às 21:00, sala A1-S102-SB, semanal , sexta das 19:00 às 21:00, sala A2-S205-SB, semanal </v>
      </c>
      <c r="K1054" s="27">
        <f>' turmas sistema atual'!J1053</f>
        <v>0</v>
      </c>
      <c r="L1054" s="27" t="str">
        <f>' turmas sistema atual'!K1053</f>
        <v>São Bernardo do Campo</v>
      </c>
      <c r="M1054" s="27" t="str">
        <f>' turmas sistema atual'!L1053</f>
        <v>noturno</v>
      </c>
      <c r="N1054" s="27" t="str">
        <f>' turmas sistema atual'!M1053</f>
        <v>4-0-4</v>
      </c>
      <c r="O1054" s="27">
        <f>' turmas sistema atual'!N1053</f>
        <v>40</v>
      </c>
      <c r="P1054" s="27">
        <f>' turmas sistema atual'!O1053</f>
        <v>0</v>
      </c>
      <c r="Q1054" s="27">
        <f t="shared" si="17"/>
        <v>40</v>
      </c>
      <c r="R1054" s="47" t="str">
        <f>VLOOKUP(B1054,preenchimento!$A$2:$G$1067,7,FALSE)</f>
        <v>-</v>
      </c>
      <c r="S1054" s="27">
        <f>' turmas sistema atual'!N1053</f>
        <v>40</v>
      </c>
      <c r="T1054" s="27">
        <f>' turmas sistema atual'!O1053</f>
        <v>0</v>
      </c>
      <c r="U1054" s="47">
        <f>VLOOKUP(B1054,preenchimento!$A$2:$J$1067,10,FALSE)</f>
        <v>12</v>
      </c>
      <c r="V1054" s="26" t="str">
        <f>UPPER(' turmas sistema atual'!P1053)</f>
        <v>RENAN LELIS GOMES</v>
      </c>
      <c r="W1054" s="26" t="str">
        <f>UPPER(' turmas sistema atual'!R1053)</f>
        <v/>
      </c>
      <c r="X1054" s="26" t="str">
        <f>UPPER(' turmas sistema atual'!T1053)</f>
        <v>RENAN LELIS GOMES</v>
      </c>
      <c r="Y1054" s="26" t="str">
        <f>UPPER(' turmas sistema atual'!V1053)</f>
        <v/>
      </c>
    </row>
    <row r="1055" spans="1:25" ht="47.25" customHeight="1" thickBot="1">
      <c r="A1055" s="26" t="str">
        <f>' turmas sistema atual'!A1054</f>
        <v>BACHARELADO EM FÍSICA</v>
      </c>
      <c r="B1055" s="26" t="str">
        <f>' turmas sistema atual'!B1054</f>
        <v>DA1NHT3066-15SA</v>
      </c>
      <c r="C1055" s="35" t="s">
        <v>5121</v>
      </c>
      <c r="D1055" s="26" t="str">
        <f>' turmas sistema atual'!C1054</f>
        <v>Variáveis complexas e aplicações A1-diurno (Santo André)</v>
      </c>
      <c r="E1055" s="26" t="str">
        <f>' turmas sistema atual'!E1054</f>
        <v>Variáveis complexas e aplicações</v>
      </c>
      <c r="F1055" s="26" t="str">
        <f>' turmas sistema atual'!G1054</f>
        <v>NHT3066-15</v>
      </c>
      <c r="G1055" s="26" t="str">
        <f>' turmas sistema atual'!H1054</f>
        <v>A1</v>
      </c>
      <c r="H1055" s="26" t="str">
        <f>' turmas sistema atual'!AB1054</f>
        <v xml:space="preserve">quarta das 14:00 às 16:00, semanal ; sexta das 14:00 às 16:00, semanal </v>
      </c>
      <c r="I1055" s="27" t="str">
        <f>' turmas sistema atual'!AC1054</f>
        <v/>
      </c>
      <c r="J1055" s="27" t="str">
        <f>' turmas sistema atual'!I1054</f>
        <v xml:space="preserve">quarta das 14:00 às 16:00, sala S - 303-3, semanal , sexta das 14:00 às 16:00, sala S - 303-3, semanal </v>
      </c>
      <c r="K1055" s="27">
        <f>' turmas sistema atual'!J1054</f>
        <v>0</v>
      </c>
      <c r="L1055" s="27" t="str">
        <f>' turmas sistema atual'!K1054</f>
        <v>Santo André</v>
      </c>
      <c r="M1055" s="27" t="str">
        <f>' turmas sistema atual'!L1054</f>
        <v>diurno</v>
      </c>
      <c r="N1055" s="27" t="str">
        <f>' turmas sistema atual'!M1054</f>
        <v>4-0-4</v>
      </c>
      <c r="O1055" s="27">
        <f>' turmas sistema atual'!N1054</f>
        <v>30</v>
      </c>
      <c r="P1055" s="27">
        <f>' turmas sistema atual'!O1054</f>
        <v>0</v>
      </c>
      <c r="Q1055" s="27">
        <f t="shared" si="17"/>
        <v>30</v>
      </c>
      <c r="R1055" s="47" t="str">
        <f>VLOOKUP(B1055,preenchimento!$A$2:$G$1067,7,FALSE)</f>
        <v>-</v>
      </c>
      <c r="S1055" s="27">
        <f>' turmas sistema atual'!N1054</f>
        <v>30</v>
      </c>
      <c r="T1055" s="27">
        <f>' turmas sistema atual'!O1054</f>
        <v>0</v>
      </c>
      <c r="U1055" s="47">
        <f>VLOOKUP(B1055,preenchimento!$A$2:$J$1067,10,FALSE)</f>
        <v>21</v>
      </c>
      <c r="V1055" s="26" t="str">
        <f>UPPER(' turmas sistema atual'!P1054)</f>
        <v>WILLIANS OSWALDO BARRETO ACEVEDO</v>
      </c>
      <c r="W1055" s="26" t="str">
        <f>UPPER(' turmas sistema atual'!R1054)</f>
        <v/>
      </c>
      <c r="X1055" s="26" t="str">
        <f>UPPER(' turmas sistema atual'!T1054)</f>
        <v/>
      </c>
      <c r="Y1055" s="26" t="str">
        <f>UPPER(' turmas sistema atual'!V1054)</f>
        <v/>
      </c>
    </row>
    <row r="1056" spans="1:25" ht="47.25" customHeight="1" thickBot="1">
      <c r="A1056" s="26" t="str">
        <f>' turmas sistema atual'!A1055</f>
        <v>BACHARELADO EM FÍSICA</v>
      </c>
      <c r="B1056" s="26" t="str">
        <f>' turmas sistema atual'!B1055</f>
        <v>NA1NHT3066-15SA</v>
      </c>
      <c r="C1056" s="35" t="s">
        <v>5121</v>
      </c>
      <c r="D1056" s="26" t="str">
        <f>' turmas sistema atual'!C1055</f>
        <v>Variáveis complexas e aplicações A1-noturno (Santo André)</v>
      </c>
      <c r="E1056" s="26" t="str">
        <f>' turmas sistema atual'!E1055</f>
        <v>Variáveis complexas e aplicações</v>
      </c>
      <c r="F1056" s="26" t="str">
        <f>' turmas sistema atual'!G1055</f>
        <v>NHT3066-15</v>
      </c>
      <c r="G1056" s="26" t="str">
        <f>' turmas sistema atual'!H1055</f>
        <v>A1</v>
      </c>
      <c r="H1056" s="26" t="str">
        <f>' turmas sistema atual'!AB1055</f>
        <v xml:space="preserve">quarta das 19:00 às 21:00, semanal ; sexta das 19:00 às 21:00, semanal </v>
      </c>
      <c r="I1056" s="27" t="str">
        <f>' turmas sistema atual'!AC1055</f>
        <v/>
      </c>
      <c r="J1056" s="27" t="str">
        <f>' turmas sistema atual'!I1055</f>
        <v xml:space="preserve">quarta das 19:00 às 21:00, sala S-310-2, semanal , sexta das 19:00 às 21:00, sala S-310-2, semanal </v>
      </c>
      <c r="K1056" s="27">
        <f>' turmas sistema atual'!J1055</f>
        <v>0</v>
      </c>
      <c r="L1056" s="27" t="str">
        <f>' turmas sistema atual'!K1055</f>
        <v>Santo André</v>
      </c>
      <c r="M1056" s="27" t="str">
        <f>' turmas sistema atual'!L1055</f>
        <v>noturno</v>
      </c>
      <c r="N1056" s="27" t="str">
        <f>' turmas sistema atual'!M1055</f>
        <v>4-0-4</v>
      </c>
      <c r="O1056" s="27">
        <f>' turmas sistema atual'!N1055</f>
        <v>30</v>
      </c>
      <c r="P1056" s="27">
        <f>' turmas sistema atual'!O1055</f>
        <v>0</v>
      </c>
      <c r="Q1056" s="27">
        <f t="shared" si="17"/>
        <v>30</v>
      </c>
      <c r="R1056" s="47" t="str">
        <f>VLOOKUP(B1056,preenchimento!$A$2:$G$1067,7,FALSE)</f>
        <v>-</v>
      </c>
      <c r="S1056" s="27">
        <f>' turmas sistema atual'!N1055</f>
        <v>30</v>
      </c>
      <c r="T1056" s="27">
        <f>' turmas sistema atual'!O1055</f>
        <v>0</v>
      </c>
      <c r="U1056" s="47">
        <f>VLOOKUP(B1056,preenchimento!$A$2:$J$1067,10,FALSE)</f>
        <v>12</v>
      </c>
      <c r="V1056" s="26" t="str">
        <f>UPPER(' turmas sistema atual'!P1055)</f>
        <v>EVER ALDO ARROYO MONTERO</v>
      </c>
      <c r="W1056" s="26" t="str">
        <f>UPPER(' turmas sistema atual'!R1055)</f>
        <v/>
      </c>
      <c r="X1056" s="26" t="str">
        <f>UPPER(' turmas sistema atual'!T1055)</f>
        <v/>
      </c>
      <c r="Y1056" s="26" t="str">
        <f>UPPER(' turmas sistema atual'!V1055)</f>
        <v/>
      </c>
    </row>
    <row r="1057" spans="1:25" ht="47.25" customHeight="1" thickBot="1">
      <c r="A1057" s="26" t="str">
        <f>' turmas sistema atual'!A1056</f>
        <v>ENGENHARIA AEROESPACIAL</v>
      </c>
      <c r="B1057" s="26" t="str">
        <f>' turmas sistema atual'!B1056</f>
        <v>DA1ESTS008-17SB</v>
      </c>
      <c r="C1057" s="35" t="s">
        <v>5121</v>
      </c>
      <c r="D1057" s="26" t="str">
        <f>' turmas sistema atual'!C1056</f>
        <v>Vibrações A1-diurno (São Bernardo do Campo)</v>
      </c>
      <c r="E1057" s="26" t="str">
        <f>' turmas sistema atual'!E1056</f>
        <v>Vibrações</v>
      </c>
      <c r="F1057" s="26" t="str">
        <f>' turmas sistema atual'!G1056</f>
        <v>ESTS008-17</v>
      </c>
      <c r="G1057" s="26" t="str">
        <f>' turmas sistema atual'!H1056</f>
        <v>A1</v>
      </c>
      <c r="H1057" s="26" t="str">
        <f>' turmas sistema atual'!AB1056</f>
        <v xml:space="preserve">terça das 08:00 às 10:00, semanal ; quinta das 10:00 às 12:00, semanal </v>
      </c>
      <c r="I1057" s="27" t="str">
        <f>' turmas sistema atual'!AC1056</f>
        <v/>
      </c>
      <c r="J1057" s="27" t="str">
        <f>' turmas sistema atual'!I1056</f>
        <v xml:space="preserve">terça das 08:00 às 10:00, sala A2-S305-SB, semanal , quinta das 10:00 às 12:00, sala A2-S305-SB, semanal </v>
      </c>
      <c r="K1057" s="27">
        <f>' turmas sistema atual'!J1056</f>
        <v>0</v>
      </c>
      <c r="L1057" s="27" t="str">
        <f>' turmas sistema atual'!K1056</f>
        <v>São Bernardo do Campo</v>
      </c>
      <c r="M1057" s="27" t="str">
        <f>' turmas sistema atual'!L1056</f>
        <v>diurno</v>
      </c>
      <c r="N1057" s="27" t="str">
        <f>' turmas sistema atual'!M1056</f>
        <v>4-0-4</v>
      </c>
      <c r="O1057" s="27">
        <f>' turmas sistema atual'!N1056</f>
        <v>30</v>
      </c>
      <c r="P1057" s="27">
        <f>' turmas sistema atual'!O1056</f>
        <v>0</v>
      </c>
      <c r="Q1057" s="27">
        <f t="shared" si="17"/>
        <v>30</v>
      </c>
      <c r="R1057" s="47" t="str">
        <f>VLOOKUP(B1057,preenchimento!$A$2:$G$1067,7,FALSE)</f>
        <v>-</v>
      </c>
      <c r="S1057" s="27">
        <f>' turmas sistema atual'!N1056</f>
        <v>30</v>
      </c>
      <c r="T1057" s="27">
        <f>' turmas sistema atual'!O1056</f>
        <v>0</v>
      </c>
      <c r="U1057" s="47">
        <f>VLOOKUP(B1057,preenchimento!$A$2:$J$1067,10,FALSE)</f>
        <v>20</v>
      </c>
      <c r="V1057" s="26" t="str">
        <f>UPPER(' turmas sistema atual'!P1056)</f>
        <v>LEONARDO DE OLIVE FERREIRA</v>
      </c>
      <c r="W1057" s="26" t="str">
        <f>UPPER(' turmas sistema atual'!R1056)</f>
        <v/>
      </c>
      <c r="X1057" s="26" t="str">
        <f>UPPER(' turmas sistema atual'!T1056)</f>
        <v/>
      </c>
      <c r="Y1057" s="26" t="str">
        <f>UPPER(' turmas sistema atual'!V1056)</f>
        <v/>
      </c>
    </row>
    <row r="1058" spans="1:25" ht="47.25" customHeight="1" thickBot="1">
      <c r="A1058" s="26" t="str">
        <f>' turmas sistema atual'!A1057</f>
        <v>ENGENHARIA AEROESPACIAL</v>
      </c>
      <c r="B1058" s="26" t="str">
        <f>' turmas sistema atual'!B1057</f>
        <v>Na1ESTS008-17SB</v>
      </c>
      <c r="C1058" s="35" t="s">
        <v>5121</v>
      </c>
      <c r="D1058" s="26" t="str">
        <f>' turmas sistema atual'!C1057</f>
        <v>Vibrações a1-noturno (São Bernardo do Campo)</v>
      </c>
      <c r="E1058" s="26" t="str">
        <f>' turmas sistema atual'!E1057</f>
        <v>Vibrações</v>
      </c>
      <c r="F1058" s="26" t="str">
        <f>' turmas sistema atual'!G1057</f>
        <v>ESTS008-17</v>
      </c>
      <c r="G1058" s="26" t="str">
        <f>' turmas sistema atual'!H1057</f>
        <v>a1</v>
      </c>
      <c r="H1058" s="26" t="str">
        <f>' turmas sistema atual'!AB1057</f>
        <v xml:space="preserve">terça das 19:00 às 21:00, semanal ; quinta das 21:00 às 23:00, semanal </v>
      </c>
      <c r="I1058" s="27" t="str">
        <f>' turmas sistema atual'!AC1057</f>
        <v/>
      </c>
      <c r="J1058" s="27" t="str">
        <f>' turmas sistema atual'!I1057</f>
        <v xml:space="preserve">terça das 19:00 às 21:00, sala A2-S203-SB, semanal , quinta das 21:00 às 23:00, sala A2-S203-SB, semanal </v>
      </c>
      <c r="K1058" s="27">
        <f>' turmas sistema atual'!J1057</f>
        <v>0</v>
      </c>
      <c r="L1058" s="27" t="str">
        <f>' turmas sistema atual'!K1057</f>
        <v>São Bernardo do Campo</v>
      </c>
      <c r="M1058" s="27" t="str">
        <f>' turmas sistema atual'!L1057</f>
        <v>noturno</v>
      </c>
      <c r="N1058" s="27" t="str">
        <f>' turmas sistema atual'!M1057</f>
        <v>4-0-4</v>
      </c>
      <c r="O1058" s="27">
        <f>' turmas sistema atual'!N1057</f>
        <v>60</v>
      </c>
      <c r="P1058" s="27">
        <f>' turmas sistema atual'!O1057</f>
        <v>0</v>
      </c>
      <c r="Q1058" s="27">
        <f t="shared" si="17"/>
        <v>60</v>
      </c>
      <c r="R1058" s="47" t="str">
        <f>VLOOKUP(B1058,preenchimento!$A$2:$G$1067,7,FALSE)</f>
        <v>-</v>
      </c>
      <c r="S1058" s="27">
        <f>' turmas sistema atual'!N1057</f>
        <v>60</v>
      </c>
      <c r="T1058" s="27">
        <f>' turmas sistema atual'!O1057</f>
        <v>0</v>
      </c>
      <c r="U1058" s="47">
        <f>VLOOKUP(B1058,preenchimento!$A$2:$J$1067,10,FALSE)</f>
        <v>0</v>
      </c>
      <c r="V1058" s="26" t="str">
        <f>UPPER(' turmas sistema atual'!P1057)</f>
        <v>MARCELO ARAUJO DA SILVA</v>
      </c>
      <c r="W1058" s="26" t="str">
        <f>UPPER(' turmas sistema atual'!R1057)</f>
        <v/>
      </c>
      <c r="X1058" s="26" t="str">
        <f>UPPER(' turmas sistema atual'!T1057)</f>
        <v/>
      </c>
      <c r="Y1058" s="26" t="str">
        <f>UPPER(' turmas sistema atual'!V1057)</f>
        <v/>
      </c>
    </row>
    <row r="1059" spans="1:25" ht="47.25" customHeight="1" thickBot="1">
      <c r="A1059" s="40" t="str">
        <f>' turmas sistema atual'!A1058</f>
        <v>BACHARELADO EM CIÊNCIA DA COMPUTAÇÃO</v>
      </c>
      <c r="B1059" s="40" t="str">
        <f>' turmas sistema atual'!B1058</f>
        <v>NA1MCZA030-17SA</v>
      </c>
      <c r="C1059" s="41" t="s">
        <v>5121</v>
      </c>
      <c r="D1059" s="40" t="str">
        <f>' turmas sistema atual'!C1058</f>
        <v>Vida Artificial na Computação A1-noturno (Santo André)</v>
      </c>
      <c r="E1059" s="26" t="str">
        <f>' turmas sistema atual'!E1058</f>
        <v>Vida Artificial na Computação</v>
      </c>
      <c r="F1059" s="26" t="str">
        <f>' turmas sistema atual'!G1058</f>
        <v>MCZA030-17</v>
      </c>
      <c r="G1059" s="26" t="str">
        <f>' turmas sistema atual'!H1058</f>
        <v>A1</v>
      </c>
      <c r="H1059" s="26" t="str">
        <f>' turmas sistema atual'!AB1058</f>
        <v xml:space="preserve">sexta das 19:00 às 21:00, semanal </v>
      </c>
      <c r="I1059" s="27" t="str">
        <f>' turmas sistema atual'!AC1058</f>
        <v/>
      </c>
      <c r="J1059" s="27" t="str">
        <f>' turmas sistema atual'!I1058</f>
        <v xml:space="preserve">sexta das 19:00 às 21:00, sala S-301-2, semanal </v>
      </c>
      <c r="K1059" s="27">
        <f>' turmas sistema atual'!J1058</f>
        <v>0</v>
      </c>
      <c r="L1059" s="27" t="str">
        <f>' turmas sistema atual'!K1058</f>
        <v>Santo André</v>
      </c>
      <c r="M1059" s="27" t="str">
        <f>' turmas sistema atual'!L1058</f>
        <v>noturno</v>
      </c>
      <c r="N1059" s="27" t="str">
        <f>' turmas sistema atual'!M1058</f>
        <v>2-0-4</v>
      </c>
      <c r="O1059" s="27">
        <f>' turmas sistema atual'!N1058</f>
        <v>72</v>
      </c>
      <c r="P1059" s="27">
        <f>' turmas sistema atual'!O1058</f>
        <v>0</v>
      </c>
      <c r="Q1059" s="27">
        <f t="shared" si="17"/>
        <v>72</v>
      </c>
      <c r="R1059" s="47" t="str">
        <f>VLOOKUP(B1059,preenchimento!$A$2:$G$1067,7,FALSE)</f>
        <v>SIM</v>
      </c>
      <c r="S1059" s="27">
        <f>' turmas sistema atual'!N1058</f>
        <v>72</v>
      </c>
      <c r="T1059" s="27">
        <f>' turmas sistema atual'!O1058</f>
        <v>0</v>
      </c>
      <c r="U1059" s="47">
        <f>VLOOKUP(B1059,preenchimento!$A$2:$J$1067,10,FALSE)</f>
        <v>0</v>
      </c>
      <c r="V1059" s="26" t="str">
        <f>UPPER(' turmas sistema atual'!P1058)</f>
        <v>MARIA DAS GRAÇAS BRUNO MARIETTO</v>
      </c>
      <c r="W1059" s="26" t="str">
        <f>UPPER(' turmas sistema atual'!R1058)</f>
        <v/>
      </c>
      <c r="X1059" s="26" t="str">
        <f>UPPER(' turmas sistema atual'!T1058)</f>
        <v/>
      </c>
      <c r="Y1059" s="26" t="str">
        <f>UPPER(' turmas sistema atual'!V1058)</f>
        <v/>
      </c>
    </row>
    <row r="1060" spans="1:25" ht="47.25" customHeight="1" thickBot="1">
      <c r="A1060" s="40" t="str">
        <f>' turmas sistema atual'!A1059</f>
        <v>BACHARELADO EM CIÊNCIAS BIOLÓGICAS</v>
      </c>
      <c r="B1060" s="40" t="str">
        <f>' turmas sistema atual'!B1059</f>
        <v>DA1NHT1064-15SA</v>
      </c>
      <c r="C1060" s="41" t="s">
        <v>5121</v>
      </c>
      <c r="D1060" s="40" t="str">
        <f>' turmas sistema atual'!C1059</f>
        <v>Zoologia de Invertebrados II A1-diurno (Santo André)</v>
      </c>
      <c r="E1060" s="26" t="str">
        <f>' turmas sistema atual'!E1059</f>
        <v>Zoologia de Invertebrados II</v>
      </c>
      <c r="F1060" s="26" t="str">
        <f>' turmas sistema atual'!G1059</f>
        <v>NHT1064-15</v>
      </c>
      <c r="G1060" s="26" t="str">
        <f>' turmas sistema atual'!H1059</f>
        <v>A1</v>
      </c>
      <c r="H1060" s="26" t="str">
        <f>' turmas sistema atual'!AB1059</f>
        <v xml:space="preserve">segunda das 10:00 às 12:00, semanal </v>
      </c>
      <c r="I1060" s="27" t="str">
        <f>' turmas sistema atual'!AC1059</f>
        <v xml:space="preserve">terça das 08:00 às 12:00, semanal </v>
      </c>
      <c r="J1060" s="27" t="str">
        <f>' turmas sistema atual'!I1059</f>
        <v xml:space="preserve">segunda das 10:00 às 12:00, sala S-304-2, semanal </v>
      </c>
      <c r="K1060" s="27" t="str">
        <f>' turmas sistema atual'!J1059</f>
        <v xml:space="preserve">terça das 08:00 às 12:00, sala 402-3, semanal </v>
      </c>
      <c r="L1060" s="27" t="str">
        <f>' turmas sistema atual'!K1059</f>
        <v>Santo André</v>
      </c>
      <c r="M1060" s="27" t="str">
        <f>' turmas sistema atual'!L1059</f>
        <v>diurno</v>
      </c>
      <c r="N1060" s="27" t="str">
        <f>' turmas sistema atual'!M1059</f>
        <v>2-4-3</v>
      </c>
      <c r="O1060" s="27">
        <f>' turmas sistema atual'!N1059</f>
        <v>30</v>
      </c>
      <c r="P1060" s="27">
        <f>' turmas sistema atual'!O1059</f>
        <v>0</v>
      </c>
      <c r="Q1060" s="27">
        <f t="shared" ref="Q1060:Q1061" si="18">O1060-P1060</f>
        <v>30</v>
      </c>
      <c r="R1060" s="47" t="str">
        <f>VLOOKUP(B1060,preenchimento!$A$2:$G$1067,7,FALSE)</f>
        <v>-</v>
      </c>
      <c r="S1060" s="27">
        <f>' turmas sistema atual'!N1059</f>
        <v>30</v>
      </c>
      <c r="T1060" s="27">
        <f>' turmas sistema atual'!O1059</f>
        <v>0</v>
      </c>
      <c r="U1060" s="47">
        <f>VLOOKUP(B1060,preenchimento!$A$2:$J$1067,10,FALSE)</f>
        <v>20</v>
      </c>
      <c r="V1060" s="26" t="str">
        <f>UPPER(' turmas sistema atual'!P1059)</f>
        <v>IVES HAIFIG</v>
      </c>
      <c r="W1060" s="26" t="str">
        <f>UPPER(' turmas sistema atual'!R1059)</f>
        <v/>
      </c>
      <c r="X1060" s="26" t="str">
        <f>UPPER(' turmas sistema atual'!T1059)</f>
        <v>IVES HAIFIG</v>
      </c>
      <c r="Y1060" s="26" t="str">
        <f>UPPER(' turmas sistema atual'!V1059)</f>
        <v/>
      </c>
    </row>
    <row r="1061" spans="1:25" ht="47.25" customHeight="1" thickBot="1">
      <c r="A1061" s="40" t="str">
        <f>' turmas sistema atual'!A1060</f>
        <v>BACHARELADO EM CIÊNCIAS BIOLÓGICAS</v>
      </c>
      <c r="B1061" s="40" t="str">
        <f>' turmas sistema atual'!B1060</f>
        <v>NA1NHT1064-15SA</v>
      </c>
      <c r="C1061" s="41" t="s">
        <v>5121</v>
      </c>
      <c r="D1061" s="40" t="str">
        <f>' turmas sistema atual'!C1060</f>
        <v>Zoologia de Invertebrados II A1-noturno (Santo André)</v>
      </c>
      <c r="E1061" s="26" t="str">
        <f>' turmas sistema atual'!E1060</f>
        <v>Zoologia de Invertebrados II</v>
      </c>
      <c r="F1061" s="26" t="str">
        <f>' turmas sistema atual'!G1060</f>
        <v>NHT1064-15</v>
      </c>
      <c r="G1061" s="26" t="str">
        <f>' turmas sistema atual'!H1060</f>
        <v>A1</v>
      </c>
      <c r="H1061" s="26" t="str">
        <f>' turmas sistema atual'!AB1060</f>
        <v xml:space="preserve">segunda das 21:00 às 23:00, semanal </v>
      </c>
      <c r="I1061" s="27" t="str">
        <f>' turmas sistema atual'!AC1060</f>
        <v xml:space="preserve">terça das 19:00 às 23:00, semanal </v>
      </c>
      <c r="J1061" s="27" t="str">
        <f>' turmas sistema atual'!I1060</f>
        <v xml:space="preserve">segunda das 21:00 às 23:00, sala S-304-2, semanal </v>
      </c>
      <c r="K1061" s="27" t="str">
        <f>' turmas sistema atual'!J1060</f>
        <v xml:space="preserve">terça das 19:00 às 23:00, sala 402-3, semanal </v>
      </c>
      <c r="L1061" s="27" t="str">
        <f>' turmas sistema atual'!K1060</f>
        <v>Santo André</v>
      </c>
      <c r="M1061" s="27" t="str">
        <f>' turmas sistema atual'!L1060</f>
        <v>noturno</v>
      </c>
      <c r="N1061" s="27" t="str">
        <f>' turmas sistema atual'!M1060</f>
        <v>2-4-3</v>
      </c>
      <c r="O1061" s="27">
        <f>' turmas sistema atual'!N1060</f>
        <v>31</v>
      </c>
      <c r="P1061" s="27">
        <f>' turmas sistema atual'!O1060</f>
        <v>0</v>
      </c>
      <c r="Q1061" s="27">
        <f t="shared" si="18"/>
        <v>31</v>
      </c>
      <c r="R1061" s="47" t="str">
        <f>VLOOKUP(B1061,preenchimento!$A$2:$G$1067,7,FALSE)</f>
        <v>-</v>
      </c>
      <c r="S1061" s="27">
        <f>' turmas sistema atual'!N1060</f>
        <v>31</v>
      </c>
      <c r="T1061" s="27">
        <f>' turmas sistema atual'!O1060</f>
        <v>0</v>
      </c>
      <c r="U1061" s="47">
        <f>VLOOKUP(B1061,preenchimento!$A$2:$J$1067,10,FALSE)</f>
        <v>0</v>
      </c>
      <c r="V1061" s="26" t="str">
        <f>UPPER(' turmas sistema atual'!P1060)</f>
        <v>TIAGO FERNANDES CARRIJO</v>
      </c>
      <c r="W1061" s="26" t="str">
        <f>UPPER(' turmas sistema atual'!R1060)</f>
        <v/>
      </c>
      <c r="X1061" s="26" t="str">
        <f>UPPER(' turmas sistema atual'!T1060)</f>
        <v>TIAGO FERNANDES CARRIJO</v>
      </c>
      <c r="Y1061" s="26" t="str">
        <f>UPPER(' turmas sistema atual'!V1060)</f>
        <v/>
      </c>
    </row>
  </sheetData>
  <sheetProtection autoFilter="0"/>
  <autoFilter ref="A2:Y1061">
    <filterColumn colId="18"/>
    <filterColumn colId="19"/>
  </autoFilter>
  <sortState ref="A3:W873">
    <sortCondition ref="A3:A873"/>
    <sortCondition ref="D3:D873"/>
  </sortState>
  <mergeCells count="1">
    <mergeCell ref="A1:Y1"/>
  </mergeCells>
  <conditionalFormatting sqref="D3:D1061">
    <cfRule type="containsText" dxfId="0" priority="1" operator="containsText" text="TURMA MINISTRADA EM INGLÊS">
      <formula>NOT(ISERROR(SEARCH("TURMA MINISTRADA EM INGLÊS",D3)))</formula>
    </cfRule>
  </conditionalFormatting>
  <pageMargins left="0.511811023622047" right="0.511811023622047" top="0.59335937500000002" bottom="0.78740157480314998" header="0" footer="0"/>
  <pageSetup paperSize="9" scale="38" fitToHeight="1000" orientation="landscape" r:id="rId1"/>
  <headerFooter>
    <oddHeader>&amp;C&amp;"Calibri,Negrito"AJUSTE DE MATRÍCULA - 2022.3
ALUNOS TRANSFERÊNCIA EXTERNA - 26/08/2022
VETERANOS - 29/08/2022 A 30/08/2022
&amp;K000000
&amp;R&amp;D- &amp;T</oddHeader>
    <oddFooter>&amp;R 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C1088"/>
  <sheetViews>
    <sheetView topLeftCell="D1" zoomScale="90" zoomScaleNormal="90" workbookViewId="0">
      <selection activeCell="N2" sqref="N2"/>
    </sheetView>
  </sheetViews>
  <sheetFormatPr defaultColWidth="14.42578125" defaultRowHeight="15" customHeight="1"/>
  <cols>
    <col min="1" max="1" width="41.140625" customWidth="1"/>
    <col min="2" max="2" width="41.7109375" customWidth="1"/>
    <col min="3" max="3" width="64" customWidth="1"/>
    <col min="4" max="4" width="8.5703125" style="15" bestFit="1" customWidth="1"/>
    <col min="5" max="5" width="11.85546875" bestFit="1" customWidth="1"/>
    <col min="6" max="6" width="19.7109375" customWidth="1"/>
    <col min="7" max="7" width="20.7109375" style="45" bestFit="1" customWidth="1"/>
    <col min="8" max="8" width="9.140625" style="16" bestFit="1" customWidth="1"/>
    <col min="9" max="9" width="16" style="16" bestFit="1" customWidth="1"/>
    <col min="10" max="10" width="16.42578125" bestFit="1" customWidth="1"/>
    <col min="11" max="11" width="10.42578125" bestFit="1" customWidth="1"/>
    <col min="12" max="12" width="8.7109375" bestFit="1" customWidth="1"/>
    <col min="13" max="13" width="6.140625" bestFit="1" customWidth="1"/>
    <col min="14" max="14" width="8.5703125" bestFit="1" customWidth="1"/>
    <col min="15" max="15" width="10.42578125" bestFit="1" customWidth="1"/>
    <col min="16" max="16" width="16.85546875" bestFit="1" customWidth="1"/>
    <col min="17" max="17" width="22.28515625" bestFit="1" customWidth="1"/>
    <col min="18" max="18" width="18.5703125" bestFit="1" customWidth="1"/>
    <col min="19" max="19" width="23.85546875" bestFit="1" customWidth="1"/>
    <col min="20" max="20" width="17.42578125" bestFit="1" customWidth="1"/>
    <col min="21" max="21" width="22.7109375" bestFit="1" customWidth="1"/>
    <col min="22" max="22" width="19" bestFit="1" customWidth="1"/>
    <col min="23" max="23" width="24.28515625" bestFit="1" customWidth="1"/>
    <col min="24" max="24" width="41.28515625" bestFit="1" customWidth="1"/>
    <col min="25" max="25" width="22.28515625" bestFit="1" customWidth="1"/>
    <col min="26" max="26" width="24.140625" bestFit="1" customWidth="1"/>
    <col min="27" max="27" width="14.28515625" bestFit="1" customWidth="1"/>
    <col min="28" max="28" width="30.42578125" bestFit="1" customWidth="1"/>
    <col min="29" max="29" width="32.5703125" customWidth="1"/>
  </cols>
  <sheetData>
    <row r="1" spans="1:29" ht="12.75" customHeight="1">
      <c r="A1" s="2" t="s">
        <v>1142</v>
      </c>
      <c r="B1" s="2" t="s">
        <v>1143</v>
      </c>
      <c r="C1" s="17" t="s">
        <v>1145</v>
      </c>
      <c r="D1" s="30" t="s">
        <v>4811</v>
      </c>
      <c r="E1" s="30" t="s">
        <v>1146</v>
      </c>
      <c r="F1" s="30" t="s">
        <v>4812</v>
      </c>
      <c r="G1" s="43" t="s">
        <v>4813</v>
      </c>
      <c r="H1" s="31" t="s">
        <v>4814</v>
      </c>
      <c r="I1" s="31" t="s">
        <v>4815</v>
      </c>
      <c r="J1" s="30" t="s">
        <v>4816</v>
      </c>
      <c r="K1" s="30" t="s">
        <v>4817</v>
      </c>
      <c r="L1" s="30" t="s">
        <v>4818</v>
      </c>
      <c r="M1" s="30" t="s">
        <v>4819</v>
      </c>
      <c r="N1" s="32" t="s">
        <v>4820</v>
      </c>
      <c r="O1" s="30" t="s">
        <v>4821</v>
      </c>
      <c r="P1" s="38" t="s">
        <v>4822</v>
      </c>
      <c r="Q1" s="30" t="s">
        <v>4823</v>
      </c>
      <c r="R1" s="38" t="s">
        <v>4824</v>
      </c>
      <c r="S1" s="30" t="s">
        <v>4825</v>
      </c>
      <c r="T1" s="38" t="s">
        <v>4826</v>
      </c>
      <c r="U1" s="30" t="s">
        <v>4827</v>
      </c>
      <c r="V1" s="38" t="s">
        <v>4828</v>
      </c>
      <c r="W1" s="30" t="s">
        <v>4829</v>
      </c>
      <c r="X1" s="30" t="s">
        <v>4830</v>
      </c>
      <c r="Y1" s="30" t="s">
        <v>4831</v>
      </c>
      <c r="Z1" s="30" t="s">
        <v>4832</v>
      </c>
      <c r="AA1" s="30" t="s">
        <v>4833</v>
      </c>
      <c r="AB1" s="19" t="s">
        <v>1158</v>
      </c>
      <c r="AC1" s="19" t="s">
        <v>1159</v>
      </c>
    </row>
    <row r="2" spans="1:29" ht="12.75" customHeight="1">
      <c r="A2" s="3" t="str">
        <f>D2</f>
        <v>ENGENHARIA AEROESPACIAL</v>
      </c>
      <c r="B2" s="3" t="str">
        <f>F2</f>
        <v>DA1ESZS019-17SB</v>
      </c>
      <c r="C2" s="18" t="str">
        <f>CONCATENATE(E2," ",H2,"-",L2," (",K2,")",IF(H2="I"," - TURMA MINISTRADA EM INGLÊS",IF(H2="P"," - TURMA COMPARTILHADA COM A PÓS-GRADUAÇÃO",IF(H2="S"," - TURMA SEMIPRESENCIAL",""))))</f>
        <v>Aerodinâmica II A1-diurno (São Bernardo do Campo)</v>
      </c>
      <c r="D2" s="33" t="s">
        <v>1743</v>
      </c>
      <c r="E2" s="33" t="s">
        <v>4440</v>
      </c>
      <c r="F2" s="33" t="s">
        <v>2737</v>
      </c>
      <c r="G2" s="44" t="s">
        <v>4441</v>
      </c>
      <c r="H2" s="33" t="s">
        <v>1170</v>
      </c>
      <c r="I2" s="33" t="s">
        <v>3505</v>
      </c>
      <c r="J2" s="33"/>
      <c r="K2" s="33" t="s">
        <v>1260</v>
      </c>
      <c r="L2" s="33" t="s">
        <v>1163</v>
      </c>
      <c r="M2" s="33" t="s">
        <v>1551</v>
      </c>
      <c r="N2" s="33">
        <v>30</v>
      </c>
      <c r="O2" s="33"/>
      <c r="P2" s="33" t="s">
        <v>1754</v>
      </c>
      <c r="Q2" s="33">
        <v>2377465</v>
      </c>
      <c r="R2" s="33"/>
      <c r="S2" s="33"/>
      <c r="T2" s="33"/>
      <c r="U2" s="33"/>
      <c r="V2" s="33"/>
      <c r="W2" s="33"/>
      <c r="X2" s="33"/>
      <c r="Y2" s="33">
        <v>16</v>
      </c>
      <c r="Z2" s="33">
        <v>16</v>
      </c>
      <c r="AA2" s="33" t="s">
        <v>1167</v>
      </c>
      <c r="AB2" s="37" t="s">
        <v>4983</v>
      </c>
      <c r="AC2" s="37" t="s">
        <v>1168</v>
      </c>
    </row>
    <row r="3" spans="1:29" ht="12.75" customHeight="1">
      <c r="A3" s="3" t="str">
        <f>D3</f>
        <v>ENGENHARIA AEROESPACIAL</v>
      </c>
      <c r="B3" s="3" t="str">
        <f>F3</f>
        <v>DA1ESTS012-17SB</v>
      </c>
      <c r="C3" s="18" t="str">
        <f>CONCATENATE(E3," ",H3,"-",L3," (",K3,")",IF(H3="I"," - TURMA MINISTRADA EM INGLÊS",IF(H3="P"," - TURMA COMPARTILHADA COM A PÓS-GRADUAÇÃO",IF(H3="S"," - TURMA SEMIPRESENCIAL",""))))</f>
        <v>Aeroelasticidade A1-diurno (São Bernardo do Campo)</v>
      </c>
      <c r="D3" s="33" t="s">
        <v>1743</v>
      </c>
      <c r="E3" s="33" t="s">
        <v>1740</v>
      </c>
      <c r="F3" s="33" t="s">
        <v>2692</v>
      </c>
      <c r="G3" s="44" t="s">
        <v>1741</v>
      </c>
      <c r="H3" s="33" t="s">
        <v>1170</v>
      </c>
      <c r="I3" s="33" t="s">
        <v>3471</v>
      </c>
      <c r="J3" s="33"/>
      <c r="K3" s="33" t="s">
        <v>1260</v>
      </c>
      <c r="L3" s="33" t="s">
        <v>1163</v>
      </c>
      <c r="M3" s="33" t="s">
        <v>1551</v>
      </c>
      <c r="N3" s="33">
        <v>60</v>
      </c>
      <c r="O3" s="33"/>
      <c r="P3" s="33" t="s">
        <v>1744</v>
      </c>
      <c r="Q3" s="33">
        <v>2336809</v>
      </c>
      <c r="R3" s="33"/>
      <c r="S3" s="33"/>
      <c r="T3" s="33"/>
      <c r="U3" s="33"/>
      <c r="V3" s="33"/>
      <c r="W3" s="33"/>
      <c r="X3" s="33"/>
      <c r="Y3" s="33">
        <v>16</v>
      </c>
      <c r="Z3" s="33">
        <v>16</v>
      </c>
      <c r="AA3" s="33" t="s">
        <v>1167</v>
      </c>
      <c r="AB3" s="37" t="s">
        <v>4976</v>
      </c>
      <c r="AC3" s="37" t="s">
        <v>1168</v>
      </c>
    </row>
    <row r="4" spans="1:29" ht="12.75" customHeight="1">
      <c r="A4" s="3" t="str">
        <f>D4</f>
        <v>BACHARELADO EM MATEMÁTICA</v>
      </c>
      <c r="B4" s="3" t="str">
        <f>F4</f>
        <v>DA1MCTB001-17SA</v>
      </c>
      <c r="C4" s="18" t="str">
        <f>CONCATENATE(E4," ",H4,"-",L4," (",K4,")",IF(H4="I"," - TURMA MINISTRADA EM INGLÊS",IF(H4="P"," - TURMA COMPARTILHADA COM A PÓS-GRADUAÇÃO",IF(H4="S"," - TURMA SEMIPRESENCIAL",""))))</f>
        <v>Álgebra Linear A1-diurno (Santo André)</v>
      </c>
      <c r="D4" s="33" t="s">
        <v>1651</v>
      </c>
      <c r="E4" s="33" t="s">
        <v>1648</v>
      </c>
      <c r="F4" s="33" t="s">
        <v>2637</v>
      </c>
      <c r="G4" s="44" t="s">
        <v>1649</v>
      </c>
      <c r="H4" s="33" t="s">
        <v>1170</v>
      </c>
      <c r="I4" s="33" t="s">
        <v>3422</v>
      </c>
      <c r="J4" s="33"/>
      <c r="K4" s="33" t="s">
        <v>1162</v>
      </c>
      <c r="L4" s="33" t="s">
        <v>1163</v>
      </c>
      <c r="M4" s="33" t="s">
        <v>1650</v>
      </c>
      <c r="N4" s="33">
        <v>44</v>
      </c>
      <c r="O4" s="33"/>
      <c r="P4" s="33" t="s">
        <v>1552</v>
      </c>
      <c r="Q4" s="33">
        <v>1544353</v>
      </c>
      <c r="R4" s="33"/>
      <c r="S4" s="33"/>
      <c r="T4" s="33"/>
      <c r="U4" s="33"/>
      <c r="V4" s="33"/>
      <c r="W4" s="33"/>
      <c r="X4" s="33"/>
      <c r="Y4" s="33">
        <v>24</v>
      </c>
      <c r="Z4" s="33">
        <v>24</v>
      </c>
      <c r="AA4" s="33" t="s">
        <v>1167</v>
      </c>
      <c r="AB4" s="37" t="s">
        <v>4959</v>
      </c>
      <c r="AC4" s="37" t="s">
        <v>1168</v>
      </c>
    </row>
    <row r="5" spans="1:29" ht="12.75" customHeight="1">
      <c r="A5" s="3" t="str">
        <f>D5</f>
        <v>BACHARELADO EM MATEMÁTICA</v>
      </c>
      <c r="B5" s="3" t="str">
        <f>F5</f>
        <v>DB1MCTB001-17SA</v>
      </c>
      <c r="C5" s="18" t="str">
        <f>CONCATENATE(E5," ",H5,"-",L5," (",K5,")",IF(H5="I"," - TURMA MINISTRADA EM INGLÊS",IF(H5="P"," - TURMA COMPARTILHADA COM A PÓS-GRADUAÇÃO",IF(H5="S"," - TURMA SEMIPRESENCIAL",""))))</f>
        <v>Álgebra Linear B1-diurno (Santo André)</v>
      </c>
      <c r="D5" s="33" t="s">
        <v>1651</v>
      </c>
      <c r="E5" s="33" t="s">
        <v>1648</v>
      </c>
      <c r="F5" s="33" t="s">
        <v>2674</v>
      </c>
      <c r="G5" s="44" t="s">
        <v>1649</v>
      </c>
      <c r="H5" s="33" t="s">
        <v>1237</v>
      </c>
      <c r="I5" s="33" t="s">
        <v>3452</v>
      </c>
      <c r="J5" s="33"/>
      <c r="K5" s="33" t="s">
        <v>1162</v>
      </c>
      <c r="L5" s="33" t="s">
        <v>1163</v>
      </c>
      <c r="M5" s="33" t="s">
        <v>1650</v>
      </c>
      <c r="N5" s="33">
        <v>44</v>
      </c>
      <c r="O5" s="33"/>
      <c r="P5" s="33" t="s">
        <v>4343</v>
      </c>
      <c r="Q5" s="33">
        <v>1604159</v>
      </c>
      <c r="R5" s="33"/>
      <c r="S5" s="33"/>
      <c r="T5" s="33"/>
      <c r="U5" s="33"/>
      <c r="V5" s="33"/>
      <c r="W5" s="33"/>
      <c r="X5" s="33"/>
      <c r="Y5" s="33">
        <v>24</v>
      </c>
      <c r="Z5" s="33">
        <v>24</v>
      </c>
      <c r="AA5" s="33" t="s">
        <v>1167</v>
      </c>
      <c r="AB5" s="37" t="s">
        <v>4969</v>
      </c>
      <c r="AC5" s="37" t="s">
        <v>1168</v>
      </c>
    </row>
    <row r="6" spans="1:29" ht="12.75" customHeight="1">
      <c r="A6" s="3" t="str">
        <f>D6</f>
        <v>BACHARELADO EM MATEMÁTICA</v>
      </c>
      <c r="B6" s="3" t="str">
        <f>F6</f>
        <v>NA1MCTB001-17SA</v>
      </c>
      <c r="C6" s="18" t="str">
        <f>CONCATENATE(E6," ",H6,"-",L6," (",K6,")",IF(H6="I"," - TURMA MINISTRADA EM INGLÊS",IF(H6="P"," - TURMA COMPARTILHADA COM A PÓS-GRADUAÇÃO",IF(H6="S"," - TURMA SEMIPRESENCIAL",""))))</f>
        <v>Álgebra Linear A1-noturno (Santo André)</v>
      </c>
      <c r="D6" s="33" t="s">
        <v>1651</v>
      </c>
      <c r="E6" s="33" t="s">
        <v>1648</v>
      </c>
      <c r="F6" s="33" t="s">
        <v>445</v>
      </c>
      <c r="G6" s="44" t="s">
        <v>1649</v>
      </c>
      <c r="H6" s="33" t="s">
        <v>1170</v>
      </c>
      <c r="I6" s="33" t="s">
        <v>3453</v>
      </c>
      <c r="J6" s="33"/>
      <c r="K6" s="33" t="s">
        <v>1162</v>
      </c>
      <c r="L6" s="33" t="s">
        <v>1169</v>
      </c>
      <c r="M6" s="33" t="s">
        <v>1650</v>
      </c>
      <c r="N6" s="33">
        <v>93</v>
      </c>
      <c r="O6" s="33"/>
      <c r="P6" s="33" t="s">
        <v>1662</v>
      </c>
      <c r="Q6" s="33">
        <v>1837715</v>
      </c>
      <c r="R6" s="33"/>
      <c r="S6" s="33"/>
      <c r="T6" s="33"/>
      <c r="U6" s="33"/>
      <c r="V6" s="33"/>
      <c r="W6" s="33"/>
      <c r="X6" s="33"/>
      <c r="Y6" s="33">
        <v>24</v>
      </c>
      <c r="Z6" s="33">
        <v>24</v>
      </c>
      <c r="AA6" s="33" t="s">
        <v>1167</v>
      </c>
      <c r="AB6" s="37" t="s">
        <v>4970</v>
      </c>
      <c r="AC6" s="37" t="s">
        <v>1168</v>
      </c>
    </row>
    <row r="7" spans="1:29" ht="12.75" customHeight="1">
      <c r="A7" s="3" t="str">
        <f>D7</f>
        <v>BACHARELADO EM MATEMÁTICA</v>
      </c>
      <c r="B7" s="3" t="str">
        <f>F7</f>
        <v>NA2MCTB001-17SA</v>
      </c>
      <c r="C7" s="18" t="str">
        <f>CONCATENATE(E7," ",H7,"-",L7," (",K7,")",IF(H7="I"," - TURMA MINISTRADA EM INGLÊS",IF(H7="P"," - TURMA COMPARTILHADA COM A PÓS-GRADUAÇÃO",IF(H7="S"," - TURMA SEMIPRESENCIAL",""))))</f>
        <v>Álgebra Linear A2-noturno (Santo André)</v>
      </c>
      <c r="D7" s="33" t="s">
        <v>1651</v>
      </c>
      <c r="E7" s="33" t="s">
        <v>1648</v>
      </c>
      <c r="F7" s="33" t="s">
        <v>442</v>
      </c>
      <c r="G7" s="44" t="s">
        <v>1649</v>
      </c>
      <c r="H7" s="33" t="s">
        <v>1198</v>
      </c>
      <c r="I7" s="33" t="s">
        <v>3454</v>
      </c>
      <c r="J7" s="33"/>
      <c r="K7" s="33" t="s">
        <v>1162</v>
      </c>
      <c r="L7" s="33" t="s">
        <v>1169</v>
      </c>
      <c r="M7" s="33" t="s">
        <v>1650</v>
      </c>
      <c r="N7" s="33">
        <v>72</v>
      </c>
      <c r="O7" s="33"/>
      <c r="P7" s="33" t="s">
        <v>1652</v>
      </c>
      <c r="Q7" s="33">
        <v>1676798</v>
      </c>
      <c r="R7" s="33"/>
      <c r="S7" s="33"/>
      <c r="T7" s="33"/>
      <c r="U7" s="33"/>
      <c r="V7" s="33"/>
      <c r="W7" s="33"/>
      <c r="X7" s="33"/>
      <c r="Y7" s="33">
        <v>24</v>
      </c>
      <c r="Z7" s="33">
        <v>24</v>
      </c>
      <c r="AA7" s="33" t="s">
        <v>1167</v>
      </c>
      <c r="AB7" s="37" t="s">
        <v>4970</v>
      </c>
      <c r="AC7" s="37" t="s">
        <v>1168</v>
      </c>
    </row>
    <row r="8" spans="1:29" ht="12.75" customHeight="1">
      <c r="A8" s="3" t="str">
        <f>D8</f>
        <v>BACHARELADO EM MATEMÁTICA</v>
      </c>
      <c r="B8" s="3" t="str">
        <f>F8</f>
        <v>DA1MCTB001-17SB</v>
      </c>
      <c r="C8" s="18" t="str">
        <f>CONCATENATE(E8," ",H8,"-",L8," (",K8,")",IF(H8="I"," - TURMA MINISTRADA EM INGLÊS",IF(H8="P"," - TURMA COMPARTILHADA COM A PÓS-GRADUAÇÃO",IF(H8="S"," - TURMA SEMIPRESENCIAL",""))))</f>
        <v>Álgebra Linear A1-diurno (São Bernardo do Campo)</v>
      </c>
      <c r="D8" s="33" t="s">
        <v>1651</v>
      </c>
      <c r="E8" s="33" t="s">
        <v>1648</v>
      </c>
      <c r="F8" s="33" t="s">
        <v>2675</v>
      </c>
      <c r="G8" s="44" t="s">
        <v>1649</v>
      </c>
      <c r="H8" s="33" t="s">
        <v>1170</v>
      </c>
      <c r="I8" s="33" t="s">
        <v>3455</v>
      </c>
      <c r="J8" s="33"/>
      <c r="K8" s="33" t="s">
        <v>1260</v>
      </c>
      <c r="L8" s="33" t="s">
        <v>1163</v>
      </c>
      <c r="M8" s="33" t="s">
        <v>1650</v>
      </c>
      <c r="N8" s="33">
        <v>46</v>
      </c>
      <c r="O8" s="33"/>
      <c r="P8" s="33" t="s">
        <v>1668</v>
      </c>
      <c r="Q8" s="33">
        <v>199419</v>
      </c>
      <c r="R8" s="33"/>
      <c r="S8" s="33"/>
      <c r="T8" s="33"/>
      <c r="U8" s="33"/>
      <c r="V8" s="33"/>
      <c r="W8" s="33"/>
      <c r="X8" s="33"/>
      <c r="Y8" s="33">
        <v>24</v>
      </c>
      <c r="Z8" s="33">
        <v>24</v>
      </c>
      <c r="AA8" s="33" t="s">
        <v>1167</v>
      </c>
      <c r="AB8" s="37" t="s">
        <v>4959</v>
      </c>
      <c r="AC8" s="37" t="s">
        <v>1168</v>
      </c>
    </row>
    <row r="9" spans="1:29" ht="12.75" customHeight="1">
      <c r="A9" s="3" t="str">
        <f>D9</f>
        <v>BACHARELADO EM MATEMÁTICA</v>
      </c>
      <c r="B9" s="3" t="str">
        <f>F9</f>
        <v>DA1MCTB002-13SA</v>
      </c>
      <c r="C9" s="18" t="str">
        <f>CONCATENATE(E9," ",H9,"-",L9," (",K9,")",IF(H9="I"," - TURMA MINISTRADA EM INGLÊS",IF(H9="P"," - TURMA COMPARTILHADA COM A PÓS-GRADUAÇÃO",IF(H9="S"," - TURMA SEMIPRESENCIAL",""))))</f>
        <v>Álgebra Linear Avançada I A1-diurno (Santo André)</v>
      </c>
      <c r="D9" s="33" t="s">
        <v>1651</v>
      </c>
      <c r="E9" s="33" t="s">
        <v>4171</v>
      </c>
      <c r="F9" s="33" t="s">
        <v>2571</v>
      </c>
      <c r="G9" s="44" t="s">
        <v>4172</v>
      </c>
      <c r="H9" s="33" t="s">
        <v>1170</v>
      </c>
      <c r="I9" s="33" t="s">
        <v>3362</v>
      </c>
      <c r="J9" s="33"/>
      <c r="K9" s="33" t="s">
        <v>1162</v>
      </c>
      <c r="L9" s="33" t="s">
        <v>1163</v>
      </c>
      <c r="M9" s="33" t="s">
        <v>1195</v>
      </c>
      <c r="N9" s="33">
        <v>45</v>
      </c>
      <c r="O9" s="33"/>
      <c r="P9" s="33" t="s">
        <v>1653</v>
      </c>
      <c r="Q9" s="33">
        <v>2390566</v>
      </c>
      <c r="R9" s="33"/>
      <c r="S9" s="33"/>
      <c r="T9" s="33"/>
      <c r="U9" s="33"/>
      <c r="V9" s="33"/>
      <c r="W9" s="33"/>
      <c r="X9" s="33"/>
      <c r="Y9" s="33">
        <v>16</v>
      </c>
      <c r="Z9" s="33">
        <v>16</v>
      </c>
      <c r="AA9" s="33" t="s">
        <v>1167</v>
      </c>
      <c r="AB9" s="37" t="s">
        <v>4844</v>
      </c>
      <c r="AC9" s="37" t="s">
        <v>1168</v>
      </c>
    </row>
    <row r="10" spans="1:29" ht="12.75" customHeight="1">
      <c r="A10" s="3" t="str">
        <f>D10</f>
        <v>BACHARELADO EM MATEMÁTICA</v>
      </c>
      <c r="B10" s="3" t="str">
        <f>F10</f>
        <v>NA1MCTB002-13SA</v>
      </c>
      <c r="C10" s="18" t="str">
        <f>CONCATENATE(E10," ",H10,"-",L10," (",K10,")",IF(H10="I"," - TURMA MINISTRADA EM INGLÊS",IF(H10="P"," - TURMA COMPARTILHADA COM A PÓS-GRADUAÇÃO",IF(H10="S"," - TURMA SEMIPRESENCIAL",""))))</f>
        <v>Álgebra Linear Avançada I A1-noturno (Santo André)</v>
      </c>
      <c r="D10" s="33" t="s">
        <v>1651</v>
      </c>
      <c r="E10" s="33" t="s">
        <v>4171</v>
      </c>
      <c r="F10" s="33" t="s">
        <v>2572</v>
      </c>
      <c r="G10" s="44" t="s">
        <v>4172</v>
      </c>
      <c r="H10" s="33" t="s">
        <v>1170</v>
      </c>
      <c r="I10" s="33" t="s">
        <v>3363</v>
      </c>
      <c r="J10" s="33"/>
      <c r="K10" s="33" t="s">
        <v>1162</v>
      </c>
      <c r="L10" s="33" t="s">
        <v>1169</v>
      </c>
      <c r="M10" s="33" t="s">
        <v>1195</v>
      </c>
      <c r="N10" s="33">
        <v>45</v>
      </c>
      <c r="O10" s="33"/>
      <c r="P10" s="33" t="s">
        <v>1654</v>
      </c>
      <c r="Q10" s="33">
        <v>1067113</v>
      </c>
      <c r="R10" s="33"/>
      <c r="S10" s="33"/>
      <c r="T10" s="33"/>
      <c r="U10" s="33"/>
      <c r="V10" s="33"/>
      <c r="W10" s="33"/>
      <c r="X10" s="33"/>
      <c r="Y10" s="33">
        <v>16</v>
      </c>
      <c r="Z10" s="33">
        <v>16</v>
      </c>
      <c r="AA10" s="33" t="s">
        <v>1167</v>
      </c>
      <c r="AB10" s="37" t="s">
        <v>4846</v>
      </c>
      <c r="AC10" s="37" t="s">
        <v>1168</v>
      </c>
    </row>
    <row r="11" spans="1:29" ht="12.75" customHeight="1">
      <c r="A11" s="3" t="str">
        <f>D11</f>
        <v>BACHARELADO EM CIÊNCIA DA COMPUTAÇÃO</v>
      </c>
      <c r="B11" s="3" t="str">
        <f>F11</f>
        <v>DA1MCTA002-17SA</v>
      </c>
      <c r="C11" s="18" t="str">
        <f>CONCATENATE(E11," ",H11,"-",L11," (",K11,")",IF(H11="I"," - TURMA MINISTRADA EM INGLÊS",IF(H11="P"," - TURMA COMPARTILHADA COM A PÓS-GRADUAÇÃO",IF(H11="S"," - TURMA SEMIPRESENCIAL",""))))</f>
        <v>Algoritmos e Estruturas de Dados II A1-diurno (Santo André)</v>
      </c>
      <c r="D11" s="33" t="s">
        <v>1196</v>
      </c>
      <c r="E11" s="33" t="s">
        <v>4028</v>
      </c>
      <c r="F11" s="33" t="s">
        <v>2471</v>
      </c>
      <c r="G11" s="44" t="s">
        <v>4029</v>
      </c>
      <c r="H11" s="34" t="s">
        <v>1170</v>
      </c>
      <c r="I11" s="33" t="s">
        <v>3280</v>
      </c>
      <c r="J11" s="33" t="s">
        <v>1209</v>
      </c>
      <c r="K11" s="33" t="s">
        <v>1162</v>
      </c>
      <c r="L11" s="33" t="s">
        <v>1163</v>
      </c>
      <c r="M11" s="33" t="s">
        <v>1171</v>
      </c>
      <c r="N11" s="33">
        <v>40</v>
      </c>
      <c r="O11" s="33"/>
      <c r="P11" s="33" t="s">
        <v>1199</v>
      </c>
      <c r="Q11" s="33">
        <v>1420255</v>
      </c>
      <c r="R11" s="33"/>
      <c r="S11" s="33"/>
      <c r="T11" s="33" t="s">
        <v>1199</v>
      </c>
      <c r="U11" s="33">
        <v>1420255</v>
      </c>
      <c r="V11" s="33"/>
      <c r="W11" s="33"/>
      <c r="X11" s="33"/>
      <c r="Y11" s="33">
        <v>16</v>
      </c>
      <c r="Z11" s="33">
        <v>16</v>
      </c>
      <c r="AA11" s="33" t="s">
        <v>1167</v>
      </c>
      <c r="AB11" s="37" t="s">
        <v>4916</v>
      </c>
      <c r="AC11" s="37" t="s">
        <v>5079</v>
      </c>
    </row>
    <row r="12" spans="1:29" ht="12.75" customHeight="1">
      <c r="A12" s="3" t="str">
        <f>D12</f>
        <v>BACHARELADO EM CIÊNCIA DA COMPUTAÇÃO</v>
      </c>
      <c r="B12" s="3" t="str">
        <f>F12</f>
        <v>DA2MCTA002-17SA</v>
      </c>
      <c r="C12" s="18" t="str">
        <f>CONCATENATE(E12," ",H12,"-",L12," (",K12,")",IF(H12="I"," - TURMA MINISTRADA EM INGLÊS",IF(H12="P"," - TURMA COMPARTILHADA COM A PÓS-GRADUAÇÃO",IF(H12="S"," - TURMA SEMIPRESENCIAL",""))))</f>
        <v>Algoritmos e Estruturas de Dados II A2-diurno (Santo André)</v>
      </c>
      <c r="D12" s="33" t="s">
        <v>1196</v>
      </c>
      <c r="E12" s="33" t="s">
        <v>4028</v>
      </c>
      <c r="F12" s="33" t="s">
        <v>2472</v>
      </c>
      <c r="G12" s="44" t="s">
        <v>4029</v>
      </c>
      <c r="H12" s="33" t="s">
        <v>1198</v>
      </c>
      <c r="I12" s="33" t="s">
        <v>3280</v>
      </c>
      <c r="J12" s="33" t="s">
        <v>4030</v>
      </c>
      <c r="K12" s="33" t="s">
        <v>1162</v>
      </c>
      <c r="L12" s="33" t="s">
        <v>1163</v>
      </c>
      <c r="M12" s="33" t="s">
        <v>1171</v>
      </c>
      <c r="N12" s="33">
        <v>30</v>
      </c>
      <c r="O12" s="33"/>
      <c r="P12" s="33" t="s">
        <v>1199</v>
      </c>
      <c r="Q12" s="33">
        <v>1420255</v>
      </c>
      <c r="R12" s="33"/>
      <c r="S12" s="33"/>
      <c r="T12" s="33" t="s">
        <v>1412</v>
      </c>
      <c r="U12" s="33">
        <v>2127212</v>
      </c>
      <c r="V12" s="33"/>
      <c r="W12" s="33"/>
      <c r="X12" s="33"/>
      <c r="Y12" s="33">
        <v>16</v>
      </c>
      <c r="Z12" s="33">
        <v>16</v>
      </c>
      <c r="AA12" s="33" t="s">
        <v>1167</v>
      </c>
      <c r="AB12" s="37" t="s">
        <v>4916</v>
      </c>
      <c r="AC12" s="37" t="s">
        <v>5079</v>
      </c>
    </row>
    <row r="13" spans="1:29" ht="12.75" customHeight="1">
      <c r="A13" s="3" t="str">
        <f>D13</f>
        <v>BACHARELADO EM CIÊNCIA DA COMPUTAÇÃO</v>
      </c>
      <c r="B13" s="3" t="str">
        <f>F13</f>
        <v>NA1MCTA002-17SA</v>
      </c>
      <c r="C13" s="18" t="str">
        <f>CONCATENATE(E13," ",H13,"-",L13," (",K13,")",IF(H13="I"," - TURMA MINISTRADA EM INGLÊS",IF(H13="P"," - TURMA COMPARTILHADA COM A PÓS-GRADUAÇÃO",IF(H13="S"," - TURMA SEMIPRESENCIAL",""))))</f>
        <v>Algoritmos e Estruturas de Dados II A1-noturno (Santo André)</v>
      </c>
      <c r="D13" s="33" t="s">
        <v>1196</v>
      </c>
      <c r="E13" s="33" t="s">
        <v>4028</v>
      </c>
      <c r="F13" s="33" t="s">
        <v>2473</v>
      </c>
      <c r="G13" s="44" t="s">
        <v>4029</v>
      </c>
      <c r="H13" s="33" t="s">
        <v>1170</v>
      </c>
      <c r="I13" s="33" t="s">
        <v>1207</v>
      </c>
      <c r="J13" s="33" t="s">
        <v>1210</v>
      </c>
      <c r="K13" s="33" t="s">
        <v>1162</v>
      </c>
      <c r="L13" s="33" t="s">
        <v>1169</v>
      </c>
      <c r="M13" s="33" t="s">
        <v>1171</v>
      </c>
      <c r="N13" s="33">
        <v>40</v>
      </c>
      <c r="O13" s="33"/>
      <c r="P13" s="33" t="s">
        <v>1199</v>
      </c>
      <c r="Q13" s="33">
        <v>1420255</v>
      </c>
      <c r="R13" s="33"/>
      <c r="S13" s="33"/>
      <c r="T13" s="33" t="s">
        <v>1199</v>
      </c>
      <c r="U13" s="33">
        <v>1420255</v>
      </c>
      <c r="V13" s="33"/>
      <c r="W13" s="33"/>
      <c r="X13" s="33"/>
      <c r="Y13" s="33">
        <v>16</v>
      </c>
      <c r="Z13" s="33">
        <v>16</v>
      </c>
      <c r="AA13" s="33" t="s">
        <v>1167</v>
      </c>
      <c r="AB13" s="37" t="s">
        <v>4917</v>
      </c>
      <c r="AC13" s="37" t="s">
        <v>4962</v>
      </c>
    </row>
    <row r="14" spans="1:29" ht="12.75" customHeight="1">
      <c r="A14" s="3" t="str">
        <f>D14</f>
        <v>BACHARELADO EM CIÊNCIA DA COMPUTAÇÃO</v>
      </c>
      <c r="B14" s="3" t="str">
        <f>F14</f>
        <v>NA2MCTA002-17SA</v>
      </c>
      <c r="C14" s="18" t="str">
        <f>CONCATENATE(E14," ",H14,"-",L14," (",K14,")",IF(H14="I"," - TURMA MINISTRADA EM INGLÊS",IF(H14="P"," - TURMA COMPARTILHADA COM A PÓS-GRADUAÇÃO",IF(H14="S"," - TURMA SEMIPRESENCIAL",""))))</f>
        <v>Algoritmos e Estruturas de Dados II A2-noturno (Santo André)</v>
      </c>
      <c r="D14" s="33" t="s">
        <v>1196</v>
      </c>
      <c r="E14" s="33" t="s">
        <v>4028</v>
      </c>
      <c r="F14" s="33" t="s">
        <v>2474</v>
      </c>
      <c r="G14" s="44" t="s">
        <v>4029</v>
      </c>
      <c r="H14" s="33" t="s">
        <v>1198</v>
      </c>
      <c r="I14" s="33" t="s">
        <v>1207</v>
      </c>
      <c r="J14" s="33" t="s">
        <v>4031</v>
      </c>
      <c r="K14" s="33" t="s">
        <v>1162</v>
      </c>
      <c r="L14" s="33" t="s">
        <v>1169</v>
      </c>
      <c r="M14" s="33" t="s">
        <v>1171</v>
      </c>
      <c r="N14" s="33">
        <v>30</v>
      </c>
      <c r="O14" s="33"/>
      <c r="P14" s="33" t="s">
        <v>1199</v>
      </c>
      <c r="Q14" s="33">
        <v>1420255</v>
      </c>
      <c r="R14" s="33"/>
      <c r="S14" s="33"/>
      <c r="T14" s="33" t="s">
        <v>1412</v>
      </c>
      <c r="U14" s="33">
        <v>2127212</v>
      </c>
      <c r="V14" s="33"/>
      <c r="W14" s="33"/>
      <c r="X14" s="33"/>
      <c r="Y14" s="33">
        <v>16</v>
      </c>
      <c r="Z14" s="33">
        <v>16</v>
      </c>
      <c r="AA14" s="33" t="s">
        <v>1167</v>
      </c>
      <c r="AB14" s="37" t="s">
        <v>4917</v>
      </c>
      <c r="AC14" s="37" t="s">
        <v>4962</v>
      </c>
    </row>
    <row r="15" spans="1:29" ht="12.75" customHeight="1">
      <c r="A15" s="3" t="str">
        <f>D15</f>
        <v>BACHARELADO EM CIÊNCIAS ECONÔMICAS</v>
      </c>
      <c r="B15" s="3" t="str">
        <f>F15</f>
        <v>DA1ESZC001-21SB</v>
      </c>
      <c r="C15" s="18" t="str">
        <f>CONCATENATE(E15," ",H15,"-",L15," (",K15,")",IF(H15="I"," - TURMA MINISTRADA EM INGLÊS",IF(H15="P"," - TURMA COMPARTILHADA COM A PÓS-GRADUAÇÃO",IF(H15="S"," - TURMA SEMIPRESENCIAL",""))))</f>
        <v>Análise de Séries Temporais - Tópicos Especiais A1-diurno (São Bernardo do Campo)</v>
      </c>
      <c r="D15" s="33" t="s">
        <v>1603</v>
      </c>
      <c r="E15" s="33" t="s">
        <v>4480</v>
      </c>
      <c r="F15" s="33" t="s">
        <v>2757</v>
      </c>
      <c r="G15" s="44" t="s">
        <v>4481</v>
      </c>
      <c r="H15" s="33" t="s">
        <v>1170</v>
      </c>
      <c r="I15" s="33" t="s">
        <v>3525</v>
      </c>
      <c r="J15" s="33" t="s">
        <v>4482</v>
      </c>
      <c r="K15" s="33" t="s">
        <v>1260</v>
      </c>
      <c r="L15" s="33" t="s">
        <v>1163</v>
      </c>
      <c r="M15" s="33" t="s">
        <v>1171</v>
      </c>
      <c r="N15" s="33">
        <v>40</v>
      </c>
      <c r="O15" s="33"/>
      <c r="P15" s="33" t="s">
        <v>4483</v>
      </c>
      <c r="Q15" s="33">
        <v>1763482</v>
      </c>
      <c r="R15" s="33"/>
      <c r="S15" s="33"/>
      <c r="T15" s="33"/>
      <c r="U15" s="33"/>
      <c r="V15" s="33"/>
      <c r="W15" s="33"/>
      <c r="X15" s="33"/>
      <c r="Y15" s="33">
        <v>16</v>
      </c>
      <c r="Z15" s="33">
        <v>16</v>
      </c>
      <c r="AA15" s="33" t="s">
        <v>1167</v>
      </c>
      <c r="AB15" s="37" t="s">
        <v>4997</v>
      </c>
      <c r="AC15" s="37" t="s">
        <v>5101</v>
      </c>
    </row>
    <row r="16" spans="1:29" ht="12.75" customHeight="1">
      <c r="A16" s="3" t="str">
        <f>D16</f>
        <v>ENGENHARIA DE INSTRUMENTAÇÃO, AUTOMAÇÃO E ROBÓTICA</v>
      </c>
      <c r="B16" s="3" t="str">
        <f>F16</f>
        <v>NA1ESTA005-17SA</v>
      </c>
      <c r="C16" s="18" t="str">
        <f>CONCATENATE(E16," ",H16,"-",L16," (",K16,")",IF(H16="I"," - TURMA MINISTRADA EM INGLÊS",IF(H16="P"," - TURMA COMPARTILHADA COM A PÓS-GRADUAÇÃO",IF(H16="S"," - TURMA SEMIPRESENCIAL",""))))</f>
        <v>Análise de Sistemas Dinâmicos Lineares A1-noturno (Santo André)</v>
      </c>
      <c r="D16" s="33" t="s">
        <v>1929</v>
      </c>
      <c r="E16" s="33" t="s">
        <v>4617</v>
      </c>
      <c r="F16" s="33" t="s">
        <v>2829</v>
      </c>
      <c r="G16" s="44" t="s">
        <v>4618</v>
      </c>
      <c r="H16" s="33" t="s">
        <v>1170</v>
      </c>
      <c r="I16" s="33" t="s">
        <v>3583</v>
      </c>
      <c r="J16" s="33"/>
      <c r="K16" s="33" t="s">
        <v>1162</v>
      </c>
      <c r="L16" s="33" t="s">
        <v>1169</v>
      </c>
      <c r="M16" s="33" t="s">
        <v>1280</v>
      </c>
      <c r="N16" s="33">
        <v>60</v>
      </c>
      <c r="O16" s="33"/>
      <c r="P16" s="33" t="s">
        <v>1971</v>
      </c>
      <c r="Q16" s="33">
        <v>1544363</v>
      </c>
      <c r="R16" s="33"/>
      <c r="S16" s="33"/>
      <c r="T16" s="33"/>
      <c r="U16" s="33"/>
      <c r="V16" s="33"/>
      <c r="W16" s="33"/>
      <c r="X16" s="33"/>
      <c r="Y16" s="33">
        <v>12</v>
      </c>
      <c r="Z16" s="33">
        <v>12</v>
      </c>
      <c r="AA16" s="33" t="s">
        <v>1167</v>
      </c>
      <c r="AB16" s="37" t="s">
        <v>5002</v>
      </c>
      <c r="AC16" s="37" t="s">
        <v>1168</v>
      </c>
    </row>
    <row r="17" spans="1:29" ht="12.75" customHeight="1">
      <c r="A17" s="3" t="str">
        <f>D17</f>
        <v>ENGENHARIA DE INSTRUMENTAÇÃO, AUTOMAÇÃO E ROBÓTICA</v>
      </c>
      <c r="B17" s="3" t="str">
        <f>F17</f>
        <v>NB1ESTA005-17SA</v>
      </c>
      <c r="C17" s="18" t="str">
        <f>CONCATENATE(E17," ",H17,"-",L17," (",K17,")",IF(H17="I"," - TURMA MINISTRADA EM INGLÊS",IF(H17="P"," - TURMA COMPARTILHADA COM A PÓS-GRADUAÇÃO",IF(H17="S"," - TURMA SEMIPRESENCIAL",""))))</f>
        <v>Análise de Sistemas Dinâmicos Lineares B1-noturno (Santo André)</v>
      </c>
      <c r="D17" s="33" t="s">
        <v>1929</v>
      </c>
      <c r="E17" s="33" t="s">
        <v>4617</v>
      </c>
      <c r="F17" s="33" t="s">
        <v>2983</v>
      </c>
      <c r="G17" s="44" t="s">
        <v>4618</v>
      </c>
      <c r="H17" s="33" t="s">
        <v>1237</v>
      </c>
      <c r="I17" s="33" t="s">
        <v>1912</v>
      </c>
      <c r="J17" s="33"/>
      <c r="K17" s="33" t="s">
        <v>1162</v>
      </c>
      <c r="L17" s="33" t="s">
        <v>1169</v>
      </c>
      <c r="M17" s="33" t="s">
        <v>1280</v>
      </c>
      <c r="N17" s="33">
        <v>60</v>
      </c>
      <c r="O17" s="33"/>
      <c r="P17" s="33" t="s">
        <v>1971</v>
      </c>
      <c r="Q17" s="33">
        <v>1544363</v>
      </c>
      <c r="R17" s="33"/>
      <c r="S17" s="33"/>
      <c r="T17" s="33"/>
      <c r="U17" s="33"/>
      <c r="V17" s="33"/>
      <c r="W17" s="33"/>
      <c r="X17" s="33"/>
      <c r="Y17" s="33">
        <v>12</v>
      </c>
      <c r="Z17" s="33">
        <v>12</v>
      </c>
      <c r="AA17" s="33" t="s">
        <v>1167</v>
      </c>
      <c r="AB17" s="37" t="s">
        <v>4980</v>
      </c>
      <c r="AC17" s="37" t="s">
        <v>1168</v>
      </c>
    </row>
    <row r="18" spans="1:29" ht="12.75" customHeight="1">
      <c r="A18" s="3" t="str">
        <f>D18</f>
        <v>ENGENHARIA AMBIENTAL E URBANA</v>
      </c>
      <c r="B18" s="3" t="str">
        <f>F18</f>
        <v>DA1ESTU024-17SA</v>
      </c>
      <c r="C18" s="18" t="str">
        <f>CONCATENATE(E18," ",H18,"-",L18," (",K18,")",IF(H18="I"," - TURMA MINISTRADA EM INGLÊS",IF(H18="P"," - TURMA COMPARTILHADA COM A PÓS-GRADUAÇÃO",IF(H18="S"," - TURMA SEMIPRESENCIAL",""))))</f>
        <v>Análise de Sistemas e Modelagem Ambiental A1-diurno (Santo André)</v>
      </c>
      <c r="D18" s="33" t="s">
        <v>1783</v>
      </c>
      <c r="E18" s="33" t="s">
        <v>4553</v>
      </c>
      <c r="F18" s="33" t="s">
        <v>2794</v>
      </c>
      <c r="G18" s="44" t="s">
        <v>4554</v>
      </c>
      <c r="H18" s="33" t="s">
        <v>1170</v>
      </c>
      <c r="I18" s="33"/>
      <c r="J18" s="33" t="s">
        <v>4555</v>
      </c>
      <c r="K18" s="33" t="s">
        <v>1162</v>
      </c>
      <c r="L18" s="33" t="s">
        <v>1163</v>
      </c>
      <c r="M18" s="33" t="s">
        <v>1588</v>
      </c>
      <c r="N18" s="33">
        <v>30</v>
      </c>
      <c r="O18" s="33"/>
      <c r="P18" s="33" t="s">
        <v>1796</v>
      </c>
      <c r="Q18" s="33">
        <v>1809834</v>
      </c>
      <c r="R18" s="33"/>
      <c r="S18" s="33"/>
      <c r="T18" s="33" t="s">
        <v>1796</v>
      </c>
      <c r="U18" s="33">
        <v>1809834</v>
      </c>
      <c r="V18" s="33"/>
      <c r="W18" s="33"/>
      <c r="X18" s="33"/>
      <c r="Y18" s="33">
        <v>12</v>
      </c>
      <c r="Z18" s="33">
        <v>12</v>
      </c>
      <c r="AA18" s="33" t="s">
        <v>1167</v>
      </c>
      <c r="AB18" s="37" t="s">
        <v>1168</v>
      </c>
      <c r="AC18" s="37" t="s">
        <v>4951</v>
      </c>
    </row>
    <row r="19" spans="1:29" ht="12.75" customHeight="1">
      <c r="A19" s="3" t="str">
        <f>D19</f>
        <v>ENGENHARIA AMBIENTAL E URBANA</v>
      </c>
      <c r="B19" s="3" t="str">
        <f>F19</f>
        <v>NA1ESTU024-17SA</v>
      </c>
      <c r="C19" s="18" t="str">
        <f>CONCATENATE(E19," ",H19,"-",L19," (",K19,")",IF(H19="I"," - TURMA MINISTRADA EM INGLÊS",IF(H19="P"," - TURMA COMPARTILHADA COM A PÓS-GRADUAÇÃO",IF(H19="S"," - TURMA SEMIPRESENCIAL",""))))</f>
        <v>Análise de Sistemas e Modelagem Ambiental A1-noturno (Santo André)</v>
      </c>
      <c r="D19" s="33" t="s">
        <v>1783</v>
      </c>
      <c r="E19" s="33" t="s">
        <v>4553</v>
      </c>
      <c r="F19" s="33" t="s">
        <v>1111</v>
      </c>
      <c r="G19" s="44" t="s">
        <v>4554</v>
      </c>
      <c r="H19" s="33" t="s">
        <v>1170</v>
      </c>
      <c r="I19" s="33"/>
      <c r="J19" s="33" t="s">
        <v>4556</v>
      </c>
      <c r="K19" s="33" t="s">
        <v>1162</v>
      </c>
      <c r="L19" s="33" t="s">
        <v>1169</v>
      </c>
      <c r="M19" s="33" t="s">
        <v>1588</v>
      </c>
      <c r="N19" s="33">
        <v>30</v>
      </c>
      <c r="O19" s="33"/>
      <c r="P19" s="33" t="s">
        <v>1796</v>
      </c>
      <c r="Q19" s="33">
        <v>1809834</v>
      </c>
      <c r="R19" s="33"/>
      <c r="S19" s="33"/>
      <c r="T19" s="33" t="s">
        <v>1796</v>
      </c>
      <c r="U19" s="33">
        <v>1809834</v>
      </c>
      <c r="V19" s="33"/>
      <c r="W19" s="33"/>
      <c r="X19" s="33"/>
      <c r="Y19" s="33">
        <v>12</v>
      </c>
      <c r="Z19" s="33">
        <v>12</v>
      </c>
      <c r="AA19" s="33" t="s">
        <v>1167</v>
      </c>
      <c r="AB19" s="37" t="s">
        <v>1168</v>
      </c>
      <c r="AC19" s="37" t="s">
        <v>4980</v>
      </c>
    </row>
    <row r="20" spans="1:29" ht="12.75" customHeight="1">
      <c r="A20" s="3" t="str">
        <f>D20</f>
        <v>ENGENHARIA DE ENERGIA</v>
      </c>
      <c r="B20" s="3" t="str">
        <f>F20</f>
        <v>DA1ESTE037-17SA</v>
      </c>
      <c r="C20" s="18" t="str">
        <f>CONCATENATE(E20," ",H20,"-",L20," (",K20,")",IF(H20="I"," - TURMA MINISTRADA EM INGLÊS",IF(H20="P"," - TURMA COMPARTILHADA COM A PÓS-GRADUAÇÃO",IF(H20="S"," - TURMA SEMIPRESENCIAL",""))))</f>
        <v>Análise Econômica de Projetos Energéticos A1-diurno (Santo André)</v>
      </c>
      <c r="D20" s="33" t="s">
        <v>1828</v>
      </c>
      <c r="E20" s="33" t="s">
        <v>1826</v>
      </c>
      <c r="F20" s="33" t="s">
        <v>2773</v>
      </c>
      <c r="G20" s="44" t="s">
        <v>1827</v>
      </c>
      <c r="H20" s="33" t="s">
        <v>1170</v>
      </c>
      <c r="I20" s="33" t="s">
        <v>3538</v>
      </c>
      <c r="J20" s="33"/>
      <c r="K20" s="33" t="s">
        <v>1162</v>
      </c>
      <c r="L20" s="33" t="s">
        <v>1163</v>
      </c>
      <c r="M20" s="33" t="s">
        <v>1195</v>
      </c>
      <c r="N20" s="33">
        <v>60</v>
      </c>
      <c r="O20" s="33"/>
      <c r="P20" s="33" t="s">
        <v>1829</v>
      </c>
      <c r="Q20" s="33">
        <v>1734918</v>
      </c>
      <c r="R20" s="33"/>
      <c r="S20" s="33"/>
      <c r="T20" s="33"/>
      <c r="U20" s="33"/>
      <c r="V20" s="33"/>
      <c r="W20" s="33"/>
      <c r="X20" s="33"/>
      <c r="Y20" s="33">
        <v>16</v>
      </c>
      <c r="Z20" s="33">
        <v>16</v>
      </c>
      <c r="AA20" s="33" t="s">
        <v>1167</v>
      </c>
      <c r="AB20" s="37" t="s">
        <v>4927</v>
      </c>
      <c r="AC20" s="37" t="s">
        <v>1168</v>
      </c>
    </row>
    <row r="21" spans="1:29" ht="12.75" customHeight="1">
      <c r="A21" s="3" t="str">
        <f>D21</f>
        <v>BACHARELADO EM QUÍMICA</v>
      </c>
      <c r="B21" s="3" t="str">
        <f>F21</f>
        <v>DA1NHT4001-15SA</v>
      </c>
      <c r="C21" s="18" t="str">
        <f>CONCATENATE(E21," ",H21,"-",L21," (",K21,")",IF(H21="I"," - TURMA MINISTRADA EM INGLÊS",IF(H21="P"," - TURMA COMPARTILHADA COM A PÓS-GRADUAÇÃO",IF(H21="S"," - TURMA SEMIPRESENCIAL",""))))</f>
        <v>Análise Química Instrumental A1-diurno (Santo André)</v>
      </c>
      <c r="D21" s="33" t="s">
        <v>1715</v>
      </c>
      <c r="E21" s="33" t="s">
        <v>4512</v>
      </c>
      <c r="F21" s="33" t="s">
        <v>2771</v>
      </c>
      <c r="G21" s="44" t="s">
        <v>4513</v>
      </c>
      <c r="H21" s="33" t="s">
        <v>1170</v>
      </c>
      <c r="I21" s="33" t="s">
        <v>3535</v>
      </c>
      <c r="J21" s="33" t="s">
        <v>4514</v>
      </c>
      <c r="K21" s="33" t="s">
        <v>1162</v>
      </c>
      <c r="L21" s="33" t="s">
        <v>1163</v>
      </c>
      <c r="M21" s="33" t="s">
        <v>4349</v>
      </c>
      <c r="N21" s="33">
        <v>20</v>
      </c>
      <c r="O21" s="33"/>
      <c r="P21" s="33" t="s">
        <v>1479</v>
      </c>
      <c r="Q21" s="33">
        <v>1543683</v>
      </c>
      <c r="R21" s="33"/>
      <c r="S21" s="33"/>
      <c r="T21" s="33" t="s">
        <v>1483</v>
      </c>
      <c r="U21" s="33">
        <v>2046361</v>
      </c>
      <c r="V21" s="33"/>
      <c r="W21" s="33"/>
      <c r="X21" s="33"/>
      <c r="Y21" s="33">
        <v>24</v>
      </c>
      <c r="Z21" s="33">
        <v>24</v>
      </c>
      <c r="AA21" s="33" t="s">
        <v>1167</v>
      </c>
      <c r="AB21" s="37" t="s">
        <v>4914</v>
      </c>
      <c r="AC21" s="37" t="s">
        <v>4990</v>
      </c>
    </row>
    <row r="22" spans="1:29" ht="12.75" customHeight="1">
      <c r="A22" s="3" t="str">
        <f>D22</f>
        <v>BACHARELADO EM QUÍMICA</v>
      </c>
      <c r="B22" s="3" t="str">
        <f>F22</f>
        <v>NA1NHT4001-15SA</v>
      </c>
      <c r="C22" s="18" t="str">
        <f>CONCATENATE(E22," ",H22,"-",L22," (",K22,")",IF(H22="I"," - TURMA MINISTRADA EM INGLÊS",IF(H22="P"," - TURMA COMPARTILHADA COM A PÓS-GRADUAÇÃO",IF(H22="S"," - TURMA SEMIPRESENCIAL",""))))</f>
        <v>Análise Química Instrumental A1-noturno (Santo André)</v>
      </c>
      <c r="D22" s="15" t="s">
        <v>1715</v>
      </c>
      <c r="E22" t="s">
        <v>4512</v>
      </c>
      <c r="F22" t="s">
        <v>2772</v>
      </c>
      <c r="G22" s="45" t="s">
        <v>4513</v>
      </c>
      <c r="H22" s="16" t="s">
        <v>1170</v>
      </c>
      <c r="I22" s="16" t="s">
        <v>3536</v>
      </c>
      <c r="J22" t="s">
        <v>4515</v>
      </c>
      <c r="K22" t="s">
        <v>1162</v>
      </c>
      <c r="L22" t="s">
        <v>1169</v>
      </c>
      <c r="M22" t="s">
        <v>4349</v>
      </c>
      <c r="N22">
        <v>22</v>
      </c>
      <c r="P22" t="s">
        <v>1479</v>
      </c>
      <c r="Q22">
        <v>1543683</v>
      </c>
      <c r="T22" t="s">
        <v>1483</v>
      </c>
      <c r="U22">
        <v>2046361</v>
      </c>
      <c r="Y22">
        <v>24</v>
      </c>
      <c r="Z22">
        <v>24</v>
      </c>
      <c r="AA22" t="s">
        <v>1167</v>
      </c>
      <c r="AB22" s="37" t="s">
        <v>4915</v>
      </c>
      <c r="AC22" s="37" t="s">
        <v>5104</v>
      </c>
    </row>
    <row r="23" spans="1:29" ht="12.75" customHeight="1">
      <c r="A23" s="3" t="str">
        <f>D23</f>
        <v>BACHARELADO EM MATEMÁTICA</v>
      </c>
      <c r="B23" s="3" t="str">
        <f>F23</f>
        <v>DA1MCTB007-17SA</v>
      </c>
      <c r="C23" s="18" t="str">
        <f>CONCATENATE(E23," ",H23,"-",L23," (",K23,")",IF(H23="I"," - TURMA MINISTRADA EM INGLÊS",IF(H23="P"," - TURMA COMPARTILHADA COM A PÓS-GRADUAÇÃO",IF(H23="S"," - TURMA SEMIPRESENCIAL",""))))</f>
        <v>Anéis e Corpos A1-diurno (Santo André)</v>
      </c>
      <c r="D23" s="33" t="s">
        <v>1651</v>
      </c>
      <c r="E23" s="33" t="s">
        <v>4178</v>
      </c>
      <c r="F23" s="33" t="s">
        <v>2577</v>
      </c>
      <c r="G23" s="44" t="s">
        <v>4179</v>
      </c>
      <c r="H23" s="33" t="s">
        <v>1170</v>
      </c>
      <c r="I23" s="33" t="s">
        <v>3367</v>
      </c>
      <c r="J23" s="33"/>
      <c r="K23" s="33" t="s">
        <v>1162</v>
      </c>
      <c r="L23" s="33" t="s">
        <v>1163</v>
      </c>
      <c r="M23" s="33" t="s">
        <v>1195</v>
      </c>
      <c r="N23" s="33">
        <v>45</v>
      </c>
      <c r="O23" s="33"/>
      <c r="P23" s="33" t="s">
        <v>1348</v>
      </c>
      <c r="Q23" s="33">
        <v>2278843</v>
      </c>
      <c r="R23" s="33"/>
      <c r="S23" s="33"/>
      <c r="T23" s="33"/>
      <c r="U23" s="33"/>
      <c r="V23" s="33"/>
      <c r="W23" s="33"/>
      <c r="X23" s="33"/>
      <c r="Y23" s="33">
        <v>16</v>
      </c>
      <c r="Z23" s="33">
        <v>16</v>
      </c>
      <c r="AA23" s="33" t="s">
        <v>1167</v>
      </c>
      <c r="AB23" s="37" t="s">
        <v>4874</v>
      </c>
      <c r="AC23" s="37" t="s">
        <v>1168</v>
      </c>
    </row>
    <row r="24" spans="1:29" ht="12.75" customHeight="1">
      <c r="A24" s="3" t="str">
        <f>D24</f>
        <v>BACHARELADO EM MATEMÁTICA</v>
      </c>
      <c r="B24" s="3" t="str">
        <f>F24</f>
        <v>NA1MCTB007-17SA</v>
      </c>
      <c r="C24" s="18" t="str">
        <f>CONCATENATE(E24," ",H24,"-",L24," (",K24,")",IF(H24="I"," - TURMA MINISTRADA EM INGLÊS",IF(H24="P"," - TURMA COMPARTILHADA COM A PÓS-GRADUAÇÃO",IF(H24="S"," - TURMA SEMIPRESENCIAL",""))))</f>
        <v>Anéis e Corpos A1-noturno (Santo André)</v>
      </c>
      <c r="D24" s="33" t="s">
        <v>1651</v>
      </c>
      <c r="E24" s="33" t="s">
        <v>4178</v>
      </c>
      <c r="F24" s="33" t="s">
        <v>2578</v>
      </c>
      <c r="G24" s="44" t="s">
        <v>4179</v>
      </c>
      <c r="H24" s="33" t="s">
        <v>1170</v>
      </c>
      <c r="I24" s="33" t="s">
        <v>3368</v>
      </c>
      <c r="J24" s="33"/>
      <c r="K24" s="33" t="s">
        <v>1162</v>
      </c>
      <c r="L24" s="33" t="s">
        <v>1169</v>
      </c>
      <c r="M24" s="33" t="s">
        <v>1195</v>
      </c>
      <c r="N24" s="33">
        <v>45</v>
      </c>
      <c r="O24" s="33"/>
      <c r="P24" s="33" t="s">
        <v>1669</v>
      </c>
      <c r="Q24" s="33">
        <v>1219689</v>
      </c>
      <c r="R24" s="33"/>
      <c r="S24" s="33"/>
      <c r="T24" s="33"/>
      <c r="U24" s="33"/>
      <c r="V24" s="33"/>
      <c r="W24" s="33"/>
      <c r="X24" s="33"/>
      <c r="Y24" s="33">
        <v>16</v>
      </c>
      <c r="Z24" s="33">
        <v>16</v>
      </c>
      <c r="AA24" s="33" t="s">
        <v>1167</v>
      </c>
      <c r="AB24" s="37" t="s">
        <v>4875</v>
      </c>
      <c r="AC24" s="37" t="s">
        <v>1168</v>
      </c>
    </row>
    <row r="25" spans="1:29" ht="12.75" customHeight="1">
      <c r="A25" s="3" t="str">
        <f>D25</f>
        <v>ENGENHARIA AEROESPACIAL</v>
      </c>
      <c r="B25" s="3" t="str">
        <f>F25</f>
        <v>NA1ESZS012-17SB</v>
      </c>
      <c r="C25" s="18" t="str">
        <f>CONCATENATE(E25," ",H25,"-",L25," (",K25,")",IF(H25="I"," - TURMA MINISTRADA EM INGLÊS",IF(H25="P"," - TURMA COMPARTILHADA COM A PÓS-GRADUAÇÃO",IF(H25="S"," - TURMA SEMIPRESENCIAL",""))))</f>
        <v>Aplicações de Elementos Finitos para Engenharia A1-noturno (São Bernardo do Campo)</v>
      </c>
      <c r="D25" s="33" t="s">
        <v>1743</v>
      </c>
      <c r="E25" s="33" t="s">
        <v>1746</v>
      </c>
      <c r="F25" s="33" t="s">
        <v>2860</v>
      </c>
      <c r="G25" s="44" t="s">
        <v>1747</v>
      </c>
      <c r="H25" s="33" t="s">
        <v>1170</v>
      </c>
      <c r="I25" s="33" t="s">
        <v>3607</v>
      </c>
      <c r="J25" s="33" t="s">
        <v>4668</v>
      </c>
      <c r="K25" s="33" t="s">
        <v>1260</v>
      </c>
      <c r="L25" s="33" t="s">
        <v>1169</v>
      </c>
      <c r="M25" s="33" t="s">
        <v>1178</v>
      </c>
      <c r="N25" s="33">
        <v>30</v>
      </c>
      <c r="O25" s="33"/>
      <c r="P25" s="33" t="s">
        <v>1748</v>
      </c>
      <c r="Q25" s="33">
        <v>1761050</v>
      </c>
      <c r="R25" s="33"/>
      <c r="S25" s="33"/>
      <c r="T25" s="33" t="s">
        <v>1748</v>
      </c>
      <c r="U25" s="33">
        <v>1761050</v>
      </c>
      <c r="V25" s="33"/>
      <c r="W25" s="33"/>
      <c r="X25" s="33"/>
      <c r="Y25" s="33">
        <v>16</v>
      </c>
      <c r="Z25" s="33">
        <v>16</v>
      </c>
      <c r="AA25" s="33" t="s">
        <v>1167</v>
      </c>
      <c r="AB25" s="37" t="s">
        <v>5025</v>
      </c>
      <c r="AC25" s="37" t="s">
        <v>5071</v>
      </c>
    </row>
    <row r="26" spans="1:29" ht="12.75" customHeight="1">
      <c r="A26" s="3" t="str">
        <f>D26</f>
        <v>ENGENHARIA AEROESPACIAL</v>
      </c>
      <c r="B26" s="3" t="str">
        <f>F26</f>
        <v>DA1ESZS012-17SB</v>
      </c>
      <c r="C26" s="18" t="str">
        <f>CONCATENATE(E26," ",H26,"-",L26," (",K26,")",IF(H26="I"," - TURMA MINISTRADA EM INGLÊS",IF(H26="P"," - TURMA COMPARTILHADA COM A PÓS-GRADUAÇÃO",IF(H26="S"," - TURMA SEMIPRESENCIAL",""))))</f>
        <v>Aplicações de Elementos Finitos para Engenharia A1-diurno (São Bernardo do Campo)</v>
      </c>
      <c r="D26" s="33" t="s">
        <v>1743</v>
      </c>
      <c r="E26" s="33" t="s">
        <v>1746</v>
      </c>
      <c r="F26" s="33" t="s">
        <v>2941</v>
      </c>
      <c r="G26" s="44" t="s">
        <v>1747</v>
      </c>
      <c r="H26" s="33" t="s">
        <v>1170</v>
      </c>
      <c r="I26" s="33" t="s">
        <v>3673</v>
      </c>
      <c r="J26" s="33" t="s">
        <v>4762</v>
      </c>
      <c r="K26" s="33" t="s">
        <v>1260</v>
      </c>
      <c r="L26" s="33" t="s">
        <v>1163</v>
      </c>
      <c r="M26" s="33" t="s">
        <v>1178</v>
      </c>
      <c r="N26" s="33">
        <v>30</v>
      </c>
      <c r="O26" s="33"/>
      <c r="P26" s="33" t="s">
        <v>1765</v>
      </c>
      <c r="Q26" s="33">
        <v>3042266</v>
      </c>
      <c r="R26" s="33"/>
      <c r="S26" s="33"/>
      <c r="T26" s="33" t="s">
        <v>1765</v>
      </c>
      <c r="U26" s="33">
        <v>3042266</v>
      </c>
      <c r="V26" s="33"/>
      <c r="W26" s="33"/>
      <c r="X26" s="33"/>
      <c r="Y26" s="33">
        <v>16</v>
      </c>
      <c r="Z26" s="33">
        <v>16</v>
      </c>
      <c r="AA26" s="33" t="s">
        <v>1167</v>
      </c>
      <c r="AB26" s="37" t="s">
        <v>5038</v>
      </c>
      <c r="AC26" s="37" t="s">
        <v>5080</v>
      </c>
    </row>
    <row r="27" spans="1:29" ht="12.75" customHeight="1">
      <c r="A27" s="3" t="str">
        <f>D27</f>
        <v>LICENCIATURA EM FILOSOFIA</v>
      </c>
      <c r="B27" s="3" t="str">
        <f>F27</f>
        <v>DA1NHZ2091-16SB</v>
      </c>
      <c r="C27" s="18" t="str">
        <f>CONCATENATE(E27," ",H27,"-",L27," (",K27,")",IF(H27="I"," - TURMA MINISTRADA EM INGLÊS",IF(H27="P"," - TURMA COMPARTILHADA COM A PÓS-GRADUAÇÃO",IF(H27="S"," - TURMA SEMIPRESENCIAL",""))))</f>
        <v>Argumentação e Ensino A1-diurno (São Bernardo do Campo)</v>
      </c>
      <c r="D27" s="15" t="s">
        <v>2113</v>
      </c>
      <c r="E27" t="s">
        <v>4261</v>
      </c>
      <c r="F27" t="s">
        <v>2632</v>
      </c>
      <c r="G27" s="45" t="s">
        <v>4262</v>
      </c>
      <c r="H27" s="16" t="s">
        <v>1170</v>
      </c>
      <c r="I27" s="16" t="s">
        <v>3418</v>
      </c>
      <c r="K27" t="s">
        <v>1260</v>
      </c>
      <c r="L27" t="s">
        <v>1163</v>
      </c>
      <c r="M27" t="s">
        <v>1195</v>
      </c>
      <c r="N27">
        <v>60</v>
      </c>
      <c r="P27" t="s">
        <v>4263</v>
      </c>
      <c r="Q27">
        <v>1734910</v>
      </c>
      <c r="Y27">
        <v>16</v>
      </c>
      <c r="Z27">
        <v>16</v>
      </c>
      <c r="AA27" t="s">
        <v>1167</v>
      </c>
      <c r="AB27" s="37" t="s">
        <v>4958</v>
      </c>
      <c r="AC27" s="37" t="s">
        <v>1168</v>
      </c>
    </row>
    <row r="28" spans="1:29" ht="12.75" customHeight="1">
      <c r="A28" s="3" t="str">
        <f>D28</f>
        <v>BACHARELADO EM CIÊNCIA DA COMPUTAÇÃO</v>
      </c>
      <c r="B28" s="3" t="str">
        <f>F28</f>
        <v>DA1MCTA004-17SA</v>
      </c>
      <c r="C28" s="18" t="str">
        <f>CONCATENATE(E28," ",H28,"-",L28," (",K28,")",IF(H28="I"," - TURMA MINISTRADA EM INGLÊS",IF(H28="P"," - TURMA COMPARTILHADA COM A PÓS-GRADUAÇÃO",IF(H28="S"," - TURMA SEMIPRESENCIAL",""))))</f>
        <v>Arquitetura de Computadores A1-diurno (Santo André)</v>
      </c>
      <c r="D28" s="33" t="s">
        <v>1196</v>
      </c>
      <c r="E28" s="33" t="s">
        <v>4026</v>
      </c>
      <c r="F28" s="33" t="s">
        <v>2469</v>
      </c>
      <c r="G28" s="44" t="s">
        <v>4027</v>
      </c>
      <c r="H28" s="33" t="s">
        <v>1170</v>
      </c>
      <c r="I28" s="33" t="s">
        <v>3278</v>
      </c>
      <c r="J28" s="33"/>
      <c r="K28" s="33" t="s">
        <v>1162</v>
      </c>
      <c r="L28" s="33" t="s">
        <v>1163</v>
      </c>
      <c r="M28" s="33" t="s">
        <v>1195</v>
      </c>
      <c r="N28" s="33">
        <v>71</v>
      </c>
      <c r="O28" s="33"/>
      <c r="P28" s="33" t="s">
        <v>1451</v>
      </c>
      <c r="Q28" s="33">
        <v>1676329</v>
      </c>
      <c r="R28" s="33"/>
      <c r="S28" s="33"/>
      <c r="T28" s="33"/>
      <c r="U28" s="33"/>
      <c r="V28" s="33"/>
      <c r="W28" s="33"/>
      <c r="X28" s="33"/>
      <c r="Y28" s="33">
        <v>16</v>
      </c>
      <c r="Z28" s="33">
        <v>16</v>
      </c>
      <c r="AA28" s="33" t="s">
        <v>1167</v>
      </c>
      <c r="AB28" s="37" t="s">
        <v>4890</v>
      </c>
      <c r="AC28" s="37" t="s">
        <v>1168</v>
      </c>
    </row>
    <row r="29" spans="1:29" ht="12.75" customHeight="1">
      <c r="A29" s="3" t="str">
        <f>D29</f>
        <v>BACHARELADO EM CIÊNCIA DA COMPUTAÇÃO</v>
      </c>
      <c r="B29" s="3" t="str">
        <f>F29</f>
        <v>NA1MCTA004-17SA</v>
      </c>
      <c r="C29" s="18" t="str">
        <f>CONCATENATE(E29," ",H29,"-",L29," (",K29,")",IF(H29="I"," - TURMA MINISTRADA EM INGLÊS",IF(H29="P"," - TURMA COMPARTILHADA COM A PÓS-GRADUAÇÃO",IF(H29="S"," - TURMA SEMIPRESENCIAL",""))))</f>
        <v>Arquitetura de Computadores A1-noturno (Santo André)</v>
      </c>
      <c r="D29" s="33" t="s">
        <v>1196</v>
      </c>
      <c r="E29" s="33" t="s">
        <v>4026</v>
      </c>
      <c r="F29" s="33" t="s">
        <v>2470</v>
      </c>
      <c r="G29" s="44" t="s">
        <v>4027</v>
      </c>
      <c r="H29" s="34" t="s">
        <v>1170</v>
      </c>
      <c r="I29" s="33" t="s">
        <v>3279</v>
      </c>
      <c r="J29" s="33"/>
      <c r="K29" s="33" t="s">
        <v>1162</v>
      </c>
      <c r="L29" s="33" t="s">
        <v>1169</v>
      </c>
      <c r="M29" s="33" t="s">
        <v>1195</v>
      </c>
      <c r="N29" s="33">
        <v>71</v>
      </c>
      <c r="O29" s="33"/>
      <c r="P29" s="33" t="s">
        <v>3803</v>
      </c>
      <c r="Q29" s="33">
        <v>1545378</v>
      </c>
      <c r="R29" s="33"/>
      <c r="S29" s="33"/>
      <c r="T29" s="33"/>
      <c r="U29" s="33"/>
      <c r="V29" s="33"/>
      <c r="W29" s="33"/>
      <c r="X29" s="33"/>
      <c r="Y29" s="33">
        <v>16</v>
      </c>
      <c r="Z29" s="33">
        <v>16</v>
      </c>
      <c r="AA29" s="33" t="s">
        <v>1167</v>
      </c>
      <c r="AB29" s="37" t="s">
        <v>4892</v>
      </c>
      <c r="AC29" s="37" t="s">
        <v>1168</v>
      </c>
    </row>
    <row r="30" spans="1:29" ht="12.75" customHeight="1">
      <c r="A30" s="3" t="str">
        <f>D30</f>
        <v>BACHARELADO EM CIÊNCIA DA COMPUTAÇÃO</v>
      </c>
      <c r="B30" s="3" t="str">
        <f>F30</f>
        <v>NA2MCTA004-17SA</v>
      </c>
      <c r="C30" s="18" t="str">
        <f>CONCATENATE(E30," ",H30,"-",L30," (",K30,")",IF(H30="I"," - TURMA MINISTRADA EM INGLÊS",IF(H30="P"," - TURMA COMPARTILHADA COM A PÓS-GRADUAÇÃO",IF(H30="S"," - TURMA SEMIPRESENCIAL",""))))</f>
        <v>Arquitetura de Computadores A2-noturno (Santo André)</v>
      </c>
      <c r="D30" s="33" t="s">
        <v>1196</v>
      </c>
      <c r="E30" s="33" t="s">
        <v>4026</v>
      </c>
      <c r="F30" s="33" t="s">
        <v>2967</v>
      </c>
      <c r="G30" s="44" t="s">
        <v>4027</v>
      </c>
      <c r="H30" s="33" t="s">
        <v>1198</v>
      </c>
      <c r="I30" s="33" t="s">
        <v>3706</v>
      </c>
      <c r="J30" s="33"/>
      <c r="K30" s="33" t="s">
        <v>1162</v>
      </c>
      <c r="L30" s="33" t="s">
        <v>1169</v>
      </c>
      <c r="M30" s="33" t="s">
        <v>1195</v>
      </c>
      <c r="N30" s="33">
        <v>72</v>
      </c>
      <c r="O30" s="33"/>
      <c r="P30" s="33" t="s">
        <v>3795</v>
      </c>
      <c r="Q30" s="33">
        <v>3302064</v>
      </c>
      <c r="R30" s="33"/>
      <c r="S30" s="33"/>
      <c r="T30" s="33"/>
      <c r="U30" s="33"/>
      <c r="V30" s="33"/>
      <c r="W30" s="33"/>
      <c r="X30" s="33"/>
      <c r="Y30" s="33">
        <v>16</v>
      </c>
      <c r="Z30" s="33">
        <v>16</v>
      </c>
      <c r="AA30" s="33" t="s">
        <v>1167</v>
      </c>
      <c r="AB30" s="37" t="s">
        <v>4892</v>
      </c>
      <c r="AC30" s="37" t="s">
        <v>1168</v>
      </c>
    </row>
    <row r="31" spans="1:29" ht="12.75" customHeight="1">
      <c r="A31" s="3" t="str">
        <f>D31</f>
        <v>BACHARELADO EM PLANEJAMENTO TERRITORIAL</v>
      </c>
      <c r="B31" s="3" t="str">
        <f>F31</f>
        <v>DA1ESHT001-17SB</v>
      </c>
      <c r="C31" s="18" t="str">
        <f>CONCATENATE(E31," ",H31,"-",L31," (",K31,")",IF(H31="I"," - TURMA MINISTRADA EM INGLÊS",IF(H31="P"," - TURMA COMPARTILHADA COM A PÓS-GRADUAÇÃO",IF(H31="S"," - TURMA SEMIPRESENCIAL",""))))</f>
        <v>Arranjos Institucionais e Marco Regulatório do Território A1-diurno (São Bernardo do Campo)</v>
      </c>
      <c r="D31" s="33" t="s">
        <v>1697</v>
      </c>
      <c r="E31" s="33" t="s">
        <v>4126</v>
      </c>
      <c r="F31" s="33" t="s">
        <v>2539</v>
      </c>
      <c r="G31" s="44" t="s">
        <v>4127</v>
      </c>
      <c r="H31" s="33" t="s">
        <v>1170</v>
      </c>
      <c r="I31" s="33" t="s">
        <v>3334</v>
      </c>
      <c r="J31" s="33"/>
      <c r="K31" s="33" t="s">
        <v>1260</v>
      </c>
      <c r="L31" s="33" t="s">
        <v>1163</v>
      </c>
      <c r="M31" s="33" t="s">
        <v>1510</v>
      </c>
      <c r="N31" s="33">
        <v>38</v>
      </c>
      <c r="O31" s="33"/>
      <c r="P31" s="33" t="s">
        <v>1707</v>
      </c>
      <c r="Q31" s="33">
        <v>2139627</v>
      </c>
      <c r="R31" s="33"/>
      <c r="S31" s="33"/>
      <c r="T31" s="33"/>
      <c r="U31" s="33"/>
      <c r="V31" s="33"/>
      <c r="W31" s="33"/>
      <c r="X31" s="33"/>
      <c r="Y31" s="33">
        <v>8</v>
      </c>
      <c r="Z31" s="33">
        <v>8</v>
      </c>
      <c r="AA31" s="33" t="s">
        <v>1167</v>
      </c>
      <c r="AB31" s="37" t="s">
        <v>4932</v>
      </c>
      <c r="AC31" s="37" t="s">
        <v>1168</v>
      </c>
    </row>
    <row r="32" spans="1:29" ht="12.75" customHeight="1">
      <c r="A32" s="3" t="str">
        <f>D32</f>
        <v>BACHARELADO EM PLANEJAMENTO TERRITORIAL</v>
      </c>
      <c r="B32" s="3" t="str">
        <f>F32</f>
        <v>NA1ESHT001-17SB</v>
      </c>
      <c r="C32" s="18" t="str">
        <f>CONCATENATE(E32," ",H32,"-",L32," (",K32,")",IF(H32="I"," - TURMA MINISTRADA EM INGLÊS",IF(H32="P"," - TURMA COMPARTILHADA COM A PÓS-GRADUAÇÃO",IF(H32="S"," - TURMA SEMIPRESENCIAL",""))))</f>
        <v>Arranjos Institucionais e Marco Regulatório do Território A1-noturno (São Bernardo do Campo)</v>
      </c>
      <c r="D32" s="33" t="s">
        <v>1697</v>
      </c>
      <c r="E32" s="33" t="s">
        <v>4126</v>
      </c>
      <c r="F32" s="33" t="s">
        <v>2540</v>
      </c>
      <c r="G32" s="44" t="s">
        <v>4127</v>
      </c>
      <c r="H32" s="33" t="s">
        <v>1170</v>
      </c>
      <c r="I32" s="33" t="s">
        <v>3335</v>
      </c>
      <c r="J32" s="33"/>
      <c r="K32" s="33" t="s">
        <v>1260</v>
      </c>
      <c r="L32" s="33" t="s">
        <v>1169</v>
      </c>
      <c r="M32" s="33" t="s">
        <v>1510</v>
      </c>
      <c r="N32" s="33">
        <v>39</v>
      </c>
      <c r="O32" s="33"/>
      <c r="P32" s="33" t="s">
        <v>1707</v>
      </c>
      <c r="Q32" s="33">
        <v>2139627</v>
      </c>
      <c r="R32" s="33"/>
      <c r="S32" s="33"/>
      <c r="T32" s="33"/>
      <c r="U32" s="33"/>
      <c r="V32" s="33"/>
      <c r="W32" s="33"/>
      <c r="X32" s="33"/>
      <c r="Y32" s="33">
        <v>8</v>
      </c>
      <c r="Z32" s="33">
        <v>8</v>
      </c>
      <c r="AA32" s="33" t="s">
        <v>1167</v>
      </c>
      <c r="AB32" s="37" t="s">
        <v>4933</v>
      </c>
      <c r="AC32" s="37" t="s">
        <v>1168</v>
      </c>
    </row>
    <row r="33" spans="1:29" ht="12.75" customHeight="1">
      <c r="A33" s="3" t="str">
        <f>D33</f>
        <v>ENGENHARIA AMBIENTAL E URBANA</v>
      </c>
      <c r="B33" s="3" t="str">
        <f>F33</f>
        <v>NA1ESTU025-17SA</v>
      </c>
      <c r="C33" s="18" t="str">
        <f>CONCATENATE(E33," ",H33,"-",L33," (",K33,")",IF(H33="I"," - TURMA MINISTRADA EM INGLÊS",IF(H33="P"," - TURMA COMPARTILHADA COM A PÓS-GRADUAÇÃO",IF(H33="S"," - TURMA SEMIPRESENCIAL",""))))</f>
        <v>Avaliação de Impactos Ambientais A1-noturno (Santo André)</v>
      </c>
      <c r="D33" s="33" t="s">
        <v>1783</v>
      </c>
      <c r="E33" s="33" t="s">
        <v>1781</v>
      </c>
      <c r="F33" s="33" t="s">
        <v>1785</v>
      </c>
      <c r="G33" s="44" t="s">
        <v>1782</v>
      </c>
      <c r="H33" s="33" t="s">
        <v>1170</v>
      </c>
      <c r="I33" s="33" t="s">
        <v>3597</v>
      </c>
      <c r="J33" s="33" t="s">
        <v>4644</v>
      </c>
      <c r="K33" s="33" t="s">
        <v>1162</v>
      </c>
      <c r="L33" s="33" t="s">
        <v>1169</v>
      </c>
      <c r="M33" s="33" t="s">
        <v>1171</v>
      </c>
      <c r="N33" s="33">
        <v>30</v>
      </c>
      <c r="O33" s="33"/>
      <c r="P33" s="33" t="s">
        <v>1784</v>
      </c>
      <c r="Q33" s="33">
        <v>2348602</v>
      </c>
      <c r="R33" s="33"/>
      <c r="S33" s="33"/>
      <c r="T33" s="33" t="s">
        <v>1784</v>
      </c>
      <c r="U33" s="33">
        <v>2348602</v>
      </c>
      <c r="V33" s="33"/>
      <c r="W33" s="33"/>
      <c r="X33" s="33"/>
      <c r="Y33" s="33">
        <v>16</v>
      </c>
      <c r="Z33" s="33">
        <v>16</v>
      </c>
      <c r="AA33" s="33" t="s">
        <v>1167</v>
      </c>
      <c r="AB33" s="37" t="s">
        <v>5020</v>
      </c>
      <c r="AC33" s="37" t="s">
        <v>5111</v>
      </c>
    </row>
    <row r="34" spans="1:29" ht="12.75" customHeight="1">
      <c r="A34" s="3" t="str">
        <f>D34</f>
        <v>ENGENHARIA AMBIENTAL E URBANA</v>
      </c>
      <c r="B34" s="3" t="str">
        <f>F34</f>
        <v>DB1ESTU025-17SA</v>
      </c>
      <c r="C34" s="18" t="str">
        <f>CONCATENATE(E34," ",H34,"-",L34," (",K34,")",IF(H34="I"," - TURMA MINISTRADA EM INGLÊS",IF(H34="P"," - TURMA COMPARTILHADA COM A PÓS-GRADUAÇÃO",IF(H34="S"," - TURMA SEMIPRESENCIAL",""))))</f>
        <v>Avaliação de Impactos Ambientais B1-diurno (Santo André)</v>
      </c>
      <c r="D34" s="33" t="s">
        <v>1783</v>
      </c>
      <c r="E34" s="33" t="s">
        <v>1781</v>
      </c>
      <c r="F34" s="33" t="s">
        <v>2846</v>
      </c>
      <c r="G34" s="44" t="s">
        <v>1782</v>
      </c>
      <c r="H34" s="33" t="s">
        <v>1237</v>
      </c>
      <c r="I34" s="33" t="s">
        <v>3598</v>
      </c>
      <c r="J34" s="33" t="s">
        <v>4645</v>
      </c>
      <c r="K34" s="33" t="s">
        <v>1162</v>
      </c>
      <c r="L34" s="33" t="s">
        <v>1163</v>
      </c>
      <c r="M34" s="33" t="s">
        <v>1171</v>
      </c>
      <c r="N34" s="33">
        <v>30</v>
      </c>
      <c r="O34" s="33"/>
      <c r="P34" s="33" t="s">
        <v>1784</v>
      </c>
      <c r="Q34" s="33">
        <v>2348602</v>
      </c>
      <c r="R34" s="33"/>
      <c r="S34" s="33"/>
      <c r="T34" s="33" t="s">
        <v>1784</v>
      </c>
      <c r="U34" s="33">
        <v>2348602</v>
      </c>
      <c r="V34" s="33"/>
      <c r="W34" s="33"/>
      <c r="X34" s="33"/>
      <c r="Y34" s="33">
        <v>16</v>
      </c>
      <c r="Z34" s="33">
        <v>16</v>
      </c>
      <c r="AA34" s="33" t="s">
        <v>1167</v>
      </c>
      <c r="AB34" s="37" t="s">
        <v>5021</v>
      </c>
      <c r="AC34" s="37" t="s">
        <v>5112</v>
      </c>
    </row>
    <row r="35" spans="1:29" ht="12.75" customHeight="1">
      <c r="A35" s="3" t="str">
        <f>D35</f>
        <v>ENGENHARIA AEROESPACIAL</v>
      </c>
      <c r="B35" s="3" t="str">
        <f>F35</f>
        <v>DA1ESZS004-17SB</v>
      </c>
      <c r="C35" s="18" t="str">
        <f>CONCATENATE(E35," ",H35,"-",L35," (",K35,")",IF(H35="I"," - TURMA MINISTRADA EM INGLÊS",IF(H35="P"," - TURMA COMPARTILHADA COM A PÓS-GRADUAÇÃO",IF(H35="S"," - TURMA SEMIPRESENCIAL",""))))</f>
        <v>Aviônica A1-diurno (São Bernardo do Campo)</v>
      </c>
      <c r="D35" s="33" t="s">
        <v>1743</v>
      </c>
      <c r="E35" s="33" t="s">
        <v>4660</v>
      </c>
      <c r="F35" s="33" t="s">
        <v>2857</v>
      </c>
      <c r="G35" s="44" t="s">
        <v>4661</v>
      </c>
      <c r="H35" s="33" t="s">
        <v>1170</v>
      </c>
      <c r="I35" s="33" t="s">
        <v>3603</v>
      </c>
      <c r="J35" s="33"/>
      <c r="K35" s="33" t="s">
        <v>1260</v>
      </c>
      <c r="L35" s="33" t="s">
        <v>1163</v>
      </c>
      <c r="M35" s="33" t="s">
        <v>1195</v>
      </c>
      <c r="N35" s="33">
        <v>30</v>
      </c>
      <c r="O35" s="33"/>
      <c r="P35" s="33" t="s">
        <v>2001</v>
      </c>
      <c r="Q35" s="33">
        <v>1761038</v>
      </c>
      <c r="R35" s="33"/>
      <c r="S35" s="33"/>
      <c r="T35" s="33"/>
      <c r="U35" s="33"/>
      <c r="V35" s="33"/>
      <c r="W35" s="33"/>
      <c r="X35" s="33"/>
      <c r="Y35" s="33">
        <v>16</v>
      </c>
      <c r="Z35" s="33">
        <v>16</v>
      </c>
      <c r="AA35" s="33" t="s">
        <v>1167</v>
      </c>
      <c r="AB35" s="37" t="s">
        <v>4843</v>
      </c>
      <c r="AC35" s="37" t="s">
        <v>1168</v>
      </c>
    </row>
    <row r="36" spans="1:29" ht="12.75" customHeight="1">
      <c r="A36" s="3" t="str">
        <f>D36</f>
        <v>ENGENHARIA AEROESPACIAL</v>
      </c>
      <c r="B36" s="3" t="str">
        <f>F36</f>
        <v>NA1ESZS004-17SB</v>
      </c>
      <c r="C36" s="18" t="str">
        <f>CONCATENATE(E36," ",H36,"-",L36," (",K36,")",IF(H36="I"," - TURMA MINISTRADA EM INGLÊS",IF(H36="P"," - TURMA COMPARTILHADA COM A PÓS-GRADUAÇÃO",IF(H36="S"," - TURMA SEMIPRESENCIAL",""))))</f>
        <v>Aviônica A1-noturno (São Bernardo do Campo)</v>
      </c>
      <c r="D36" s="33" t="s">
        <v>1743</v>
      </c>
      <c r="E36" s="33" t="s">
        <v>4660</v>
      </c>
      <c r="F36" s="33" t="s">
        <v>2973</v>
      </c>
      <c r="G36" s="44" t="s">
        <v>4661</v>
      </c>
      <c r="H36" s="33" t="s">
        <v>1170</v>
      </c>
      <c r="I36" s="33" t="s">
        <v>3709</v>
      </c>
      <c r="J36" s="33"/>
      <c r="K36" s="33" t="s">
        <v>1260</v>
      </c>
      <c r="L36" s="33" t="s">
        <v>1169</v>
      </c>
      <c r="M36" s="33" t="s">
        <v>1195</v>
      </c>
      <c r="N36" s="33">
        <v>60</v>
      </c>
      <c r="O36" s="33"/>
      <c r="P36" s="33" t="s">
        <v>1771</v>
      </c>
      <c r="Q36" s="33">
        <v>1806851</v>
      </c>
      <c r="R36" s="33"/>
      <c r="S36" s="33"/>
      <c r="T36" s="33" t="s">
        <v>1771</v>
      </c>
      <c r="U36" s="33">
        <v>1806851</v>
      </c>
      <c r="V36" s="33"/>
      <c r="W36" s="33"/>
      <c r="X36" s="33"/>
      <c r="Y36" s="33">
        <v>16</v>
      </c>
      <c r="Z36" s="33">
        <v>16</v>
      </c>
      <c r="AA36" s="33" t="s">
        <v>1167</v>
      </c>
      <c r="AB36" s="37" t="s">
        <v>4878</v>
      </c>
      <c r="AC36" s="37" t="s">
        <v>1168</v>
      </c>
    </row>
    <row r="37" spans="1:29" ht="12.75" customHeight="1">
      <c r="A37" s="3" t="str">
        <f>D37</f>
        <v>BACHARELADO EM CIÊNCIA DA COMPUTAÇÃO</v>
      </c>
      <c r="B37" s="3" t="str">
        <f>F37</f>
        <v>DA1MCTA037-17SA</v>
      </c>
      <c r="C37" s="18" t="str">
        <f>CONCATENATE(E37," ",H37,"-",L37," (",K37,")",IF(H37="I"," - TURMA MINISTRADA EM INGLÊS",IF(H37="P"," - TURMA COMPARTILHADA COM A PÓS-GRADUAÇÃO",IF(H37="S"," - TURMA SEMIPRESENCIAL",""))))</f>
        <v>Banco de Dados A1-diurno (Santo André)</v>
      </c>
      <c r="D37" s="33" t="s">
        <v>1196</v>
      </c>
      <c r="E37" s="33" t="s">
        <v>4034</v>
      </c>
      <c r="F37" s="33" t="s">
        <v>2477</v>
      </c>
      <c r="G37" s="44" t="s">
        <v>4035</v>
      </c>
      <c r="H37" s="33" t="s">
        <v>1170</v>
      </c>
      <c r="I37" s="33" t="s">
        <v>3283</v>
      </c>
      <c r="J37" s="33" t="s">
        <v>4036</v>
      </c>
      <c r="K37" s="33" t="s">
        <v>1162</v>
      </c>
      <c r="L37" s="33" t="s">
        <v>1163</v>
      </c>
      <c r="M37" s="33" t="s">
        <v>1178</v>
      </c>
      <c r="N37" s="33">
        <v>36</v>
      </c>
      <c r="O37" s="33"/>
      <c r="P37" s="33" t="s">
        <v>4037</v>
      </c>
      <c r="Q37" s="33">
        <v>1811648</v>
      </c>
      <c r="R37" s="33"/>
      <c r="S37" s="33"/>
      <c r="T37" s="33" t="s">
        <v>4037</v>
      </c>
      <c r="U37" s="33">
        <v>1811648</v>
      </c>
      <c r="V37" s="33"/>
      <c r="W37" s="33"/>
      <c r="X37" s="33"/>
      <c r="Y37" s="33">
        <v>16</v>
      </c>
      <c r="Z37" s="33">
        <v>16</v>
      </c>
      <c r="AA37" s="33" t="s">
        <v>1167</v>
      </c>
      <c r="AB37" s="37" t="s">
        <v>4918</v>
      </c>
      <c r="AC37" s="37" t="s">
        <v>5080</v>
      </c>
    </row>
    <row r="38" spans="1:29" ht="12.75" customHeight="1">
      <c r="A38" s="3" t="str">
        <f>D38</f>
        <v>BACHARELADO EM CIÊNCIA DA COMPUTAÇÃO</v>
      </c>
      <c r="B38" s="3" t="str">
        <f>F38</f>
        <v>DA2MCTA037-17SA</v>
      </c>
      <c r="C38" s="18" t="str">
        <f>CONCATENATE(E38," ",H38,"-",L38," (",K38,")",IF(H38="I"," - TURMA MINISTRADA EM INGLÊS",IF(H38="P"," - TURMA COMPARTILHADA COM A PÓS-GRADUAÇÃO",IF(H38="S"," - TURMA SEMIPRESENCIAL",""))))</f>
        <v>Banco de Dados A2-diurno (Santo André)</v>
      </c>
      <c r="D38" s="33" t="s">
        <v>1196</v>
      </c>
      <c r="E38" s="33" t="s">
        <v>4034</v>
      </c>
      <c r="F38" s="33" t="s">
        <v>2478</v>
      </c>
      <c r="G38" s="44" t="s">
        <v>4035</v>
      </c>
      <c r="H38" s="33" t="s">
        <v>1198</v>
      </c>
      <c r="I38" s="33" t="s">
        <v>3283</v>
      </c>
      <c r="J38" s="33" t="s">
        <v>4038</v>
      </c>
      <c r="K38" s="33" t="s">
        <v>1162</v>
      </c>
      <c r="L38" s="33" t="s">
        <v>1163</v>
      </c>
      <c r="M38" s="33" t="s">
        <v>1178</v>
      </c>
      <c r="N38" s="33">
        <v>36</v>
      </c>
      <c r="O38" s="33"/>
      <c r="P38" s="33" t="s">
        <v>4037</v>
      </c>
      <c r="Q38" s="33">
        <v>1811648</v>
      </c>
      <c r="R38" s="33"/>
      <c r="S38" s="33"/>
      <c r="T38" s="33" t="s">
        <v>1547</v>
      </c>
      <c r="U38" s="33">
        <v>1997727</v>
      </c>
      <c r="V38" s="33"/>
      <c r="W38" s="33"/>
      <c r="X38" s="33"/>
      <c r="Y38" s="33">
        <v>16</v>
      </c>
      <c r="Z38" s="33">
        <v>16</v>
      </c>
      <c r="AA38" s="33" t="s">
        <v>1167</v>
      </c>
      <c r="AB38" s="37" t="s">
        <v>4918</v>
      </c>
      <c r="AC38" s="37" t="s">
        <v>5080</v>
      </c>
    </row>
    <row r="39" spans="1:29" ht="12.75" customHeight="1">
      <c r="A39" s="3" t="str">
        <f>D39</f>
        <v>BACHARELADO EM CIÊNCIA DA COMPUTAÇÃO</v>
      </c>
      <c r="B39" s="3" t="str">
        <f>F39</f>
        <v>NA1MCTA037-17SA</v>
      </c>
      <c r="C39" s="18" t="str">
        <f>CONCATENATE(E39," ",H39,"-",L39," (",K39,")",IF(H39="I"," - TURMA MINISTRADA EM INGLÊS",IF(H39="P"," - TURMA COMPARTILHADA COM A PÓS-GRADUAÇÃO",IF(H39="S"," - TURMA SEMIPRESENCIAL",""))))</f>
        <v>Banco de Dados A1-noturno (Santo André)</v>
      </c>
      <c r="D39" s="33" t="s">
        <v>1196</v>
      </c>
      <c r="E39" s="33" t="s">
        <v>4034</v>
      </c>
      <c r="F39" s="33" t="s">
        <v>2479</v>
      </c>
      <c r="G39" s="44" t="s">
        <v>4035</v>
      </c>
      <c r="H39" s="33" t="s">
        <v>1170</v>
      </c>
      <c r="I39" s="33" t="s">
        <v>3284</v>
      </c>
      <c r="J39" s="33" t="s">
        <v>4039</v>
      </c>
      <c r="K39" s="33" t="s">
        <v>1162</v>
      </c>
      <c r="L39" s="33" t="s">
        <v>1169</v>
      </c>
      <c r="M39" s="33" t="s">
        <v>1178</v>
      </c>
      <c r="N39" s="33">
        <v>36</v>
      </c>
      <c r="O39" s="33"/>
      <c r="P39" s="33" t="s">
        <v>4037</v>
      </c>
      <c r="Q39" s="33">
        <v>1811648</v>
      </c>
      <c r="R39" s="33"/>
      <c r="S39" s="33"/>
      <c r="T39" s="33" t="s">
        <v>4037</v>
      </c>
      <c r="U39" s="33">
        <v>1811648</v>
      </c>
      <c r="V39" s="33"/>
      <c r="W39" s="33"/>
      <c r="X39" s="33"/>
      <c r="Y39" s="33">
        <v>16</v>
      </c>
      <c r="Z39" s="33">
        <v>16</v>
      </c>
      <c r="AA39" s="33" t="s">
        <v>1167</v>
      </c>
      <c r="AB39" s="37" t="s">
        <v>4919</v>
      </c>
      <c r="AC39" s="37" t="s">
        <v>5078</v>
      </c>
    </row>
    <row r="40" spans="1:29" ht="12.75" customHeight="1">
      <c r="A40" s="3" t="str">
        <f>D40</f>
        <v>BACHARELADO EM CIÊNCIA DA COMPUTAÇÃO</v>
      </c>
      <c r="B40" s="3" t="str">
        <f>F40</f>
        <v>NA2MCTA037-17SA</v>
      </c>
      <c r="C40" s="18" t="str">
        <f>CONCATENATE(E40," ",H40,"-",L40," (",K40,")",IF(H40="I"," - TURMA MINISTRADA EM INGLÊS",IF(H40="P"," - TURMA COMPARTILHADA COM A PÓS-GRADUAÇÃO",IF(H40="S"," - TURMA SEMIPRESENCIAL",""))))</f>
        <v>Banco de Dados A2-noturno (Santo André)</v>
      </c>
      <c r="D40" s="33" t="s">
        <v>1196</v>
      </c>
      <c r="E40" s="33" t="s">
        <v>4034</v>
      </c>
      <c r="F40" s="33" t="s">
        <v>2480</v>
      </c>
      <c r="G40" s="44" t="s">
        <v>4035</v>
      </c>
      <c r="H40" s="33" t="s">
        <v>1198</v>
      </c>
      <c r="I40" s="33" t="s">
        <v>3284</v>
      </c>
      <c r="J40" s="33" t="s">
        <v>4040</v>
      </c>
      <c r="K40" s="33" t="s">
        <v>1162</v>
      </c>
      <c r="L40" s="33" t="s">
        <v>1169</v>
      </c>
      <c r="M40" s="33" t="s">
        <v>1178</v>
      </c>
      <c r="N40" s="33">
        <v>36</v>
      </c>
      <c r="O40" s="33"/>
      <c r="P40" s="33" t="s">
        <v>4037</v>
      </c>
      <c r="Q40" s="33">
        <v>1811648</v>
      </c>
      <c r="R40" s="33"/>
      <c r="S40" s="33"/>
      <c r="T40" s="33" t="s">
        <v>1446</v>
      </c>
      <c r="U40" s="33">
        <v>1675532</v>
      </c>
      <c r="V40" s="33"/>
      <c r="W40" s="33"/>
      <c r="X40" s="33"/>
      <c r="Y40" s="33">
        <v>16</v>
      </c>
      <c r="Z40" s="33">
        <v>16</v>
      </c>
      <c r="AA40" s="33" t="s">
        <v>1167</v>
      </c>
      <c r="AB40" s="37" t="s">
        <v>4919</v>
      </c>
      <c r="AC40" s="37" t="s">
        <v>5078</v>
      </c>
    </row>
    <row r="41" spans="1:29" ht="12.75" customHeight="1">
      <c r="A41" s="3" t="str">
        <f>D41</f>
        <v>BACHARELADO EM CIÊNCIA E TECNOLOGIA</v>
      </c>
      <c r="B41" s="3" t="str">
        <f>F41</f>
        <v>DA1BCS0001-15SA</v>
      </c>
      <c r="C41" s="18" t="str">
        <f>CONCATENATE(E41," ",H41,"-",L41," (",K41,")",IF(H41="I"," - TURMA MINISTRADA EM INGLÊS",IF(H41="P"," - TURMA COMPARTILHADA COM A PÓS-GRADUAÇÃO",IF(H41="S"," - TURMA SEMIPRESENCIAL",""))))</f>
        <v>Base Experimental das Ciências Naturais A1-diurno (Santo André)</v>
      </c>
      <c r="D41" s="33" t="s">
        <v>1224</v>
      </c>
      <c r="E41" s="33" t="s">
        <v>1219</v>
      </c>
      <c r="F41" s="33" t="s">
        <v>1220</v>
      </c>
      <c r="G41" s="44" t="s">
        <v>1221</v>
      </c>
      <c r="H41" s="33" t="s">
        <v>1170</v>
      </c>
      <c r="I41" s="33"/>
      <c r="J41" s="33" t="s">
        <v>3729</v>
      </c>
      <c r="K41" s="33" t="s">
        <v>1162</v>
      </c>
      <c r="L41" s="33" t="s">
        <v>1163</v>
      </c>
      <c r="M41" s="33" t="s">
        <v>1223</v>
      </c>
      <c r="N41" s="33">
        <v>33</v>
      </c>
      <c r="O41" s="33">
        <v>28</v>
      </c>
      <c r="P41" s="33"/>
      <c r="Q41" s="33"/>
      <c r="R41" s="33"/>
      <c r="S41" s="33"/>
      <c r="T41" s="33"/>
      <c r="U41" s="33">
        <v>1766041</v>
      </c>
      <c r="V41" s="33"/>
      <c r="W41" s="33"/>
      <c r="X41" s="33"/>
      <c r="Y41" s="33">
        <v>12</v>
      </c>
      <c r="Z41" s="33">
        <v>12</v>
      </c>
      <c r="AA41" s="33" t="s">
        <v>1167</v>
      </c>
      <c r="AB41" s="37" t="s">
        <v>1168</v>
      </c>
      <c r="AC41" s="37" t="s">
        <v>4900</v>
      </c>
    </row>
    <row r="42" spans="1:29" ht="12.75" customHeight="1">
      <c r="A42" s="3" t="str">
        <f>D42</f>
        <v>BACHARELADO EM CIÊNCIA E TECNOLOGIA</v>
      </c>
      <c r="B42" s="3" t="str">
        <f>F42</f>
        <v>DA2BCS0001-15SA</v>
      </c>
      <c r="C42" s="18" t="str">
        <f>CONCATENATE(E42," ",H42,"-",L42," (",K42,")",IF(H42="I"," - TURMA MINISTRADA EM INGLÊS",IF(H42="P"," - TURMA COMPARTILHADA COM A PÓS-GRADUAÇÃO",IF(H42="S"," - TURMA SEMIPRESENCIAL",""))))</f>
        <v>Base Experimental das Ciências Naturais A2-diurno (Santo André)</v>
      </c>
      <c r="D42" s="33" t="s">
        <v>1224</v>
      </c>
      <c r="E42" s="33" t="s">
        <v>1219</v>
      </c>
      <c r="F42" s="33" t="s">
        <v>1226</v>
      </c>
      <c r="G42" s="44" t="s">
        <v>1221</v>
      </c>
      <c r="H42" s="33" t="s">
        <v>1198</v>
      </c>
      <c r="I42" s="33"/>
      <c r="J42" s="33" t="s">
        <v>3730</v>
      </c>
      <c r="K42" s="33" t="s">
        <v>1162</v>
      </c>
      <c r="L42" s="33" t="s">
        <v>1163</v>
      </c>
      <c r="M42" s="33" t="s">
        <v>1223</v>
      </c>
      <c r="N42" s="33">
        <v>33</v>
      </c>
      <c r="O42" s="33">
        <v>28</v>
      </c>
      <c r="P42" s="33"/>
      <c r="Q42" s="33"/>
      <c r="R42" s="33"/>
      <c r="S42" s="33"/>
      <c r="T42" s="33" t="s">
        <v>1265</v>
      </c>
      <c r="U42" s="33">
        <v>1671399</v>
      </c>
      <c r="V42" s="33"/>
      <c r="W42" s="33"/>
      <c r="X42" s="33"/>
      <c r="Y42" s="33">
        <v>12</v>
      </c>
      <c r="Z42" s="33">
        <v>12</v>
      </c>
      <c r="AA42" s="33" t="s">
        <v>1167</v>
      </c>
      <c r="AB42" s="37" t="s">
        <v>1168</v>
      </c>
      <c r="AC42" s="37" t="s">
        <v>4900</v>
      </c>
    </row>
    <row r="43" spans="1:29" ht="12.75" customHeight="1">
      <c r="A43" s="3" t="str">
        <f>D43</f>
        <v>BACHARELADO EM CIÊNCIA E TECNOLOGIA</v>
      </c>
      <c r="B43" s="3" t="str">
        <f>F43</f>
        <v>DA3BCS0001-15SA</v>
      </c>
      <c r="C43" s="18" t="str">
        <f>CONCATENATE(E43," ",H43,"-",L43," (",K43,")",IF(H43="I"," - TURMA MINISTRADA EM INGLÊS",IF(H43="P"," - TURMA COMPARTILHADA COM A PÓS-GRADUAÇÃO",IF(H43="S"," - TURMA SEMIPRESENCIAL",""))))</f>
        <v>Base Experimental das Ciências Naturais A3-diurno (Santo André)</v>
      </c>
      <c r="D43" s="33" t="s">
        <v>1224</v>
      </c>
      <c r="E43" s="33" t="s">
        <v>1219</v>
      </c>
      <c r="F43" s="33" t="s">
        <v>1228</v>
      </c>
      <c r="G43" s="44" t="s">
        <v>1221</v>
      </c>
      <c r="H43" s="33" t="s">
        <v>1229</v>
      </c>
      <c r="I43" s="33"/>
      <c r="J43" s="33" t="s">
        <v>3731</v>
      </c>
      <c r="K43" s="33" t="s">
        <v>1162</v>
      </c>
      <c r="L43" s="33" t="s">
        <v>1163</v>
      </c>
      <c r="M43" s="33" t="s">
        <v>1223</v>
      </c>
      <c r="N43" s="33">
        <v>33</v>
      </c>
      <c r="O43" s="33">
        <v>28</v>
      </c>
      <c r="P43" s="33"/>
      <c r="Q43" s="33"/>
      <c r="R43" s="33"/>
      <c r="S43" s="33"/>
      <c r="T43" s="33" t="s">
        <v>3732</v>
      </c>
      <c r="U43" s="33">
        <v>3291285</v>
      </c>
      <c r="V43" s="33"/>
      <c r="W43" s="33"/>
      <c r="X43" s="33"/>
      <c r="Y43" s="33">
        <v>12</v>
      </c>
      <c r="Z43" s="33">
        <v>12</v>
      </c>
      <c r="AA43" s="33" t="s">
        <v>1167</v>
      </c>
      <c r="AB43" s="37" t="s">
        <v>1168</v>
      </c>
      <c r="AC43" s="37" t="s">
        <v>4900</v>
      </c>
    </row>
    <row r="44" spans="1:29" ht="12.75" customHeight="1">
      <c r="A44" s="3" t="str">
        <f>D44</f>
        <v>BACHARELADO EM CIÊNCIA E TECNOLOGIA</v>
      </c>
      <c r="B44" s="3" t="str">
        <f>F44</f>
        <v>DA4BCS0001-15SA</v>
      </c>
      <c r="C44" s="18" t="str">
        <f>CONCATENATE(E44," ",H44,"-",L44," (",K44,")",IF(H44="I"," - TURMA MINISTRADA EM INGLÊS",IF(H44="P"," - TURMA COMPARTILHADA COM A PÓS-GRADUAÇÃO",IF(H44="S"," - TURMA SEMIPRESENCIAL",""))))</f>
        <v>Base Experimental das Ciências Naturais A4-diurno (Santo André)</v>
      </c>
      <c r="D44" s="33" t="s">
        <v>1224</v>
      </c>
      <c r="E44" s="33" t="s">
        <v>1219</v>
      </c>
      <c r="F44" s="33" t="s">
        <v>1232</v>
      </c>
      <c r="G44" s="44" t="s">
        <v>1221</v>
      </c>
      <c r="H44" s="33" t="s">
        <v>1233</v>
      </c>
      <c r="I44" s="33"/>
      <c r="J44" s="33" t="s">
        <v>3733</v>
      </c>
      <c r="K44" s="33" t="s">
        <v>1162</v>
      </c>
      <c r="L44" s="33" t="s">
        <v>1163</v>
      </c>
      <c r="M44" s="33" t="s">
        <v>1223</v>
      </c>
      <c r="N44" s="33">
        <v>33</v>
      </c>
      <c r="O44" s="33">
        <v>28</v>
      </c>
      <c r="P44" s="33"/>
      <c r="Q44" s="33"/>
      <c r="R44" s="33"/>
      <c r="S44" s="33"/>
      <c r="T44" s="33" t="s">
        <v>1500</v>
      </c>
      <c r="U44" s="33">
        <v>3008569</v>
      </c>
      <c r="V44" s="33"/>
      <c r="W44" s="33"/>
      <c r="X44" s="33"/>
      <c r="Y44" s="33">
        <v>12</v>
      </c>
      <c r="Z44" s="33">
        <v>12</v>
      </c>
      <c r="AA44" s="33" t="s">
        <v>1167</v>
      </c>
      <c r="AB44" s="37" t="s">
        <v>1168</v>
      </c>
      <c r="AC44" s="37" t="s">
        <v>4900</v>
      </c>
    </row>
    <row r="45" spans="1:29" ht="12.75" customHeight="1">
      <c r="A45" s="3" t="str">
        <f>D45</f>
        <v>BACHARELADO EM CIÊNCIA E TECNOLOGIA</v>
      </c>
      <c r="B45" s="3" t="str">
        <f>F45</f>
        <v>DA5BCS0001-15SA</v>
      </c>
      <c r="C45" s="18" t="str">
        <f>CONCATENATE(E45," ",H45,"-",L45," (",K45,")",IF(H45="I"," - TURMA MINISTRADA EM INGLÊS",IF(H45="P"," - TURMA COMPARTILHADA COM A PÓS-GRADUAÇÃO",IF(H45="S"," - TURMA SEMIPRESENCIAL",""))))</f>
        <v>Base Experimental das Ciências Naturais A5-diurno (Santo André)</v>
      </c>
      <c r="D45" s="33" t="s">
        <v>1224</v>
      </c>
      <c r="E45" s="33" t="s">
        <v>1219</v>
      </c>
      <c r="F45" s="33" t="s">
        <v>2191</v>
      </c>
      <c r="G45" s="44" t="s">
        <v>1221</v>
      </c>
      <c r="H45" s="33" t="s">
        <v>1315</v>
      </c>
      <c r="I45" s="33"/>
      <c r="J45" s="33" t="s">
        <v>3734</v>
      </c>
      <c r="K45" s="33" t="s">
        <v>1162</v>
      </c>
      <c r="L45" s="33" t="s">
        <v>1163</v>
      </c>
      <c r="M45" s="33" t="s">
        <v>1223</v>
      </c>
      <c r="N45" s="33">
        <v>30</v>
      </c>
      <c r="O45" s="33">
        <v>28</v>
      </c>
      <c r="P45" s="33"/>
      <c r="Q45" s="33"/>
      <c r="R45" s="33"/>
      <c r="S45" s="33"/>
      <c r="T45" s="33" t="s">
        <v>1231</v>
      </c>
      <c r="U45" s="33">
        <v>1676364</v>
      </c>
      <c r="V45" s="33"/>
      <c r="W45" s="33"/>
      <c r="X45" s="33"/>
      <c r="Y45" s="33">
        <v>12</v>
      </c>
      <c r="Z45" s="33">
        <v>12</v>
      </c>
      <c r="AA45" s="33" t="s">
        <v>1167</v>
      </c>
      <c r="AB45" s="37" t="s">
        <v>1168</v>
      </c>
      <c r="AC45" s="37" t="s">
        <v>4900</v>
      </c>
    </row>
    <row r="46" spans="1:29" ht="12.75" customHeight="1">
      <c r="A46" s="3" t="str">
        <f>D46</f>
        <v>BACHARELADO EM CIÊNCIA E TECNOLOGIA</v>
      </c>
      <c r="B46" s="3" t="str">
        <f>F46</f>
        <v>DA6BCS0001-15SA</v>
      </c>
      <c r="C46" s="18" t="str">
        <f>CONCATENATE(E46," ",H46,"-",L46," (",K46,")",IF(H46="I"," - TURMA MINISTRADA EM INGLÊS",IF(H46="P"," - TURMA COMPARTILHADA COM A PÓS-GRADUAÇÃO",IF(H46="S"," - TURMA SEMIPRESENCIAL",""))))</f>
        <v>Base Experimental das Ciências Naturais A6-diurno (Santo André)</v>
      </c>
      <c r="D46" s="33" t="s">
        <v>1224</v>
      </c>
      <c r="E46" s="33" t="s">
        <v>1219</v>
      </c>
      <c r="F46" s="33" t="s">
        <v>2192</v>
      </c>
      <c r="G46" s="44" t="s">
        <v>1221</v>
      </c>
      <c r="H46" s="33" t="s">
        <v>1317</v>
      </c>
      <c r="I46" s="33"/>
      <c r="J46" s="33" t="s">
        <v>3735</v>
      </c>
      <c r="K46" s="33" t="s">
        <v>1162</v>
      </c>
      <c r="L46" s="33" t="s">
        <v>1163</v>
      </c>
      <c r="M46" s="33" t="s">
        <v>1223</v>
      </c>
      <c r="N46" s="33">
        <v>30</v>
      </c>
      <c r="O46" s="33">
        <v>28</v>
      </c>
      <c r="P46" s="33"/>
      <c r="Q46" s="33"/>
      <c r="R46" s="33"/>
      <c r="S46" s="33"/>
      <c r="T46" s="33" t="s">
        <v>3736</v>
      </c>
      <c r="U46" s="33">
        <v>1674592</v>
      </c>
      <c r="V46" s="33"/>
      <c r="W46" s="33"/>
      <c r="X46" s="33"/>
      <c r="Y46" s="33">
        <v>12</v>
      </c>
      <c r="Z46" s="33">
        <v>12</v>
      </c>
      <c r="AA46" s="33" t="s">
        <v>1167</v>
      </c>
      <c r="AB46" s="37" t="s">
        <v>1168</v>
      </c>
      <c r="AC46" s="37" t="s">
        <v>4900</v>
      </c>
    </row>
    <row r="47" spans="1:29" ht="12.75" customHeight="1">
      <c r="A47" s="3" t="str">
        <f>D47</f>
        <v>BACHARELADO EM CIÊNCIA E TECNOLOGIA</v>
      </c>
      <c r="B47" s="3" t="str">
        <f>F47</f>
        <v>DB1BCS0001-15SA</v>
      </c>
      <c r="C47" s="18" t="str">
        <f>CONCATENATE(E47," ",H47,"-",L47," (",K47,")",IF(H47="I"," - TURMA MINISTRADA EM INGLÊS",IF(H47="P"," - TURMA COMPARTILHADA COM A PÓS-GRADUAÇÃO",IF(H47="S"," - TURMA SEMIPRESENCIAL",""))))</f>
        <v>Base Experimental das Ciências Naturais B1-diurno (Santo André)</v>
      </c>
      <c r="D47" s="33" t="s">
        <v>1224</v>
      </c>
      <c r="E47" s="33" t="s">
        <v>1219</v>
      </c>
      <c r="F47" s="33" t="s">
        <v>1236</v>
      </c>
      <c r="G47" s="44" t="s">
        <v>1221</v>
      </c>
      <c r="H47" s="33" t="s">
        <v>1237</v>
      </c>
      <c r="I47" s="33"/>
      <c r="J47" s="33" t="s">
        <v>3737</v>
      </c>
      <c r="K47" s="33" t="s">
        <v>1162</v>
      </c>
      <c r="L47" s="33" t="s">
        <v>1163</v>
      </c>
      <c r="M47" s="33" t="s">
        <v>1223</v>
      </c>
      <c r="N47" s="33">
        <v>33</v>
      </c>
      <c r="O47" s="33">
        <v>28</v>
      </c>
      <c r="P47" s="33"/>
      <c r="Q47" s="33"/>
      <c r="R47" s="33"/>
      <c r="S47" s="33"/>
      <c r="T47" s="33" t="s">
        <v>3738</v>
      </c>
      <c r="U47" s="33">
        <v>1544372</v>
      </c>
      <c r="V47" s="33"/>
      <c r="W47" s="33"/>
      <c r="X47" s="33"/>
      <c r="Y47" s="33">
        <v>12</v>
      </c>
      <c r="Z47" s="33">
        <v>12</v>
      </c>
      <c r="AA47" s="33" t="s">
        <v>1167</v>
      </c>
      <c r="AB47" s="37" t="s">
        <v>1168</v>
      </c>
      <c r="AC47" s="37" t="s">
        <v>4954</v>
      </c>
    </row>
    <row r="48" spans="1:29" ht="12.75" customHeight="1">
      <c r="A48" s="3" t="str">
        <f>D48</f>
        <v>BACHARELADO EM CIÊNCIA E TECNOLOGIA</v>
      </c>
      <c r="B48" s="3" t="str">
        <f>F48</f>
        <v>DB2BCS0001-15SA</v>
      </c>
      <c r="C48" s="18" t="str">
        <f>CONCATENATE(E48," ",H48,"-",L48," (",K48,")",IF(H48="I"," - TURMA MINISTRADA EM INGLÊS",IF(H48="P"," - TURMA COMPARTILHADA COM A PÓS-GRADUAÇÃO",IF(H48="S"," - TURMA SEMIPRESENCIAL",""))))</f>
        <v>Base Experimental das Ciências Naturais B2-diurno (Santo André)</v>
      </c>
      <c r="D48" s="33" t="s">
        <v>1224</v>
      </c>
      <c r="E48" s="33" t="s">
        <v>1219</v>
      </c>
      <c r="F48" s="33" t="s">
        <v>1238</v>
      </c>
      <c r="G48" s="44" t="s">
        <v>1221</v>
      </c>
      <c r="H48" s="33" t="s">
        <v>1239</v>
      </c>
      <c r="I48" s="33"/>
      <c r="J48" s="33" t="s">
        <v>3739</v>
      </c>
      <c r="K48" s="33" t="s">
        <v>1162</v>
      </c>
      <c r="L48" s="33" t="s">
        <v>1163</v>
      </c>
      <c r="M48" s="33" t="s">
        <v>1223</v>
      </c>
      <c r="N48" s="33">
        <v>33</v>
      </c>
      <c r="O48" s="33">
        <v>28</v>
      </c>
      <c r="P48" s="33"/>
      <c r="Q48" s="33"/>
      <c r="R48" s="33"/>
      <c r="S48" s="33"/>
      <c r="T48" s="33" t="s">
        <v>1265</v>
      </c>
      <c r="U48" s="33">
        <v>1671399</v>
      </c>
      <c r="V48" s="33"/>
      <c r="W48" s="33"/>
      <c r="X48" s="33"/>
      <c r="Y48" s="33">
        <v>12</v>
      </c>
      <c r="Z48" s="33">
        <v>12</v>
      </c>
      <c r="AA48" s="33" t="s">
        <v>1167</v>
      </c>
      <c r="AB48" s="37" t="s">
        <v>1168</v>
      </c>
      <c r="AC48" s="37" t="s">
        <v>4954</v>
      </c>
    </row>
    <row r="49" spans="1:29" ht="12.75" customHeight="1">
      <c r="A49" s="3" t="str">
        <f>D49</f>
        <v>BACHARELADO EM CIÊNCIA E TECNOLOGIA</v>
      </c>
      <c r="B49" s="3" t="str">
        <f>F49</f>
        <v>DB3BCS0001-15SA</v>
      </c>
      <c r="C49" s="18" t="str">
        <f>CONCATENATE(E49," ",H49,"-",L49," (",K49,")",IF(H49="I"," - TURMA MINISTRADA EM INGLÊS",IF(H49="P"," - TURMA COMPARTILHADA COM A PÓS-GRADUAÇÃO",IF(H49="S"," - TURMA SEMIPRESENCIAL",""))))</f>
        <v>Base Experimental das Ciências Naturais B3-diurno (Santo André)</v>
      </c>
      <c r="D49" s="33" t="s">
        <v>1224</v>
      </c>
      <c r="E49" s="33" t="s">
        <v>1219</v>
      </c>
      <c r="F49" s="33" t="s">
        <v>1241</v>
      </c>
      <c r="G49" s="44" t="s">
        <v>1221</v>
      </c>
      <c r="H49" s="33" t="s">
        <v>1242</v>
      </c>
      <c r="I49" s="33"/>
      <c r="J49" s="33" t="s">
        <v>3740</v>
      </c>
      <c r="K49" s="33" t="s">
        <v>1162</v>
      </c>
      <c r="L49" s="33" t="s">
        <v>1163</v>
      </c>
      <c r="M49" s="33" t="s">
        <v>1223</v>
      </c>
      <c r="N49" s="33">
        <v>33</v>
      </c>
      <c r="O49" s="33">
        <v>28</v>
      </c>
      <c r="P49" s="33"/>
      <c r="Q49" s="33"/>
      <c r="R49" s="33"/>
      <c r="S49" s="33"/>
      <c r="T49" s="33" t="s">
        <v>3736</v>
      </c>
      <c r="U49" s="33">
        <v>1674592</v>
      </c>
      <c r="V49" s="33"/>
      <c r="W49" s="33"/>
      <c r="X49" s="33"/>
      <c r="Y49" s="33">
        <v>12</v>
      </c>
      <c r="Z49" s="33">
        <v>12</v>
      </c>
      <c r="AA49" s="33" t="s">
        <v>1167</v>
      </c>
      <c r="AB49" s="37" t="s">
        <v>1168</v>
      </c>
      <c r="AC49" s="37" t="s">
        <v>4954</v>
      </c>
    </row>
    <row r="50" spans="1:29" ht="12.75" customHeight="1">
      <c r="A50" s="3" t="str">
        <f>D50</f>
        <v>BACHARELADO EM CIÊNCIA E TECNOLOGIA</v>
      </c>
      <c r="B50" s="3" t="str">
        <f>F50</f>
        <v>DB4BCS0001-15SA</v>
      </c>
      <c r="C50" s="18" t="str">
        <f>CONCATENATE(E50," ",H50,"-",L50," (",K50,")",IF(H50="I"," - TURMA MINISTRADA EM INGLÊS",IF(H50="P"," - TURMA COMPARTILHADA COM A PÓS-GRADUAÇÃO",IF(H50="S"," - TURMA SEMIPRESENCIAL",""))))</f>
        <v>Base Experimental das Ciências Naturais B4-diurno (Santo André)</v>
      </c>
      <c r="D50" s="33" t="s">
        <v>1224</v>
      </c>
      <c r="E50" s="33" t="s">
        <v>1219</v>
      </c>
      <c r="F50" s="33" t="s">
        <v>1243</v>
      </c>
      <c r="G50" s="44" t="s">
        <v>1221</v>
      </c>
      <c r="H50" s="33" t="s">
        <v>1244</v>
      </c>
      <c r="I50" s="33"/>
      <c r="J50" s="33" t="s">
        <v>3741</v>
      </c>
      <c r="K50" s="33" t="s">
        <v>1162</v>
      </c>
      <c r="L50" s="33" t="s">
        <v>1163</v>
      </c>
      <c r="M50" s="33" t="s">
        <v>1223</v>
      </c>
      <c r="N50" s="33">
        <v>33</v>
      </c>
      <c r="O50" s="33">
        <v>28</v>
      </c>
      <c r="P50" s="33"/>
      <c r="Q50" s="33"/>
      <c r="R50" s="33"/>
      <c r="S50" s="33"/>
      <c r="T50" s="33" t="s">
        <v>3742</v>
      </c>
      <c r="U50" s="33">
        <v>1672728</v>
      </c>
      <c r="V50" s="33"/>
      <c r="W50" s="33"/>
      <c r="X50" s="33"/>
      <c r="Y50" s="33">
        <v>12</v>
      </c>
      <c r="Z50" s="33">
        <v>12</v>
      </c>
      <c r="AA50" s="33" t="s">
        <v>1167</v>
      </c>
      <c r="AB50" s="37" t="s">
        <v>1168</v>
      </c>
      <c r="AC50" s="37" t="s">
        <v>4954</v>
      </c>
    </row>
    <row r="51" spans="1:29" ht="12.75" customHeight="1">
      <c r="A51" s="3" t="str">
        <f>D51</f>
        <v>BACHARELADO EM CIÊNCIA E TECNOLOGIA</v>
      </c>
      <c r="B51" s="3" t="str">
        <f>F51</f>
        <v>DB5BCS0001-15SA</v>
      </c>
      <c r="C51" s="18" t="str">
        <f>CONCATENATE(E51," ",H51,"-",L51," (",K51,")",IF(H51="I"," - TURMA MINISTRADA EM INGLÊS",IF(H51="P"," - TURMA COMPARTILHADA COM A PÓS-GRADUAÇÃO",IF(H51="S"," - TURMA SEMIPRESENCIAL",""))))</f>
        <v>Base Experimental das Ciências Naturais B5-diurno (Santo André)</v>
      </c>
      <c r="D51" s="33" t="s">
        <v>1224</v>
      </c>
      <c r="E51" s="33" t="s">
        <v>1219</v>
      </c>
      <c r="F51" s="33" t="s">
        <v>2193</v>
      </c>
      <c r="G51" s="44" t="s">
        <v>1221</v>
      </c>
      <c r="H51" s="33" t="s">
        <v>1324</v>
      </c>
      <c r="I51" s="33"/>
      <c r="J51" s="33" t="s">
        <v>3743</v>
      </c>
      <c r="K51" s="33" t="s">
        <v>1162</v>
      </c>
      <c r="L51" s="33" t="s">
        <v>1163</v>
      </c>
      <c r="M51" s="33" t="s">
        <v>1223</v>
      </c>
      <c r="N51" s="33">
        <v>30</v>
      </c>
      <c r="O51" s="33">
        <v>28</v>
      </c>
      <c r="P51" s="33"/>
      <c r="Q51" s="33"/>
      <c r="R51" s="33"/>
      <c r="S51" s="33"/>
      <c r="T51" s="33" t="s">
        <v>1231</v>
      </c>
      <c r="U51" s="33">
        <v>1676364</v>
      </c>
      <c r="V51" s="33"/>
      <c r="W51" s="33"/>
      <c r="X51" s="33"/>
      <c r="Y51" s="33">
        <v>12</v>
      </c>
      <c r="Z51" s="33">
        <v>12</v>
      </c>
      <c r="AA51" s="33" t="s">
        <v>1167</v>
      </c>
      <c r="AB51" s="37" t="s">
        <v>1168</v>
      </c>
      <c r="AC51" s="37" t="s">
        <v>4954</v>
      </c>
    </row>
    <row r="52" spans="1:29" ht="12.75" customHeight="1">
      <c r="A52" s="3" t="str">
        <f>D52</f>
        <v>BACHARELADO EM CIÊNCIA E TECNOLOGIA</v>
      </c>
      <c r="B52" s="3" t="str">
        <f>F52</f>
        <v>DB6BCS0001-15SA</v>
      </c>
      <c r="C52" s="18" t="str">
        <f>CONCATENATE(E52," ",H52,"-",L52," (",K52,")",IF(H52="I"," - TURMA MINISTRADA EM INGLÊS",IF(H52="P"," - TURMA COMPARTILHADA COM A PÓS-GRADUAÇÃO",IF(H52="S"," - TURMA SEMIPRESENCIAL",""))))</f>
        <v>Base Experimental das Ciências Naturais B6-diurno (Santo André)</v>
      </c>
      <c r="D52" s="33" t="s">
        <v>1224</v>
      </c>
      <c r="E52" s="33" t="s">
        <v>1219</v>
      </c>
      <c r="F52" s="33" t="s">
        <v>2194</v>
      </c>
      <c r="G52" s="44" t="s">
        <v>1221</v>
      </c>
      <c r="H52" s="33" t="s">
        <v>1325</v>
      </c>
      <c r="I52" s="33"/>
      <c r="J52" s="33" t="s">
        <v>3744</v>
      </c>
      <c r="K52" s="33" t="s">
        <v>1162</v>
      </c>
      <c r="L52" s="33" t="s">
        <v>1163</v>
      </c>
      <c r="M52" s="33" t="s">
        <v>1223</v>
      </c>
      <c r="N52" s="33">
        <v>30</v>
      </c>
      <c r="O52" s="33">
        <v>28</v>
      </c>
      <c r="P52" s="33"/>
      <c r="Q52" s="33"/>
      <c r="R52" s="33"/>
      <c r="S52" s="33"/>
      <c r="T52" s="33" t="s">
        <v>1235</v>
      </c>
      <c r="U52" s="33">
        <v>1982740</v>
      </c>
      <c r="V52" s="33"/>
      <c r="W52" s="33"/>
      <c r="X52" s="33"/>
      <c r="Y52" s="33">
        <v>12</v>
      </c>
      <c r="Z52" s="33">
        <v>12</v>
      </c>
      <c r="AA52" s="33" t="s">
        <v>1167</v>
      </c>
      <c r="AB52" s="37" t="s">
        <v>1168</v>
      </c>
      <c r="AC52" s="37" t="s">
        <v>4954</v>
      </c>
    </row>
    <row r="53" spans="1:29" ht="12.75" customHeight="1">
      <c r="A53" s="3" t="str">
        <f>D53</f>
        <v>BACHARELADO EM CIÊNCIA E TECNOLOGIA</v>
      </c>
      <c r="B53" s="3" t="str">
        <f>F53</f>
        <v>DC1BCS0001-15SA</v>
      </c>
      <c r="C53" s="18" t="str">
        <f>CONCATENATE(E53," ",H53,"-",L53," (",K53,")",IF(H53="I"," - TURMA MINISTRADA EM INGLÊS",IF(H53="P"," - TURMA COMPARTILHADA COM A PÓS-GRADUAÇÃO",IF(H53="S"," - TURMA SEMIPRESENCIAL",""))))</f>
        <v>Base Experimental das Ciências Naturais C1-diurno (Santo André)</v>
      </c>
      <c r="D53" s="33" t="s">
        <v>1224</v>
      </c>
      <c r="E53" s="33" t="s">
        <v>1219</v>
      </c>
      <c r="F53" s="33" t="s">
        <v>2195</v>
      </c>
      <c r="G53" s="44" t="s">
        <v>1221</v>
      </c>
      <c r="H53" s="33" t="s">
        <v>1482</v>
      </c>
      <c r="I53" s="33"/>
      <c r="J53" s="33" t="s">
        <v>1222</v>
      </c>
      <c r="K53" s="33" t="s">
        <v>1162</v>
      </c>
      <c r="L53" s="33" t="s">
        <v>1163</v>
      </c>
      <c r="M53" s="33" t="s">
        <v>1223</v>
      </c>
      <c r="N53" s="33">
        <v>33</v>
      </c>
      <c r="O53" s="33">
        <v>28</v>
      </c>
      <c r="P53" s="33"/>
      <c r="Q53" s="33"/>
      <c r="R53" s="33"/>
      <c r="S53" s="33"/>
      <c r="T53" s="33"/>
      <c r="U53" s="33"/>
      <c r="V53" s="33"/>
      <c r="W53" s="33"/>
      <c r="X53" s="33"/>
      <c r="Y53" s="33">
        <v>12</v>
      </c>
      <c r="Z53" s="33">
        <v>12</v>
      </c>
      <c r="AA53" s="33" t="s">
        <v>1167</v>
      </c>
      <c r="AB53" s="37" t="s">
        <v>1168</v>
      </c>
      <c r="AC53" s="37" t="s">
        <v>5061</v>
      </c>
    </row>
    <row r="54" spans="1:29" ht="12.75" customHeight="1">
      <c r="A54" s="3" t="str">
        <f>D54</f>
        <v>BACHARELADO EM CIÊNCIA E TECNOLOGIA</v>
      </c>
      <c r="B54" s="3" t="str">
        <f>F54</f>
        <v>DC2BCS0001-15SA</v>
      </c>
      <c r="C54" s="18" t="str">
        <f>CONCATENATE(E54," ",H54,"-",L54," (",K54,")",IF(H54="I"," - TURMA MINISTRADA EM INGLÊS",IF(H54="P"," - TURMA COMPARTILHADA COM A PÓS-GRADUAÇÃO",IF(H54="S"," - TURMA SEMIPRESENCIAL",""))))</f>
        <v>Base Experimental das Ciências Naturais C2-diurno (Santo André)</v>
      </c>
      <c r="D54" s="33" t="s">
        <v>1224</v>
      </c>
      <c r="E54" s="33" t="s">
        <v>1219</v>
      </c>
      <c r="F54" s="33" t="s">
        <v>2196</v>
      </c>
      <c r="G54" s="44" t="s">
        <v>1221</v>
      </c>
      <c r="H54" s="33" t="s">
        <v>1485</v>
      </c>
      <c r="I54" s="33"/>
      <c r="J54" s="33" t="s">
        <v>1227</v>
      </c>
      <c r="K54" s="33" t="s">
        <v>1162</v>
      </c>
      <c r="L54" s="33" t="s">
        <v>1163</v>
      </c>
      <c r="M54" s="33" t="s">
        <v>1223</v>
      </c>
      <c r="N54" s="33">
        <v>33</v>
      </c>
      <c r="O54" s="33">
        <v>28</v>
      </c>
      <c r="P54" s="33"/>
      <c r="Q54" s="33"/>
      <c r="R54" s="33"/>
      <c r="S54" s="33"/>
      <c r="T54" s="33" t="s">
        <v>1797</v>
      </c>
      <c r="U54" s="33">
        <v>2222415</v>
      </c>
      <c r="V54" s="33"/>
      <c r="W54" s="33"/>
      <c r="X54" s="33"/>
      <c r="Y54" s="33">
        <v>12</v>
      </c>
      <c r="Z54" s="33">
        <v>12</v>
      </c>
      <c r="AA54" s="33" t="s">
        <v>1167</v>
      </c>
      <c r="AB54" s="37" t="s">
        <v>1168</v>
      </c>
      <c r="AC54" s="37" t="s">
        <v>5061</v>
      </c>
    </row>
    <row r="55" spans="1:29" ht="12.75" customHeight="1">
      <c r="A55" s="3" t="str">
        <f>D55</f>
        <v>BACHARELADO EM CIÊNCIA E TECNOLOGIA</v>
      </c>
      <c r="B55" s="3" t="str">
        <f>F55</f>
        <v>DC3BCS0001-15SA</v>
      </c>
      <c r="C55" s="18" t="str">
        <f>CONCATENATE(E55," ",H55,"-",L55," (",K55,")",IF(H55="I"," - TURMA MINISTRADA EM INGLÊS",IF(H55="P"," - TURMA COMPARTILHADA COM A PÓS-GRADUAÇÃO",IF(H55="S"," - TURMA SEMIPRESENCIAL",""))))</f>
        <v>Base Experimental das Ciências Naturais C3-diurno (Santo André)</v>
      </c>
      <c r="D55" s="33" t="s">
        <v>1224</v>
      </c>
      <c r="E55" s="33" t="s">
        <v>1219</v>
      </c>
      <c r="F55" s="33" t="s">
        <v>2197</v>
      </c>
      <c r="G55" s="44" t="s">
        <v>1221</v>
      </c>
      <c r="H55" s="33" t="s">
        <v>1487</v>
      </c>
      <c r="I55" s="33"/>
      <c r="J55" s="33" t="s">
        <v>1230</v>
      </c>
      <c r="K55" s="33" t="s">
        <v>1162</v>
      </c>
      <c r="L55" s="33" t="s">
        <v>1163</v>
      </c>
      <c r="M55" s="33" t="s">
        <v>1223</v>
      </c>
      <c r="N55" s="33">
        <v>33</v>
      </c>
      <c r="O55" s="33">
        <v>28</v>
      </c>
      <c r="P55" s="33"/>
      <c r="Q55" s="33"/>
      <c r="R55" s="33"/>
      <c r="S55" s="33"/>
      <c r="T55" s="33" t="s">
        <v>1461</v>
      </c>
      <c r="U55" s="33">
        <v>1763443</v>
      </c>
      <c r="V55" s="33"/>
      <c r="W55" s="33"/>
      <c r="X55" s="33"/>
      <c r="Y55" s="33">
        <v>12</v>
      </c>
      <c r="Z55" s="33">
        <v>12</v>
      </c>
      <c r="AA55" s="33" t="s">
        <v>1167</v>
      </c>
      <c r="AB55" s="37" t="s">
        <v>1168</v>
      </c>
      <c r="AC55" s="37" t="s">
        <v>5061</v>
      </c>
    </row>
    <row r="56" spans="1:29" ht="12.75" customHeight="1">
      <c r="A56" s="3" t="str">
        <f>D56</f>
        <v>BACHARELADO EM CIÊNCIA E TECNOLOGIA</v>
      </c>
      <c r="B56" s="3" t="str">
        <f>F56</f>
        <v>DC4BCS0001-15SA</v>
      </c>
      <c r="C56" s="18" t="str">
        <f>CONCATENATE(E56," ",H56,"-",L56," (",K56,")",IF(H56="I"," - TURMA MINISTRADA EM INGLÊS",IF(H56="P"," - TURMA COMPARTILHADA COM A PÓS-GRADUAÇÃO",IF(H56="S"," - TURMA SEMIPRESENCIAL",""))))</f>
        <v>Base Experimental das Ciências Naturais C4-diurno (Santo André)</v>
      </c>
      <c r="D56" s="33" t="s">
        <v>1224</v>
      </c>
      <c r="E56" s="33" t="s">
        <v>1219</v>
      </c>
      <c r="F56" s="33" t="s">
        <v>2198</v>
      </c>
      <c r="G56" s="44" t="s">
        <v>1221</v>
      </c>
      <c r="H56" s="33" t="s">
        <v>3745</v>
      </c>
      <c r="I56" s="33"/>
      <c r="J56" s="33" t="s">
        <v>3746</v>
      </c>
      <c r="K56" s="33" t="s">
        <v>1162</v>
      </c>
      <c r="L56" s="33" t="s">
        <v>1163</v>
      </c>
      <c r="M56" s="33" t="s">
        <v>1223</v>
      </c>
      <c r="N56" s="33">
        <v>33</v>
      </c>
      <c r="O56" s="33">
        <v>28</v>
      </c>
      <c r="P56" s="33"/>
      <c r="Q56" s="33"/>
      <c r="R56" s="33"/>
      <c r="S56" s="33"/>
      <c r="T56" s="33" t="s">
        <v>3742</v>
      </c>
      <c r="U56" s="33">
        <v>1672728</v>
      </c>
      <c r="V56" s="33"/>
      <c r="W56" s="33"/>
      <c r="X56" s="33"/>
      <c r="Y56" s="33">
        <v>12</v>
      </c>
      <c r="Z56" s="33">
        <v>12</v>
      </c>
      <c r="AA56" s="33" t="s">
        <v>1167</v>
      </c>
      <c r="AB56" s="37" t="s">
        <v>1168</v>
      </c>
      <c r="AC56" s="37" t="s">
        <v>5061</v>
      </c>
    </row>
    <row r="57" spans="1:29" ht="12.75" customHeight="1">
      <c r="A57" s="3" t="str">
        <f>D57</f>
        <v>BACHARELADO EM CIÊNCIA E TECNOLOGIA</v>
      </c>
      <c r="B57" s="3" t="str">
        <f>F57</f>
        <v>DC5BCS0001-15SA</v>
      </c>
      <c r="C57" s="18" t="str">
        <f>CONCATENATE(E57," ",H57,"-",L57," (",K57,")",IF(H57="I"," - TURMA MINISTRADA EM INGLÊS",IF(H57="P"," - TURMA COMPARTILHADA COM A PÓS-GRADUAÇÃO",IF(H57="S"," - TURMA SEMIPRESENCIAL",""))))</f>
        <v>Base Experimental das Ciências Naturais C5-diurno (Santo André)</v>
      </c>
      <c r="D57" s="33" t="s">
        <v>1224</v>
      </c>
      <c r="E57" s="33" t="s">
        <v>1219</v>
      </c>
      <c r="F57" s="33" t="s">
        <v>2199</v>
      </c>
      <c r="G57" s="44" t="s">
        <v>1221</v>
      </c>
      <c r="H57" s="33" t="s">
        <v>3747</v>
      </c>
      <c r="I57" s="33"/>
      <c r="J57" s="33" t="s">
        <v>1234</v>
      </c>
      <c r="K57" s="33" t="s">
        <v>1162</v>
      </c>
      <c r="L57" s="33" t="s">
        <v>1163</v>
      </c>
      <c r="M57" s="33" t="s">
        <v>1223</v>
      </c>
      <c r="N57" s="33">
        <v>30</v>
      </c>
      <c r="O57" s="33">
        <v>28</v>
      </c>
      <c r="P57" s="33"/>
      <c r="Q57" s="33"/>
      <c r="R57" s="33"/>
      <c r="S57" s="33"/>
      <c r="T57" s="33" t="s">
        <v>1486</v>
      </c>
      <c r="U57" s="33">
        <v>1933328</v>
      </c>
      <c r="V57" s="33"/>
      <c r="W57" s="33"/>
      <c r="X57" s="33"/>
      <c r="Y57" s="33">
        <v>12</v>
      </c>
      <c r="Z57" s="33">
        <v>12</v>
      </c>
      <c r="AA57" s="33" t="s">
        <v>1167</v>
      </c>
      <c r="AB57" s="37" t="s">
        <v>1168</v>
      </c>
      <c r="AC57" s="37" t="s">
        <v>5061</v>
      </c>
    </row>
    <row r="58" spans="1:29" ht="12.75" customHeight="1">
      <c r="A58" s="3" t="str">
        <f>D58</f>
        <v>BACHARELADO EM CIÊNCIA E TECNOLOGIA</v>
      </c>
      <c r="B58" s="3" t="str">
        <f>F58</f>
        <v>DC6BCS0001-15SA</v>
      </c>
      <c r="C58" s="18" t="str">
        <f>CONCATENATE(E58," ",H58,"-",L58," (",K58,")",IF(H58="I"," - TURMA MINISTRADA EM INGLÊS",IF(H58="P"," - TURMA COMPARTILHADA COM A PÓS-GRADUAÇÃO",IF(H58="S"," - TURMA SEMIPRESENCIAL",""))))</f>
        <v>Base Experimental das Ciências Naturais C6-diurno (Santo André)</v>
      </c>
      <c r="D58" s="33" t="s">
        <v>1224</v>
      </c>
      <c r="E58" s="33" t="s">
        <v>1219</v>
      </c>
      <c r="F58" s="33" t="s">
        <v>2200</v>
      </c>
      <c r="G58" s="44" t="s">
        <v>1221</v>
      </c>
      <c r="H58" s="33" t="s">
        <v>3748</v>
      </c>
      <c r="I58" s="33"/>
      <c r="J58" s="33" t="s">
        <v>3749</v>
      </c>
      <c r="K58" s="33" t="s">
        <v>1162</v>
      </c>
      <c r="L58" s="33" t="s">
        <v>1163</v>
      </c>
      <c r="M58" s="33" t="s">
        <v>1223</v>
      </c>
      <c r="N58" s="33">
        <v>30</v>
      </c>
      <c r="O58" s="33">
        <v>28</v>
      </c>
      <c r="P58" s="33"/>
      <c r="Q58" s="33"/>
      <c r="R58" s="33"/>
      <c r="S58" s="33"/>
      <c r="T58" s="33" t="s">
        <v>1478</v>
      </c>
      <c r="U58" s="33">
        <v>2353139</v>
      </c>
      <c r="V58" s="33"/>
      <c r="W58" s="33"/>
      <c r="X58" s="33"/>
      <c r="Y58" s="33">
        <v>12</v>
      </c>
      <c r="Z58" s="33">
        <v>12</v>
      </c>
      <c r="AA58" s="33" t="s">
        <v>1167</v>
      </c>
      <c r="AB58" s="37" t="s">
        <v>1168</v>
      </c>
      <c r="AC58" s="37" t="s">
        <v>5061</v>
      </c>
    </row>
    <row r="59" spans="1:29" ht="12.75" customHeight="1">
      <c r="A59" s="3" t="str">
        <f>D59</f>
        <v>BACHARELADO EM CIÊNCIA E TECNOLOGIA</v>
      </c>
      <c r="B59" s="3" t="str">
        <f>F59</f>
        <v>NA1BCS0001-15SA</v>
      </c>
      <c r="C59" s="18" t="str">
        <f>CONCATENATE(E59," ",H59,"-",L59," (",K59,")",IF(H59="I"," - TURMA MINISTRADA EM INGLÊS",IF(H59="P"," - TURMA COMPARTILHADA COM A PÓS-GRADUAÇÃO",IF(H59="S"," - TURMA SEMIPRESENCIAL",""))))</f>
        <v>Base Experimental das Ciências Naturais A1-noturno (Santo André)</v>
      </c>
      <c r="D59" s="33" t="s">
        <v>1224</v>
      </c>
      <c r="E59" s="33" t="s">
        <v>1219</v>
      </c>
      <c r="F59" s="33" t="s">
        <v>1245</v>
      </c>
      <c r="G59" s="44" t="s">
        <v>1221</v>
      </c>
      <c r="H59" s="33" t="s">
        <v>1170</v>
      </c>
      <c r="I59" s="33"/>
      <c r="J59" s="33" t="s">
        <v>3750</v>
      </c>
      <c r="K59" s="33" t="s">
        <v>1162</v>
      </c>
      <c r="L59" s="33" t="s">
        <v>1169</v>
      </c>
      <c r="M59" s="33" t="s">
        <v>1223</v>
      </c>
      <c r="N59" s="33">
        <v>33</v>
      </c>
      <c r="O59" s="33">
        <v>28</v>
      </c>
      <c r="P59" s="33"/>
      <c r="Q59" s="33"/>
      <c r="R59" s="33"/>
      <c r="S59" s="33"/>
      <c r="T59" s="33" t="s">
        <v>1267</v>
      </c>
      <c r="U59" s="33">
        <v>1766041</v>
      </c>
      <c r="V59" s="33"/>
      <c r="W59" s="33"/>
      <c r="X59" s="33"/>
      <c r="Y59" s="33">
        <v>12</v>
      </c>
      <c r="Z59" s="33">
        <v>12</v>
      </c>
      <c r="AA59" s="33" t="s">
        <v>1167</v>
      </c>
      <c r="AB59" s="37" t="s">
        <v>1168</v>
      </c>
      <c r="AC59" s="37" t="s">
        <v>4901</v>
      </c>
    </row>
    <row r="60" spans="1:29" ht="12.75" customHeight="1">
      <c r="A60" s="3" t="str">
        <f>D60</f>
        <v>BACHARELADO EM CIÊNCIA E TECNOLOGIA</v>
      </c>
      <c r="B60" s="3" t="str">
        <f>F60</f>
        <v>NA2BCS0001-15SA</v>
      </c>
      <c r="C60" s="18" t="str">
        <f>CONCATENATE(E60," ",H60,"-",L60," (",K60,")",IF(H60="I"," - TURMA MINISTRADA EM INGLÊS",IF(H60="P"," - TURMA COMPARTILHADA COM A PÓS-GRADUAÇÃO",IF(H60="S"," - TURMA SEMIPRESENCIAL",""))))</f>
        <v>Base Experimental das Ciências Naturais A2-noturno (Santo André)</v>
      </c>
      <c r="D60" s="33" t="s">
        <v>1224</v>
      </c>
      <c r="E60" s="33" t="s">
        <v>1219</v>
      </c>
      <c r="F60" s="33" t="s">
        <v>1248</v>
      </c>
      <c r="G60" s="44" t="s">
        <v>1221</v>
      </c>
      <c r="H60" s="33" t="s">
        <v>1198</v>
      </c>
      <c r="I60" s="33"/>
      <c r="J60" s="33" t="s">
        <v>3751</v>
      </c>
      <c r="K60" s="33" t="s">
        <v>1162</v>
      </c>
      <c r="L60" s="33" t="s">
        <v>1169</v>
      </c>
      <c r="M60" s="33" t="s">
        <v>1223</v>
      </c>
      <c r="N60" s="33">
        <v>33</v>
      </c>
      <c r="O60" s="33">
        <v>28</v>
      </c>
      <c r="P60" s="33"/>
      <c r="Q60" s="33"/>
      <c r="R60" s="33"/>
      <c r="S60" s="33"/>
      <c r="T60" s="33" t="s">
        <v>1265</v>
      </c>
      <c r="U60" s="33">
        <v>1671399</v>
      </c>
      <c r="V60" s="33"/>
      <c r="W60" s="33"/>
      <c r="X60" s="33"/>
      <c r="Y60" s="33">
        <v>12</v>
      </c>
      <c r="Z60" s="33">
        <v>12</v>
      </c>
      <c r="AA60" s="33" t="s">
        <v>1167</v>
      </c>
      <c r="AB60" s="37" t="s">
        <v>1168</v>
      </c>
      <c r="AC60" s="37" t="s">
        <v>4901</v>
      </c>
    </row>
    <row r="61" spans="1:29" ht="12.75" customHeight="1">
      <c r="A61" s="3" t="str">
        <f>D61</f>
        <v>BACHARELADO EM CIÊNCIA E TECNOLOGIA</v>
      </c>
      <c r="B61" s="3" t="str">
        <f>F61</f>
        <v>NA3BCS0001-15SA</v>
      </c>
      <c r="C61" s="18" t="str">
        <f>CONCATENATE(E61," ",H61,"-",L61," (",K61,")",IF(H61="I"," - TURMA MINISTRADA EM INGLÊS",IF(H61="P"," - TURMA COMPARTILHADA COM A PÓS-GRADUAÇÃO",IF(H61="S"," - TURMA SEMIPRESENCIAL",""))))</f>
        <v>Base Experimental das Ciências Naturais A3-noturno (Santo André)</v>
      </c>
      <c r="D61" s="33" t="s">
        <v>1224</v>
      </c>
      <c r="E61" s="33" t="s">
        <v>1219</v>
      </c>
      <c r="F61" s="33" t="s">
        <v>1250</v>
      </c>
      <c r="G61" s="44" t="s">
        <v>1221</v>
      </c>
      <c r="H61" s="33" t="s">
        <v>1229</v>
      </c>
      <c r="I61" s="33"/>
      <c r="J61" s="33" t="s">
        <v>3752</v>
      </c>
      <c r="K61" s="33" t="s">
        <v>1162</v>
      </c>
      <c r="L61" s="33" t="s">
        <v>1169</v>
      </c>
      <c r="M61" s="33" t="s">
        <v>1223</v>
      </c>
      <c r="N61" s="33">
        <v>33</v>
      </c>
      <c r="O61" s="33">
        <v>28</v>
      </c>
      <c r="P61" s="33"/>
      <c r="Q61" s="33"/>
      <c r="R61" s="33"/>
      <c r="S61" s="33"/>
      <c r="T61" s="33" t="s">
        <v>2109</v>
      </c>
      <c r="U61" s="33">
        <v>2044591</v>
      </c>
      <c r="V61" s="33"/>
      <c r="W61" s="33"/>
      <c r="X61" s="33"/>
      <c r="Y61" s="33">
        <v>12</v>
      </c>
      <c r="Z61" s="33">
        <v>12</v>
      </c>
      <c r="AA61" s="33" t="s">
        <v>1167</v>
      </c>
      <c r="AB61" s="37" t="s">
        <v>1168</v>
      </c>
      <c r="AC61" s="37" t="s">
        <v>4901</v>
      </c>
    </row>
    <row r="62" spans="1:29" ht="12.75" customHeight="1">
      <c r="A62" s="3" t="str">
        <f>D62</f>
        <v>BACHARELADO EM CIÊNCIA E TECNOLOGIA</v>
      </c>
      <c r="B62" s="3" t="str">
        <f>F62</f>
        <v>NA4BCS0001-15SA</v>
      </c>
      <c r="C62" s="18" t="str">
        <f>CONCATENATE(E62," ",H62,"-",L62," (",K62,")",IF(H62="I"," - TURMA MINISTRADA EM INGLÊS",IF(H62="P"," - TURMA COMPARTILHADA COM A PÓS-GRADUAÇÃO",IF(H62="S"," - TURMA SEMIPRESENCIAL",""))))</f>
        <v>Base Experimental das Ciências Naturais A4-noturno (Santo André)</v>
      </c>
      <c r="D62" s="33" t="s">
        <v>1224</v>
      </c>
      <c r="E62" s="33" t="s">
        <v>1219</v>
      </c>
      <c r="F62" s="33" t="s">
        <v>1252</v>
      </c>
      <c r="G62" s="44" t="s">
        <v>1221</v>
      </c>
      <c r="H62" s="33" t="s">
        <v>1233</v>
      </c>
      <c r="I62" s="33"/>
      <c r="J62" s="33" t="s">
        <v>3753</v>
      </c>
      <c r="K62" s="33" t="s">
        <v>1162</v>
      </c>
      <c r="L62" s="33" t="s">
        <v>1169</v>
      </c>
      <c r="M62" s="33" t="s">
        <v>1223</v>
      </c>
      <c r="N62" s="33">
        <v>33</v>
      </c>
      <c r="O62" s="33">
        <v>28</v>
      </c>
      <c r="P62" s="33"/>
      <c r="Q62" s="33"/>
      <c r="R62" s="33"/>
      <c r="S62" s="33"/>
      <c r="T62" s="33" t="s">
        <v>1500</v>
      </c>
      <c r="U62" s="33">
        <v>3008569</v>
      </c>
      <c r="V62" s="33"/>
      <c r="W62" s="33"/>
      <c r="X62" s="33"/>
      <c r="Y62" s="33">
        <v>12</v>
      </c>
      <c r="Z62" s="33">
        <v>12</v>
      </c>
      <c r="AA62" s="33" t="s">
        <v>1167</v>
      </c>
      <c r="AB62" s="37" t="s">
        <v>1168</v>
      </c>
      <c r="AC62" s="37" t="s">
        <v>4901</v>
      </c>
    </row>
    <row r="63" spans="1:29" ht="12.75" customHeight="1">
      <c r="A63" s="3" t="str">
        <f>D63</f>
        <v>BACHARELADO EM CIÊNCIA E TECNOLOGIA</v>
      </c>
      <c r="B63" s="3" t="str">
        <f>F63</f>
        <v>NA5BCS0001-15SA</v>
      </c>
      <c r="C63" s="18" t="str">
        <f>CONCATENATE(E63," ",H63,"-",L63," (",K63,")",IF(H63="I"," - TURMA MINISTRADA EM INGLÊS",IF(H63="P"," - TURMA COMPARTILHADA COM A PÓS-GRADUAÇÃO",IF(H63="S"," - TURMA SEMIPRESENCIAL",""))))</f>
        <v>Base Experimental das Ciências Naturais A5-noturno (Santo André)</v>
      </c>
      <c r="D63" s="33" t="s">
        <v>1224</v>
      </c>
      <c r="E63" s="33" t="s">
        <v>1219</v>
      </c>
      <c r="F63" s="33" t="s">
        <v>2201</v>
      </c>
      <c r="G63" s="44" t="s">
        <v>1221</v>
      </c>
      <c r="H63" s="33" t="s">
        <v>1315</v>
      </c>
      <c r="I63" s="33"/>
      <c r="J63" s="33" t="s">
        <v>3754</v>
      </c>
      <c r="K63" s="33" t="s">
        <v>1162</v>
      </c>
      <c r="L63" s="33" t="s">
        <v>1169</v>
      </c>
      <c r="M63" s="33" t="s">
        <v>1223</v>
      </c>
      <c r="N63" s="33">
        <v>30</v>
      </c>
      <c r="O63" s="33">
        <v>28</v>
      </c>
      <c r="P63" s="33"/>
      <c r="Q63" s="33"/>
      <c r="R63" s="33"/>
      <c r="S63" s="33"/>
      <c r="T63" s="33" t="s">
        <v>1478</v>
      </c>
      <c r="U63" s="33">
        <v>2353139</v>
      </c>
      <c r="V63" s="33"/>
      <c r="W63" s="33"/>
      <c r="X63" s="33"/>
      <c r="Y63" s="33">
        <v>12</v>
      </c>
      <c r="Z63" s="33">
        <v>12</v>
      </c>
      <c r="AA63" s="33" t="s">
        <v>1167</v>
      </c>
      <c r="AB63" s="37" t="s">
        <v>1168</v>
      </c>
      <c r="AC63" s="37" t="s">
        <v>4901</v>
      </c>
    </row>
    <row r="64" spans="1:29" ht="12.75" customHeight="1">
      <c r="A64" s="3" t="str">
        <f>D64</f>
        <v>BACHARELADO EM CIÊNCIA E TECNOLOGIA</v>
      </c>
      <c r="B64" s="3" t="str">
        <f>F64</f>
        <v>NA6BCS0001-15SA</v>
      </c>
      <c r="C64" s="18" t="str">
        <f>CONCATENATE(E64," ",H64,"-",L64," (",K64,")",IF(H64="I"," - TURMA MINISTRADA EM INGLÊS",IF(H64="P"," - TURMA COMPARTILHADA COM A PÓS-GRADUAÇÃO",IF(H64="S"," - TURMA SEMIPRESENCIAL",""))))</f>
        <v>Base Experimental das Ciências Naturais A6-noturno (Santo André)</v>
      </c>
      <c r="D64" s="33" t="s">
        <v>1224</v>
      </c>
      <c r="E64" s="33" t="s">
        <v>1219</v>
      </c>
      <c r="F64" s="33" t="s">
        <v>2202</v>
      </c>
      <c r="G64" s="44" t="s">
        <v>1221</v>
      </c>
      <c r="H64" s="33" t="s">
        <v>1317</v>
      </c>
      <c r="I64" s="33"/>
      <c r="J64" s="33" t="s">
        <v>3755</v>
      </c>
      <c r="K64" s="33" t="s">
        <v>1162</v>
      </c>
      <c r="L64" s="33" t="s">
        <v>1169</v>
      </c>
      <c r="M64" s="33" t="s">
        <v>1223</v>
      </c>
      <c r="N64" s="33">
        <v>30</v>
      </c>
      <c r="O64" s="33">
        <v>28</v>
      </c>
      <c r="P64" s="33"/>
      <c r="Q64" s="33"/>
      <c r="R64" s="33"/>
      <c r="S64" s="33"/>
      <c r="T64" s="33" t="s">
        <v>3756</v>
      </c>
      <c r="U64" s="33">
        <v>3292611</v>
      </c>
      <c r="V64" s="33"/>
      <c r="W64" s="33"/>
      <c r="X64" s="33"/>
      <c r="Y64" s="33">
        <v>12</v>
      </c>
      <c r="Z64" s="33">
        <v>12</v>
      </c>
      <c r="AA64" s="33" t="s">
        <v>1167</v>
      </c>
      <c r="AB64" s="37" t="s">
        <v>1168</v>
      </c>
      <c r="AC64" s="37" t="s">
        <v>4901</v>
      </c>
    </row>
    <row r="65" spans="1:29" ht="12.75" customHeight="1">
      <c r="A65" s="3" t="str">
        <f>D65</f>
        <v>BACHARELADO EM CIÊNCIA E TECNOLOGIA</v>
      </c>
      <c r="B65" s="3" t="str">
        <f>F65</f>
        <v>NB1BCS0001-15SA</v>
      </c>
      <c r="C65" s="18" t="str">
        <f>CONCATENATE(E65," ",H65,"-",L65," (",K65,")",IF(H65="I"," - TURMA MINISTRADA EM INGLÊS",IF(H65="P"," - TURMA COMPARTILHADA COM A PÓS-GRADUAÇÃO",IF(H65="S"," - TURMA SEMIPRESENCIAL",""))))</f>
        <v>Base Experimental das Ciências Naturais B1-noturno (Santo André)</v>
      </c>
      <c r="D65" s="33" t="s">
        <v>1224</v>
      </c>
      <c r="E65" s="33" t="s">
        <v>1219</v>
      </c>
      <c r="F65" s="33" t="s">
        <v>1254</v>
      </c>
      <c r="G65" s="44" t="s">
        <v>1221</v>
      </c>
      <c r="H65" s="33" t="s">
        <v>1237</v>
      </c>
      <c r="I65" s="33"/>
      <c r="J65" s="33" t="s">
        <v>3757</v>
      </c>
      <c r="K65" s="33" t="s">
        <v>1162</v>
      </c>
      <c r="L65" s="33" t="s">
        <v>1169</v>
      </c>
      <c r="M65" s="33" t="s">
        <v>1223</v>
      </c>
      <c r="N65" s="33">
        <v>33</v>
      </c>
      <c r="O65" s="33">
        <v>28</v>
      </c>
      <c r="P65" s="33"/>
      <c r="Q65" s="33"/>
      <c r="R65" s="33"/>
      <c r="S65" s="33"/>
      <c r="T65" s="33" t="s">
        <v>1267</v>
      </c>
      <c r="U65" s="33">
        <v>1766041</v>
      </c>
      <c r="V65" s="33"/>
      <c r="W65" s="33"/>
      <c r="X65" s="33"/>
      <c r="Y65" s="33">
        <v>12</v>
      </c>
      <c r="Z65" s="33">
        <v>12</v>
      </c>
      <c r="AA65" s="33" t="s">
        <v>1167</v>
      </c>
      <c r="AB65" s="37" t="s">
        <v>1168</v>
      </c>
      <c r="AC65" s="37" t="s">
        <v>5062</v>
      </c>
    </row>
    <row r="66" spans="1:29" ht="12.75" customHeight="1">
      <c r="A66" s="3" t="str">
        <f>D66</f>
        <v>BACHARELADO EM CIÊNCIA E TECNOLOGIA</v>
      </c>
      <c r="B66" s="3" t="str">
        <f>F66</f>
        <v>NB2BCS0001-15SA</v>
      </c>
      <c r="C66" s="18" t="str">
        <f>CONCATENATE(E66," ",H66,"-",L66," (",K66,")",IF(H66="I"," - TURMA MINISTRADA EM INGLÊS",IF(H66="P"," - TURMA COMPARTILHADA COM A PÓS-GRADUAÇÃO",IF(H66="S"," - TURMA SEMIPRESENCIAL",""))))</f>
        <v>Base Experimental das Ciências Naturais B2-noturno (Santo André)</v>
      </c>
      <c r="D66" s="33" t="s">
        <v>1224</v>
      </c>
      <c r="E66" s="33" t="s">
        <v>1219</v>
      </c>
      <c r="F66" s="33" t="s">
        <v>1255</v>
      </c>
      <c r="G66" s="44" t="s">
        <v>1221</v>
      </c>
      <c r="H66" s="33" t="s">
        <v>1239</v>
      </c>
      <c r="I66" s="33"/>
      <c r="J66" s="33" t="s">
        <v>3758</v>
      </c>
      <c r="K66" s="33" t="s">
        <v>1162</v>
      </c>
      <c r="L66" s="33" t="s">
        <v>1169</v>
      </c>
      <c r="M66" s="33" t="s">
        <v>1223</v>
      </c>
      <c r="N66" s="33">
        <v>33</v>
      </c>
      <c r="O66" s="33">
        <v>28</v>
      </c>
      <c r="P66" s="33"/>
      <c r="Q66" s="33"/>
      <c r="R66" s="33"/>
      <c r="S66" s="33"/>
      <c r="T66" s="33"/>
      <c r="U66" s="33"/>
      <c r="V66" s="33"/>
      <c r="W66" s="33"/>
      <c r="X66" s="33"/>
      <c r="Y66" s="33">
        <v>12</v>
      </c>
      <c r="Z66" s="33">
        <v>12</v>
      </c>
      <c r="AA66" s="33" t="s">
        <v>1167</v>
      </c>
      <c r="AB66" s="37" t="s">
        <v>1168</v>
      </c>
      <c r="AC66" s="37" t="s">
        <v>5062</v>
      </c>
    </row>
    <row r="67" spans="1:29" ht="12.75" customHeight="1">
      <c r="A67" s="3" t="str">
        <f>D67</f>
        <v>BACHARELADO EM CIÊNCIA E TECNOLOGIA</v>
      </c>
      <c r="B67" s="3" t="str">
        <f>F67</f>
        <v>NB3BCS0001-15SA</v>
      </c>
      <c r="C67" s="18" t="str">
        <f>CONCATENATE(E67," ",H67,"-",L67," (",K67,")",IF(H67="I"," - TURMA MINISTRADA EM INGLÊS",IF(H67="P"," - TURMA COMPARTILHADA COM A PÓS-GRADUAÇÃO",IF(H67="S"," - TURMA SEMIPRESENCIAL",""))))</f>
        <v>Base Experimental das Ciências Naturais B3-noturno (Santo André)</v>
      </c>
      <c r="D67" s="33" t="s">
        <v>1224</v>
      </c>
      <c r="E67" s="33" t="s">
        <v>1219</v>
      </c>
      <c r="F67" s="33" t="s">
        <v>1256</v>
      </c>
      <c r="G67" s="44" t="s">
        <v>1221</v>
      </c>
      <c r="H67" s="33" t="s">
        <v>1242</v>
      </c>
      <c r="I67" s="33"/>
      <c r="J67" s="33" t="s">
        <v>3759</v>
      </c>
      <c r="K67" s="33" t="s">
        <v>1162</v>
      </c>
      <c r="L67" s="33" t="s">
        <v>1169</v>
      </c>
      <c r="M67" s="33" t="s">
        <v>1223</v>
      </c>
      <c r="N67" s="33">
        <v>33</v>
      </c>
      <c r="O67" s="33">
        <v>28</v>
      </c>
      <c r="P67" s="33"/>
      <c r="Q67" s="33"/>
      <c r="R67" s="33"/>
      <c r="S67" s="33"/>
      <c r="T67" s="33" t="s">
        <v>1240</v>
      </c>
      <c r="U67" s="33">
        <v>1600878</v>
      </c>
      <c r="V67" s="33"/>
      <c r="W67" s="33"/>
      <c r="X67" s="33"/>
      <c r="Y67" s="33">
        <v>12</v>
      </c>
      <c r="Z67" s="33">
        <v>12</v>
      </c>
      <c r="AA67" s="33" t="s">
        <v>1167</v>
      </c>
      <c r="AB67" s="37" t="s">
        <v>1168</v>
      </c>
      <c r="AC67" s="37" t="s">
        <v>5062</v>
      </c>
    </row>
    <row r="68" spans="1:29" ht="12.75" customHeight="1">
      <c r="A68" s="3" t="str">
        <f>D68</f>
        <v>BACHARELADO EM CIÊNCIA E TECNOLOGIA</v>
      </c>
      <c r="B68" s="3" t="str">
        <f>F68</f>
        <v>NB4BCS0001-15SA</v>
      </c>
      <c r="C68" s="18" t="str">
        <f>CONCATENATE(E68," ",H68,"-",L68," (",K68,")",IF(H68="I"," - TURMA MINISTRADA EM INGLÊS",IF(H68="P"," - TURMA COMPARTILHADA COM A PÓS-GRADUAÇÃO",IF(H68="S"," - TURMA SEMIPRESENCIAL",""))))</f>
        <v>Base Experimental das Ciências Naturais B4-noturno (Santo André)</v>
      </c>
      <c r="D68" s="33" t="s">
        <v>1224</v>
      </c>
      <c r="E68" s="33" t="s">
        <v>1219</v>
      </c>
      <c r="F68" s="33" t="s">
        <v>1257</v>
      </c>
      <c r="G68" s="44" t="s">
        <v>1221</v>
      </c>
      <c r="H68" s="33" t="s">
        <v>1244</v>
      </c>
      <c r="I68" s="33"/>
      <c r="J68" s="33" t="s">
        <v>3760</v>
      </c>
      <c r="K68" s="33" t="s">
        <v>1162</v>
      </c>
      <c r="L68" s="33" t="s">
        <v>1169</v>
      </c>
      <c r="M68" s="33" t="s">
        <v>1223</v>
      </c>
      <c r="N68" s="33">
        <v>33</v>
      </c>
      <c r="O68" s="33">
        <v>28</v>
      </c>
      <c r="P68" s="33"/>
      <c r="Q68" s="33"/>
      <c r="R68" s="33"/>
      <c r="S68" s="33"/>
      <c r="T68" s="33" t="s">
        <v>3761</v>
      </c>
      <c r="U68" s="33">
        <v>3298754</v>
      </c>
      <c r="V68" s="33"/>
      <c r="W68" s="33"/>
      <c r="X68" s="33"/>
      <c r="Y68" s="33">
        <v>12</v>
      </c>
      <c r="Z68" s="33">
        <v>12</v>
      </c>
      <c r="AA68" s="33" t="s">
        <v>1167</v>
      </c>
      <c r="AB68" s="37" t="s">
        <v>1168</v>
      </c>
      <c r="AC68" s="37" t="s">
        <v>5062</v>
      </c>
    </row>
    <row r="69" spans="1:29" ht="12.75" customHeight="1">
      <c r="A69" s="3" t="str">
        <f>D69</f>
        <v>BACHARELADO EM CIÊNCIA E TECNOLOGIA</v>
      </c>
      <c r="B69" s="3" t="str">
        <f>F69</f>
        <v>NB5BCS0001-15SA</v>
      </c>
      <c r="C69" s="18" t="str">
        <f>CONCATENATE(E69," ",H69,"-",L69," (",K69,")",IF(H69="I"," - TURMA MINISTRADA EM INGLÊS",IF(H69="P"," - TURMA COMPARTILHADA COM A PÓS-GRADUAÇÃO",IF(H69="S"," - TURMA SEMIPRESENCIAL",""))))</f>
        <v>Base Experimental das Ciências Naturais B5-noturno (Santo André)</v>
      </c>
      <c r="D69" s="33" t="s">
        <v>1224</v>
      </c>
      <c r="E69" s="33" t="s">
        <v>1219</v>
      </c>
      <c r="F69" s="33" t="s">
        <v>2203</v>
      </c>
      <c r="G69" s="44" t="s">
        <v>1221</v>
      </c>
      <c r="H69" s="33" t="s">
        <v>1324</v>
      </c>
      <c r="I69" s="33"/>
      <c r="J69" s="33" t="s">
        <v>3762</v>
      </c>
      <c r="K69" s="33" t="s">
        <v>1162</v>
      </c>
      <c r="L69" s="33" t="s">
        <v>1169</v>
      </c>
      <c r="M69" s="33" t="s">
        <v>1223</v>
      </c>
      <c r="N69" s="33">
        <v>30</v>
      </c>
      <c r="O69" s="33">
        <v>28</v>
      </c>
      <c r="P69" s="33"/>
      <c r="Q69" s="33"/>
      <c r="R69" s="33"/>
      <c r="S69" s="33"/>
      <c r="T69" s="33" t="s">
        <v>1500</v>
      </c>
      <c r="U69" s="33">
        <v>3008569</v>
      </c>
      <c r="V69" s="33"/>
      <c r="W69" s="33"/>
      <c r="X69" s="33"/>
      <c r="Y69" s="33">
        <v>12</v>
      </c>
      <c r="Z69" s="33">
        <v>12</v>
      </c>
      <c r="AA69" s="33" t="s">
        <v>1167</v>
      </c>
      <c r="AB69" s="37" t="s">
        <v>1168</v>
      </c>
      <c r="AC69" s="37" t="s">
        <v>5062</v>
      </c>
    </row>
    <row r="70" spans="1:29" ht="12.75" customHeight="1">
      <c r="A70" s="3" t="str">
        <f>D70</f>
        <v>BACHARELADO EM CIÊNCIA E TECNOLOGIA</v>
      </c>
      <c r="B70" s="3" t="str">
        <f>F70</f>
        <v>NB6BCS0001-15SA</v>
      </c>
      <c r="C70" s="18" t="str">
        <f>CONCATENATE(E70," ",H70,"-",L70," (",K70,")",IF(H70="I"," - TURMA MINISTRADA EM INGLÊS",IF(H70="P"," - TURMA COMPARTILHADA COM A PÓS-GRADUAÇÃO",IF(H70="S"," - TURMA SEMIPRESENCIAL",""))))</f>
        <v>Base Experimental das Ciências Naturais B6-noturno (Santo André)</v>
      </c>
      <c r="D70" s="33" t="s">
        <v>1224</v>
      </c>
      <c r="E70" s="33" t="s">
        <v>1219</v>
      </c>
      <c r="F70" s="33" t="s">
        <v>2204</v>
      </c>
      <c r="G70" s="44" t="s">
        <v>1221</v>
      </c>
      <c r="H70" s="33" t="s">
        <v>1325</v>
      </c>
      <c r="I70" s="33"/>
      <c r="J70" s="33" t="s">
        <v>3763</v>
      </c>
      <c r="K70" s="33" t="s">
        <v>1162</v>
      </c>
      <c r="L70" s="33" t="s">
        <v>1169</v>
      </c>
      <c r="M70" s="33" t="s">
        <v>1223</v>
      </c>
      <c r="N70" s="33">
        <v>30</v>
      </c>
      <c r="O70" s="33">
        <v>28</v>
      </c>
      <c r="P70" s="33"/>
      <c r="Q70" s="33"/>
      <c r="R70" s="33"/>
      <c r="S70" s="33"/>
      <c r="T70" s="33" t="s">
        <v>1235</v>
      </c>
      <c r="U70" s="33">
        <v>1982740</v>
      </c>
      <c r="V70" s="33"/>
      <c r="W70" s="33"/>
      <c r="X70" s="33"/>
      <c r="Y70" s="33">
        <v>12</v>
      </c>
      <c r="Z70" s="33">
        <v>12</v>
      </c>
      <c r="AA70" s="33" t="s">
        <v>1167</v>
      </c>
      <c r="AB70" s="37" t="s">
        <v>1168</v>
      </c>
      <c r="AC70" s="37" t="s">
        <v>5062</v>
      </c>
    </row>
    <row r="71" spans="1:29" ht="12.75" customHeight="1">
      <c r="A71" s="3" t="str">
        <f>D71</f>
        <v>BACHARELADO EM CIÊNCIA E TECNOLOGIA</v>
      </c>
      <c r="B71" s="3" t="str">
        <f>F71</f>
        <v>NC1BCS0001-15SA</v>
      </c>
      <c r="C71" s="18" t="str">
        <f>CONCATENATE(E71," ",H71,"-",L71," (",K71,")",IF(H71="I"," - TURMA MINISTRADA EM INGLÊS",IF(H71="P"," - TURMA COMPARTILHADA COM A PÓS-GRADUAÇÃO",IF(H71="S"," - TURMA SEMIPRESENCIAL",""))))</f>
        <v>Base Experimental das Ciências Naturais C1-noturno (Santo André)</v>
      </c>
      <c r="D71" s="33" t="s">
        <v>1224</v>
      </c>
      <c r="E71" s="33" t="s">
        <v>1219</v>
      </c>
      <c r="F71" s="33" t="s">
        <v>2205</v>
      </c>
      <c r="G71" s="44" t="s">
        <v>1221</v>
      </c>
      <c r="H71" s="33" t="s">
        <v>1482</v>
      </c>
      <c r="I71" s="33"/>
      <c r="J71" s="33" t="s">
        <v>1246</v>
      </c>
      <c r="K71" s="33" t="s">
        <v>1162</v>
      </c>
      <c r="L71" s="33" t="s">
        <v>1169</v>
      </c>
      <c r="M71" s="33" t="s">
        <v>1223</v>
      </c>
      <c r="N71" s="33">
        <v>33</v>
      </c>
      <c r="O71" s="33">
        <v>29</v>
      </c>
      <c r="P71" s="33"/>
      <c r="Q71" s="33"/>
      <c r="R71" s="33"/>
      <c r="S71" s="33"/>
      <c r="T71" s="33" t="s">
        <v>1261</v>
      </c>
      <c r="U71" s="33">
        <v>1763428</v>
      </c>
      <c r="V71" s="33"/>
      <c r="W71" s="33"/>
      <c r="X71" s="33"/>
      <c r="Y71" s="33">
        <v>12</v>
      </c>
      <c r="Z71" s="33">
        <v>12</v>
      </c>
      <c r="AA71" s="33" t="s">
        <v>1167</v>
      </c>
      <c r="AB71" s="37" t="s">
        <v>1168</v>
      </c>
      <c r="AC71" s="37" t="s">
        <v>5063</v>
      </c>
    </row>
    <row r="72" spans="1:29" ht="12.75" customHeight="1">
      <c r="A72" s="3" t="str">
        <f>D72</f>
        <v>BACHARELADO EM CIÊNCIA E TECNOLOGIA</v>
      </c>
      <c r="B72" s="3" t="str">
        <f>F72</f>
        <v>NC2BCS0001-15SA</v>
      </c>
      <c r="C72" s="18" t="str">
        <f>CONCATENATE(E72," ",H72,"-",L72," (",K72,")",IF(H72="I"," - TURMA MINISTRADA EM INGLÊS",IF(H72="P"," - TURMA COMPARTILHADA COM A PÓS-GRADUAÇÃO",IF(H72="S"," - TURMA SEMIPRESENCIAL",""))))</f>
        <v>Base Experimental das Ciências Naturais C2-noturno (Santo André)</v>
      </c>
      <c r="D72" s="33" t="s">
        <v>1224</v>
      </c>
      <c r="E72" s="33" t="s">
        <v>1219</v>
      </c>
      <c r="F72" s="33" t="s">
        <v>2206</v>
      </c>
      <c r="G72" s="44" t="s">
        <v>1221</v>
      </c>
      <c r="H72" s="33" t="s">
        <v>1485</v>
      </c>
      <c r="I72" s="33"/>
      <c r="J72" s="33" t="s">
        <v>1249</v>
      </c>
      <c r="K72" s="33" t="s">
        <v>1162</v>
      </c>
      <c r="L72" s="33" t="s">
        <v>1169</v>
      </c>
      <c r="M72" s="33" t="s">
        <v>1223</v>
      </c>
      <c r="N72" s="33">
        <v>33</v>
      </c>
      <c r="O72" s="33">
        <v>29</v>
      </c>
      <c r="P72" s="33"/>
      <c r="Q72" s="33"/>
      <c r="R72" s="33"/>
      <c r="S72" s="33"/>
      <c r="T72" s="33"/>
      <c r="U72" s="33"/>
      <c r="V72" s="33"/>
      <c r="W72" s="33"/>
      <c r="X72" s="33"/>
      <c r="Y72" s="33">
        <v>12</v>
      </c>
      <c r="Z72" s="33">
        <v>12</v>
      </c>
      <c r="AA72" s="33" t="s">
        <v>1167</v>
      </c>
      <c r="AB72" s="37" t="s">
        <v>1168</v>
      </c>
      <c r="AC72" s="37" t="s">
        <v>5063</v>
      </c>
    </row>
    <row r="73" spans="1:29" ht="12.75" customHeight="1">
      <c r="A73" s="3" t="str">
        <f>D73</f>
        <v>BACHARELADO EM CIÊNCIA E TECNOLOGIA</v>
      </c>
      <c r="B73" s="3" t="str">
        <f>F73</f>
        <v>NC3BCS0001-15SA</v>
      </c>
      <c r="C73" s="18" t="str">
        <f>CONCATENATE(E73," ",H73,"-",L73," (",K73,")",IF(H73="I"," - TURMA MINISTRADA EM INGLÊS",IF(H73="P"," - TURMA COMPARTILHADA COM A PÓS-GRADUAÇÃO",IF(H73="S"," - TURMA SEMIPRESENCIAL",""))))</f>
        <v>Base Experimental das Ciências Naturais C3-noturno (Santo André)</v>
      </c>
      <c r="D73" s="33" t="s">
        <v>1224</v>
      </c>
      <c r="E73" s="33" t="s">
        <v>1219</v>
      </c>
      <c r="F73" s="33" t="s">
        <v>2207</v>
      </c>
      <c r="G73" s="44" t="s">
        <v>1221</v>
      </c>
      <c r="H73" s="33" t="s">
        <v>1487</v>
      </c>
      <c r="I73" s="33"/>
      <c r="J73" s="33" t="s">
        <v>1251</v>
      </c>
      <c r="K73" s="33" t="s">
        <v>1162</v>
      </c>
      <c r="L73" s="33" t="s">
        <v>1169</v>
      </c>
      <c r="M73" s="33" t="s">
        <v>1223</v>
      </c>
      <c r="N73" s="33">
        <v>33</v>
      </c>
      <c r="O73" s="33">
        <v>29</v>
      </c>
      <c r="P73" s="33"/>
      <c r="Q73" s="33"/>
      <c r="R73" s="33"/>
      <c r="S73" s="33"/>
      <c r="T73" s="33" t="s">
        <v>1235</v>
      </c>
      <c r="U73" s="33">
        <v>1982740</v>
      </c>
      <c r="V73" s="33"/>
      <c r="W73" s="33"/>
      <c r="X73" s="33"/>
      <c r="Y73" s="33">
        <v>12</v>
      </c>
      <c r="Z73" s="33">
        <v>12</v>
      </c>
      <c r="AA73" s="33" t="s">
        <v>1167</v>
      </c>
      <c r="AB73" s="37" t="s">
        <v>1168</v>
      </c>
      <c r="AC73" s="37" t="s">
        <v>5063</v>
      </c>
    </row>
    <row r="74" spans="1:29" ht="12.75" customHeight="1">
      <c r="A74" s="3" t="str">
        <f>D74</f>
        <v>BACHARELADO EM CIÊNCIA E TECNOLOGIA</v>
      </c>
      <c r="B74" s="3" t="str">
        <f>F74</f>
        <v>NC4BCS0001-15SA</v>
      </c>
      <c r="C74" s="18" t="str">
        <f>CONCATENATE(E74," ",H74,"-",L74," (",K74,")",IF(H74="I"," - TURMA MINISTRADA EM INGLÊS",IF(H74="P"," - TURMA COMPARTILHADA COM A PÓS-GRADUAÇÃO",IF(H74="S"," - TURMA SEMIPRESENCIAL",""))))</f>
        <v>Base Experimental das Ciências Naturais C4-noturno (Santo André)</v>
      </c>
      <c r="D74" s="33" t="s">
        <v>1224</v>
      </c>
      <c r="E74" s="33" t="s">
        <v>1219</v>
      </c>
      <c r="F74" s="33" t="s">
        <v>2208</v>
      </c>
      <c r="G74" s="44" t="s">
        <v>1221</v>
      </c>
      <c r="H74" s="33" t="s">
        <v>3745</v>
      </c>
      <c r="I74" s="33"/>
      <c r="J74" s="33" t="s">
        <v>1253</v>
      </c>
      <c r="K74" s="33" t="s">
        <v>1162</v>
      </c>
      <c r="L74" s="33" t="s">
        <v>1169</v>
      </c>
      <c r="M74" s="33" t="s">
        <v>1223</v>
      </c>
      <c r="N74" s="33">
        <v>33</v>
      </c>
      <c r="O74" s="33">
        <v>29</v>
      </c>
      <c r="P74" s="33"/>
      <c r="Q74" s="33"/>
      <c r="R74" s="33"/>
      <c r="S74" s="33"/>
      <c r="T74" s="33" t="s">
        <v>1516</v>
      </c>
      <c r="U74" s="33">
        <v>1948411</v>
      </c>
      <c r="V74" s="33"/>
      <c r="W74" s="33"/>
      <c r="X74" s="33"/>
      <c r="Y74" s="33">
        <v>12</v>
      </c>
      <c r="Z74" s="33">
        <v>12</v>
      </c>
      <c r="AA74" s="33" t="s">
        <v>1167</v>
      </c>
      <c r="AB74" s="37" t="s">
        <v>1168</v>
      </c>
      <c r="AC74" s="37" t="s">
        <v>5063</v>
      </c>
    </row>
    <row r="75" spans="1:29" ht="12.75" customHeight="1">
      <c r="A75" s="3" t="str">
        <f>D75</f>
        <v>BACHARELADO EM CIÊNCIA E TECNOLOGIA</v>
      </c>
      <c r="B75" s="3" t="str">
        <f>F75</f>
        <v>NC5BCS0001-15SA</v>
      </c>
      <c r="C75" s="18" t="str">
        <f>CONCATENATE(E75," ",H75,"-",L75," (",K75,")",IF(H75="I"," - TURMA MINISTRADA EM INGLÊS",IF(H75="P"," - TURMA COMPARTILHADA COM A PÓS-GRADUAÇÃO",IF(H75="S"," - TURMA SEMIPRESENCIAL",""))))</f>
        <v>Base Experimental das Ciências Naturais C5-noturno (Santo André)</v>
      </c>
      <c r="D75" s="33" t="s">
        <v>1224</v>
      </c>
      <c r="E75" s="33" t="s">
        <v>1219</v>
      </c>
      <c r="F75" s="33" t="s">
        <v>2209</v>
      </c>
      <c r="G75" s="44" t="s">
        <v>1221</v>
      </c>
      <c r="H75" s="33" t="s">
        <v>3747</v>
      </c>
      <c r="I75" s="33"/>
      <c r="J75" s="33" t="s">
        <v>3764</v>
      </c>
      <c r="K75" s="33" t="s">
        <v>1162</v>
      </c>
      <c r="L75" s="33" t="s">
        <v>1169</v>
      </c>
      <c r="M75" s="33" t="s">
        <v>1223</v>
      </c>
      <c r="N75" s="33">
        <v>30</v>
      </c>
      <c r="O75" s="33">
        <v>29</v>
      </c>
      <c r="P75" s="33"/>
      <c r="Q75" s="33"/>
      <c r="R75" s="33"/>
      <c r="S75" s="33"/>
      <c r="T75" s="33" t="s">
        <v>1486</v>
      </c>
      <c r="U75" s="33">
        <v>1933328</v>
      </c>
      <c r="V75" s="33"/>
      <c r="W75" s="33"/>
      <c r="X75" s="33"/>
      <c r="Y75" s="33">
        <v>12</v>
      </c>
      <c r="Z75" s="33">
        <v>12</v>
      </c>
      <c r="AA75" s="33" t="s">
        <v>1167</v>
      </c>
      <c r="AB75" s="37" t="s">
        <v>1168</v>
      </c>
      <c r="AC75" s="37" t="s">
        <v>5063</v>
      </c>
    </row>
    <row r="76" spans="1:29" ht="12.75" customHeight="1">
      <c r="A76" s="3" t="str">
        <f>D76</f>
        <v>BACHARELADO EM CIÊNCIA E TECNOLOGIA</v>
      </c>
      <c r="B76" s="3" t="str">
        <f>F76</f>
        <v>NC6BCS0001-15SA</v>
      </c>
      <c r="C76" s="18" t="str">
        <f>CONCATENATE(E76," ",H76,"-",L76," (",K76,")",IF(H76="I"," - TURMA MINISTRADA EM INGLÊS",IF(H76="P"," - TURMA COMPARTILHADA COM A PÓS-GRADUAÇÃO",IF(H76="S"," - TURMA SEMIPRESENCIAL",""))))</f>
        <v>Base Experimental das Ciências Naturais C6-noturno (Santo André)</v>
      </c>
      <c r="D76" s="33" t="s">
        <v>1224</v>
      </c>
      <c r="E76" s="33" t="s">
        <v>1219</v>
      </c>
      <c r="F76" s="33" t="s">
        <v>2210</v>
      </c>
      <c r="G76" s="44" t="s">
        <v>1221</v>
      </c>
      <c r="H76" s="33" t="s">
        <v>3748</v>
      </c>
      <c r="I76" s="33"/>
      <c r="J76" s="33" t="s">
        <v>5128</v>
      </c>
      <c r="K76" s="33" t="s">
        <v>1162</v>
      </c>
      <c r="L76" s="33" t="s">
        <v>1169</v>
      </c>
      <c r="M76" s="33" t="s">
        <v>1223</v>
      </c>
      <c r="N76" s="33">
        <v>31</v>
      </c>
      <c r="O76" s="33">
        <v>28</v>
      </c>
      <c r="P76" s="33"/>
      <c r="Q76" s="33"/>
      <c r="R76" s="33"/>
      <c r="S76" s="33"/>
      <c r="T76" s="33" t="s">
        <v>1486</v>
      </c>
      <c r="U76" s="33">
        <v>1933328</v>
      </c>
      <c r="V76" s="33"/>
      <c r="W76" s="33"/>
      <c r="X76" s="33"/>
      <c r="Y76" s="33">
        <v>12</v>
      </c>
      <c r="Z76" s="33">
        <v>12</v>
      </c>
      <c r="AA76" s="33" t="s">
        <v>1167</v>
      </c>
      <c r="AB76" s="37" t="s">
        <v>1168</v>
      </c>
      <c r="AC76" s="37" t="s">
        <v>5063</v>
      </c>
    </row>
    <row r="77" spans="1:29" ht="12.75" customHeight="1">
      <c r="A77" s="3" t="str">
        <f>D77</f>
        <v>BACHARELADO EM CIÊNCIA E TECNOLOGIA</v>
      </c>
      <c r="B77" s="3" t="str">
        <f>F77</f>
        <v>DA1BCS0001-15SB</v>
      </c>
      <c r="C77" s="18" t="str">
        <f>CONCATENATE(E77," ",H77,"-",L77," (",K77,")",IF(H77="I"," - TURMA MINISTRADA EM INGLÊS",IF(H77="P"," - TURMA COMPARTILHADA COM A PÓS-GRADUAÇÃO",IF(H77="S"," - TURMA SEMIPRESENCIAL",""))))</f>
        <v>Base Experimental das Ciências Naturais A1-diurno (São Bernardo do Campo)</v>
      </c>
      <c r="D77" s="33" t="s">
        <v>1224</v>
      </c>
      <c r="E77" s="33" t="s">
        <v>1219</v>
      </c>
      <c r="F77" s="33" t="s">
        <v>1258</v>
      </c>
      <c r="G77" s="44" t="s">
        <v>1221</v>
      </c>
      <c r="H77" s="33" t="s">
        <v>1170</v>
      </c>
      <c r="I77" s="33"/>
      <c r="J77" s="33" t="s">
        <v>3765</v>
      </c>
      <c r="K77" s="33" t="s">
        <v>1260</v>
      </c>
      <c r="L77" s="33" t="s">
        <v>1163</v>
      </c>
      <c r="M77" s="33" t="s">
        <v>1223</v>
      </c>
      <c r="N77" s="33">
        <v>30</v>
      </c>
      <c r="O77" s="33">
        <v>27</v>
      </c>
      <c r="P77" s="33"/>
      <c r="Q77" s="33"/>
      <c r="R77" s="33"/>
      <c r="S77" s="33"/>
      <c r="T77" s="33" t="s">
        <v>3766</v>
      </c>
      <c r="U77" s="33">
        <v>3297069</v>
      </c>
      <c r="V77" s="33"/>
      <c r="W77" s="33"/>
      <c r="X77" s="33"/>
      <c r="Y77" s="33">
        <v>12</v>
      </c>
      <c r="Z77" s="33">
        <v>12</v>
      </c>
      <c r="AA77" s="33" t="s">
        <v>1167</v>
      </c>
      <c r="AB77" s="37" t="s">
        <v>1168</v>
      </c>
      <c r="AC77" s="37" t="s">
        <v>4900</v>
      </c>
    </row>
    <row r="78" spans="1:29" ht="12.75" customHeight="1">
      <c r="A78" s="3" t="str">
        <f>D78</f>
        <v>BACHARELADO EM CIÊNCIA E TECNOLOGIA</v>
      </c>
      <c r="B78" s="3" t="str">
        <f>F78</f>
        <v>DA2BCS0001-15SB</v>
      </c>
      <c r="C78" s="18" t="str">
        <f>CONCATENATE(E78," ",H78,"-",L78," (",K78,")",IF(H78="I"," - TURMA MINISTRADA EM INGLÊS",IF(H78="P"," - TURMA COMPARTILHADA COM A PÓS-GRADUAÇÃO",IF(H78="S"," - TURMA SEMIPRESENCIAL",""))))</f>
        <v>Base Experimental das Ciências Naturais A2-diurno (São Bernardo do Campo)</v>
      </c>
      <c r="D78" s="33" t="s">
        <v>1224</v>
      </c>
      <c r="E78" s="33" t="s">
        <v>1219</v>
      </c>
      <c r="F78" s="33" t="s">
        <v>1262</v>
      </c>
      <c r="G78" s="44" t="s">
        <v>1221</v>
      </c>
      <c r="H78" s="33" t="s">
        <v>1198</v>
      </c>
      <c r="I78" s="33"/>
      <c r="J78" s="33" t="s">
        <v>3767</v>
      </c>
      <c r="K78" s="33" t="s">
        <v>1260</v>
      </c>
      <c r="L78" s="33" t="s">
        <v>1163</v>
      </c>
      <c r="M78" s="33" t="s">
        <v>1223</v>
      </c>
      <c r="N78" s="33">
        <v>30</v>
      </c>
      <c r="O78" s="33">
        <v>27</v>
      </c>
      <c r="P78" s="33"/>
      <c r="Q78" s="33"/>
      <c r="R78" s="33"/>
      <c r="S78" s="33"/>
      <c r="T78" s="33" t="s">
        <v>3768</v>
      </c>
      <c r="U78" s="33">
        <v>1544274</v>
      </c>
      <c r="V78" s="33"/>
      <c r="W78" s="33"/>
      <c r="X78" s="33"/>
      <c r="Y78" s="33">
        <v>12</v>
      </c>
      <c r="Z78" s="33">
        <v>12</v>
      </c>
      <c r="AA78" s="33" t="s">
        <v>1167</v>
      </c>
      <c r="AB78" s="37" t="s">
        <v>1168</v>
      </c>
      <c r="AC78" s="37" t="s">
        <v>4900</v>
      </c>
    </row>
    <row r="79" spans="1:29" ht="12.75" customHeight="1">
      <c r="A79" s="3" t="str">
        <f>D79</f>
        <v>BACHARELADO EM CIÊNCIA E TECNOLOGIA</v>
      </c>
      <c r="B79" s="3" t="str">
        <f>F79</f>
        <v>DA3BCS0001-15SB</v>
      </c>
      <c r="C79" s="18" t="str">
        <f>CONCATENATE(E79," ",H79,"-",L79," (",K79,")",IF(H79="I"," - TURMA MINISTRADA EM INGLÊS",IF(H79="P"," - TURMA COMPARTILHADA COM A PÓS-GRADUAÇÃO",IF(H79="S"," - TURMA SEMIPRESENCIAL",""))))</f>
        <v>Base Experimental das Ciências Naturais A3-diurno (São Bernardo do Campo)</v>
      </c>
      <c r="D79" s="33" t="s">
        <v>1224</v>
      </c>
      <c r="E79" s="33" t="s">
        <v>1219</v>
      </c>
      <c r="F79" s="33" t="s">
        <v>2211</v>
      </c>
      <c r="G79" s="44" t="s">
        <v>1221</v>
      </c>
      <c r="H79" s="33" t="s">
        <v>1229</v>
      </c>
      <c r="I79" s="33"/>
      <c r="J79" s="33" t="s">
        <v>3769</v>
      </c>
      <c r="K79" s="33" t="s">
        <v>1260</v>
      </c>
      <c r="L79" s="33" t="s">
        <v>1163</v>
      </c>
      <c r="M79" s="33" t="s">
        <v>1223</v>
      </c>
      <c r="N79" s="33">
        <v>30</v>
      </c>
      <c r="O79" s="33">
        <v>27</v>
      </c>
      <c r="P79" s="33"/>
      <c r="Q79" s="33"/>
      <c r="R79" s="33"/>
      <c r="S79" s="33"/>
      <c r="T79" s="33" t="s">
        <v>3770</v>
      </c>
      <c r="U79" s="33">
        <v>3292345</v>
      </c>
      <c r="V79" s="33"/>
      <c r="W79" s="33"/>
      <c r="X79" s="33"/>
      <c r="Y79" s="33">
        <v>12</v>
      </c>
      <c r="Z79" s="33">
        <v>12</v>
      </c>
      <c r="AA79" s="33" t="s">
        <v>1167</v>
      </c>
      <c r="AB79" s="37" t="s">
        <v>1168</v>
      </c>
      <c r="AC79" s="37" t="s">
        <v>4900</v>
      </c>
    </row>
    <row r="80" spans="1:29" ht="12.75" customHeight="1">
      <c r="A80" s="3" t="str">
        <f>D80</f>
        <v>BACHARELADO EM CIÊNCIA E TECNOLOGIA</v>
      </c>
      <c r="B80" s="3" t="str">
        <f>F80</f>
        <v>DB1BCS0001-15SB</v>
      </c>
      <c r="C80" s="18" t="str">
        <f>CONCATENATE(E80," ",H80,"-",L80," (",K80,")",IF(H80="I"," - TURMA MINISTRADA EM INGLÊS",IF(H80="P"," - TURMA COMPARTILHADA COM A PÓS-GRADUAÇÃO",IF(H80="S"," - TURMA SEMIPRESENCIAL",""))))</f>
        <v>Base Experimental das Ciências Naturais B1-diurno (São Bernardo do Campo)</v>
      </c>
      <c r="D80" s="33" t="s">
        <v>1224</v>
      </c>
      <c r="E80" s="33" t="s">
        <v>1219</v>
      </c>
      <c r="F80" s="33" t="s">
        <v>1266</v>
      </c>
      <c r="G80" s="44" t="s">
        <v>1221</v>
      </c>
      <c r="H80" s="33" t="s">
        <v>1237</v>
      </c>
      <c r="I80" s="33"/>
      <c r="J80" s="33" t="s">
        <v>3771</v>
      </c>
      <c r="K80" s="33" t="s">
        <v>1260</v>
      </c>
      <c r="L80" s="33" t="s">
        <v>1163</v>
      </c>
      <c r="M80" s="33" t="s">
        <v>1223</v>
      </c>
      <c r="N80" s="33">
        <v>30</v>
      </c>
      <c r="O80" s="33">
        <v>27</v>
      </c>
      <c r="P80" s="33"/>
      <c r="Q80" s="33"/>
      <c r="R80" s="33"/>
      <c r="S80" s="33"/>
      <c r="T80" s="33" t="s">
        <v>3772</v>
      </c>
      <c r="U80" s="33">
        <v>2418478</v>
      </c>
      <c r="V80" s="33"/>
      <c r="W80" s="33"/>
      <c r="X80" s="33"/>
      <c r="Y80" s="33">
        <v>12</v>
      </c>
      <c r="Z80" s="33">
        <v>12</v>
      </c>
      <c r="AA80" s="33" t="s">
        <v>1167</v>
      </c>
      <c r="AB80" s="37" t="s">
        <v>1168</v>
      </c>
      <c r="AC80" s="37" t="s">
        <v>4954</v>
      </c>
    </row>
    <row r="81" spans="1:29" ht="12.75" customHeight="1">
      <c r="A81" s="3" t="str">
        <f>D81</f>
        <v>BACHARELADO EM CIÊNCIA E TECNOLOGIA</v>
      </c>
      <c r="B81" s="3" t="str">
        <f>F81</f>
        <v>DB2BCS0001-15SB</v>
      </c>
      <c r="C81" s="18" t="str">
        <f>CONCATENATE(E81," ",H81,"-",L81," (",K81,")",IF(H81="I"," - TURMA MINISTRADA EM INGLÊS",IF(H81="P"," - TURMA COMPARTILHADA COM A PÓS-GRADUAÇÃO",IF(H81="S"," - TURMA SEMIPRESENCIAL",""))))</f>
        <v>Base Experimental das Ciências Naturais B2-diurno (São Bernardo do Campo)</v>
      </c>
      <c r="D81" s="33" t="s">
        <v>1224</v>
      </c>
      <c r="E81" s="33" t="s">
        <v>1219</v>
      </c>
      <c r="F81" s="33" t="s">
        <v>1268</v>
      </c>
      <c r="G81" s="44" t="s">
        <v>1221</v>
      </c>
      <c r="H81" s="33" t="s">
        <v>1239</v>
      </c>
      <c r="I81" s="33"/>
      <c r="J81" s="33" t="s">
        <v>3773</v>
      </c>
      <c r="K81" s="33" t="s">
        <v>1260</v>
      </c>
      <c r="L81" s="33" t="s">
        <v>1163</v>
      </c>
      <c r="M81" s="33" t="s">
        <v>1223</v>
      </c>
      <c r="N81" s="33">
        <v>30</v>
      </c>
      <c r="O81" s="33">
        <v>27</v>
      </c>
      <c r="P81" s="33"/>
      <c r="Q81" s="33"/>
      <c r="R81" s="33"/>
      <c r="S81" s="33"/>
      <c r="T81" s="33" t="s">
        <v>1267</v>
      </c>
      <c r="U81" s="33">
        <v>1766041</v>
      </c>
      <c r="V81" s="33"/>
      <c r="W81" s="33"/>
      <c r="X81" s="33"/>
      <c r="Y81" s="33">
        <v>12</v>
      </c>
      <c r="Z81" s="33">
        <v>12</v>
      </c>
      <c r="AA81" s="33" t="s">
        <v>1167</v>
      </c>
      <c r="AB81" s="37" t="s">
        <v>1168</v>
      </c>
      <c r="AC81" s="37" t="s">
        <v>4954</v>
      </c>
    </row>
    <row r="82" spans="1:29" ht="12.75" customHeight="1">
      <c r="A82" s="3" t="str">
        <f>D82</f>
        <v>BACHARELADO EM CIÊNCIA E TECNOLOGIA</v>
      </c>
      <c r="B82" s="3" t="str">
        <f>F82</f>
        <v>DB3BCS0001-15SB</v>
      </c>
      <c r="C82" s="18" t="str">
        <f>CONCATENATE(E82," ",H82,"-",L82," (",K82,")",IF(H82="I"," - TURMA MINISTRADA EM INGLÊS",IF(H82="P"," - TURMA COMPARTILHADA COM A PÓS-GRADUAÇÃO",IF(H82="S"," - TURMA SEMIPRESENCIAL",""))))</f>
        <v>Base Experimental das Ciências Naturais B3-diurno (São Bernardo do Campo)</v>
      </c>
      <c r="D82" s="33" t="s">
        <v>1224</v>
      </c>
      <c r="E82" s="33" t="s">
        <v>1219</v>
      </c>
      <c r="F82" s="33" t="s">
        <v>1270</v>
      </c>
      <c r="G82" s="44" t="s">
        <v>1221</v>
      </c>
      <c r="H82" s="33" t="s">
        <v>1242</v>
      </c>
      <c r="I82" s="33"/>
      <c r="J82" s="33" t="s">
        <v>3774</v>
      </c>
      <c r="K82" s="33" t="s">
        <v>1260</v>
      </c>
      <c r="L82" s="33" t="s">
        <v>1163</v>
      </c>
      <c r="M82" s="33" t="s">
        <v>1223</v>
      </c>
      <c r="N82" s="33">
        <v>30</v>
      </c>
      <c r="O82" s="33">
        <v>27</v>
      </c>
      <c r="P82" s="33"/>
      <c r="Q82" s="33"/>
      <c r="R82" s="33"/>
      <c r="S82" s="33"/>
      <c r="T82" s="33" t="s">
        <v>1722</v>
      </c>
      <c r="U82" s="33">
        <v>1544365</v>
      </c>
      <c r="V82" s="33"/>
      <c r="W82" s="33"/>
      <c r="X82" s="33"/>
      <c r="Y82" s="33">
        <v>12</v>
      </c>
      <c r="Z82" s="33">
        <v>12</v>
      </c>
      <c r="AA82" s="33" t="s">
        <v>1167</v>
      </c>
      <c r="AB82" s="37" t="s">
        <v>1168</v>
      </c>
      <c r="AC82" s="37" t="s">
        <v>4954</v>
      </c>
    </row>
    <row r="83" spans="1:29" ht="12.75" customHeight="1">
      <c r="A83" s="3" t="str">
        <f>D83</f>
        <v>BACHARELADO EM CIÊNCIA E TECNOLOGIA</v>
      </c>
      <c r="B83" s="3" t="str">
        <f>F83</f>
        <v>DC1BCS0001-15SB</v>
      </c>
      <c r="C83" s="18" t="str">
        <f>CONCATENATE(E83," ",H83,"-",L83," (",K83,")",IF(H83="I"," - TURMA MINISTRADA EM INGLÊS",IF(H83="P"," - TURMA COMPARTILHADA COM A PÓS-GRADUAÇÃO",IF(H83="S"," - TURMA SEMIPRESENCIAL",""))))</f>
        <v>Base Experimental das Ciências Naturais C1-diurno (São Bernardo do Campo)</v>
      </c>
      <c r="D83" s="33" t="s">
        <v>1224</v>
      </c>
      <c r="E83" s="33" t="s">
        <v>1219</v>
      </c>
      <c r="F83" s="33" t="s">
        <v>2212</v>
      </c>
      <c r="G83" s="44" t="s">
        <v>1221</v>
      </c>
      <c r="H83" s="33" t="s">
        <v>1482</v>
      </c>
      <c r="I83" s="33"/>
      <c r="J83" s="33" t="s">
        <v>1259</v>
      </c>
      <c r="K83" s="33" t="s">
        <v>1260</v>
      </c>
      <c r="L83" s="33" t="s">
        <v>1163</v>
      </c>
      <c r="M83" s="33" t="s">
        <v>1223</v>
      </c>
      <c r="N83" s="33">
        <v>30</v>
      </c>
      <c r="O83" s="33">
        <v>27</v>
      </c>
      <c r="P83" s="33"/>
      <c r="Q83" s="33"/>
      <c r="R83" s="33"/>
      <c r="S83" s="33"/>
      <c r="T83" s="33" t="s">
        <v>3775</v>
      </c>
      <c r="U83" s="33">
        <v>1838194</v>
      </c>
      <c r="V83" s="33"/>
      <c r="W83" s="33"/>
      <c r="X83" s="33"/>
      <c r="Y83" s="33">
        <v>12</v>
      </c>
      <c r="Z83" s="33">
        <v>12</v>
      </c>
      <c r="AA83" s="33" t="s">
        <v>1167</v>
      </c>
      <c r="AB83" s="37" t="s">
        <v>1168</v>
      </c>
      <c r="AC83" s="37" t="s">
        <v>5061</v>
      </c>
    </row>
    <row r="84" spans="1:29" ht="12.75" customHeight="1">
      <c r="A84" s="3" t="str">
        <f>D84</f>
        <v>BACHARELADO EM CIÊNCIA E TECNOLOGIA</v>
      </c>
      <c r="B84" s="3" t="str">
        <f>F84</f>
        <v>DC2BCS0001-15SB</v>
      </c>
      <c r="C84" s="18" t="str">
        <f>CONCATENATE(E84," ",H84,"-",L84," (",K84,")",IF(H84="I"," - TURMA MINISTRADA EM INGLÊS",IF(H84="P"," - TURMA COMPARTILHADA COM A PÓS-GRADUAÇÃO",IF(H84="S"," - TURMA SEMIPRESENCIAL",""))))</f>
        <v>Base Experimental das Ciências Naturais C2-diurno (São Bernardo do Campo)</v>
      </c>
      <c r="D84" s="33" t="s">
        <v>1224</v>
      </c>
      <c r="E84" s="33" t="s">
        <v>1219</v>
      </c>
      <c r="F84" s="33" t="s">
        <v>2213</v>
      </c>
      <c r="G84" s="44" t="s">
        <v>1221</v>
      </c>
      <c r="H84" s="33" t="s">
        <v>1485</v>
      </c>
      <c r="I84" s="33"/>
      <c r="J84" s="33" t="s">
        <v>1263</v>
      </c>
      <c r="K84" s="33" t="s">
        <v>1260</v>
      </c>
      <c r="L84" s="33" t="s">
        <v>1163</v>
      </c>
      <c r="M84" s="33" t="s">
        <v>1223</v>
      </c>
      <c r="N84" s="33">
        <v>30</v>
      </c>
      <c r="O84" s="33">
        <v>27</v>
      </c>
      <c r="P84" s="33"/>
      <c r="Q84" s="33"/>
      <c r="R84" s="33"/>
      <c r="S84" s="33"/>
      <c r="T84" s="33" t="s">
        <v>1719</v>
      </c>
      <c r="U84" s="33">
        <v>1544381</v>
      </c>
      <c r="V84" s="33"/>
      <c r="W84" s="33"/>
      <c r="X84" s="33"/>
      <c r="Y84" s="33">
        <v>12</v>
      </c>
      <c r="Z84" s="33">
        <v>12</v>
      </c>
      <c r="AA84" s="33" t="s">
        <v>1167</v>
      </c>
      <c r="AB84" s="37" t="s">
        <v>1168</v>
      </c>
      <c r="AC84" s="37" t="s">
        <v>5061</v>
      </c>
    </row>
    <row r="85" spans="1:29" ht="12.75" customHeight="1">
      <c r="A85" s="3" t="str">
        <f>D85</f>
        <v>BACHARELADO EM CIÊNCIA E TECNOLOGIA</v>
      </c>
      <c r="B85" s="3" t="str">
        <f>F85</f>
        <v>NA1BCS0001-15SB</v>
      </c>
      <c r="C85" s="18" t="str">
        <f>CONCATENATE(E85," ",H85,"-",L85," (",K85,")",IF(H85="I"," - TURMA MINISTRADA EM INGLÊS",IF(H85="P"," - TURMA COMPARTILHADA COM A PÓS-GRADUAÇÃO",IF(H85="S"," - TURMA SEMIPRESENCIAL",""))))</f>
        <v>Base Experimental das Ciências Naturais A1-noturno (São Bernardo do Campo)</v>
      </c>
      <c r="D85" s="33" t="s">
        <v>1224</v>
      </c>
      <c r="E85" s="33" t="s">
        <v>1219</v>
      </c>
      <c r="F85" s="33" t="s">
        <v>1271</v>
      </c>
      <c r="G85" s="44" t="s">
        <v>1221</v>
      </c>
      <c r="H85" s="33" t="s">
        <v>1170</v>
      </c>
      <c r="I85" s="33"/>
      <c r="J85" s="33" t="s">
        <v>3776</v>
      </c>
      <c r="K85" s="33" t="s">
        <v>1260</v>
      </c>
      <c r="L85" s="33" t="s">
        <v>1169</v>
      </c>
      <c r="M85" s="33" t="s">
        <v>1223</v>
      </c>
      <c r="N85" s="33">
        <v>30</v>
      </c>
      <c r="O85" s="33">
        <v>28</v>
      </c>
      <c r="P85" s="33"/>
      <c r="Q85" s="33"/>
      <c r="R85" s="33"/>
      <c r="S85" s="33"/>
      <c r="T85" s="33" t="s">
        <v>3766</v>
      </c>
      <c r="U85" s="33">
        <v>3297069</v>
      </c>
      <c r="V85" s="33"/>
      <c r="W85" s="33"/>
      <c r="X85" s="33"/>
      <c r="Y85" s="33">
        <v>12</v>
      </c>
      <c r="Z85" s="33">
        <v>12</v>
      </c>
      <c r="AA85" s="33" t="s">
        <v>1167</v>
      </c>
      <c r="AB85" s="37" t="s">
        <v>1168</v>
      </c>
      <c r="AC85" s="37" t="s">
        <v>4901</v>
      </c>
    </row>
    <row r="86" spans="1:29" ht="12.75" customHeight="1">
      <c r="A86" s="3" t="str">
        <f>D86</f>
        <v>BACHARELADO EM CIÊNCIA E TECNOLOGIA</v>
      </c>
      <c r="B86" s="3" t="str">
        <f>F86</f>
        <v>NA2BCS0001-15SB</v>
      </c>
      <c r="C86" s="18" t="str">
        <f>CONCATENATE(E86," ",H86,"-",L86," (",K86,")",IF(H86="I"," - TURMA MINISTRADA EM INGLÊS",IF(H86="P"," - TURMA COMPARTILHADA COM A PÓS-GRADUAÇÃO",IF(H86="S"," - TURMA SEMIPRESENCIAL",""))))</f>
        <v>Base Experimental das Ciências Naturais A2-noturno (São Bernardo do Campo)</v>
      </c>
      <c r="D86" s="33" t="s">
        <v>1224</v>
      </c>
      <c r="E86" s="33" t="s">
        <v>1219</v>
      </c>
      <c r="F86" s="33" t="s">
        <v>2214</v>
      </c>
      <c r="G86" s="44" t="s">
        <v>1221</v>
      </c>
      <c r="H86" s="33" t="s">
        <v>1198</v>
      </c>
      <c r="I86" s="33"/>
      <c r="J86" s="33" t="s">
        <v>3777</v>
      </c>
      <c r="K86" s="33" t="s">
        <v>1260</v>
      </c>
      <c r="L86" s="33" t="s">
        <v>1169</v>
      </c>
      <c r="M86" s="33" t="s">
        <v>1223</v>
      </c>
      <c r="N86" s="33">
        <v>30</v>
      </c>
      <c r="O86" s="33">
        <v>28</v>
      </c>
      <c r="P86" s="33"/>
      <c r="Q86" s="33"/>
      <c r="R86" s="33"/>
      <c r="S86" s="33"/>
      <c r="T86" s="33" t="s">
        <v>3778</v>
      </c>
      <c r="U86" s="33">
        <v>2361024</v>
      </c>
      <c r="V86" s="33"/>
      <c r="W86" s="33"/>
      <c r="X86" s="33"/>
      <c r="Y86" s="33">
        <v>12</v>
      </c>
      <c r="Z86" s="33">
        <v>12</v>
      </c>
      <c r="AA86" s="33" t="s">
        <v>1167</v>
      </c>
      <c r="AB86" s="37" t="s">
        <v>1168</v>
      </c>
      <c r="AC86" s="37" t="s">
        <v>4901</v>
      </c>
    </row>
    <row r="87" spans="1:29" ht="12.75" customHeight="1">
      <c r="A87" s="3" t="str">
        <f>D87</f>
        <v>BACHARELADO EM CIÊNCIA E TECNOLOGIA</v>
      </c>
      <c r="B87" s="3" t="str">
        <f>F87</f>
        <v>NA3BCS0001-15SB</v>
      </c>
      <c r="C87" s="18" t="str">
        <f>CONCATENATE(E87," ",H87,"-",L87," (",K87,")",IF(H87="I"," - TURMA MINISTRADA EM INGLÊS",IF(H87="P"," - TURMA COMPARTILHADA COM A PÓS-GRADUAÇÃO",IF(H87="S"," - TURMA SEMIPRESENCIAL",""))))</f>
        <v>Base Experimental das Ciências Naturais A3-noturno (São Bernardo do Campo)</v>
      </c>
      <c r="D87" s="33" t="s">
        <v>1224</v>
      </c>
      <c r="E87" s="33" t="s">
        <v>1219</v>
      </c>
      <c r="F87" s="33" t="s">
        <v>1273</v>
      </c>
      <c r="G87" s="44" t="s">
        <v>1221</v>
      </c>
      <c r="H87" s="33" t="s">
        <v>1229</v>
      </c>
      <c r="I87" s="33"/>
      <c r="J87" s="33" t="s">
        <v>3779</v>
      </c>
      <c r="K87" s="33" t="s">
        <v>1260</v>
      </c>
      <c r="L87" s="33" t="s">
        <v>1169</v>
      </c>
      <c r="M87" s="33" t="s">
        <v>1223</v>
      </c>
      <c r="N87" s="33">
        <v>30</v>
      </c>
      <c r="O87" s="33">
        <v>28</v>
      </c>
      <c r="P87" s="33"/>
      <c r="Q87" s="33"/>
      <c r="R87" s="33"/>
      <c r="S87" s="33"/>
      <c r="T87" s="33" t="s">
        <v>1261</v>
      </c>
      <c r="U87" s="33">
        <v>1763428</v>
      </c>
      <c r="V87" s="33"/>
      <c r="W87" s="33"/>
      <c r="X87" s="33"/>
      <c r="Y87" s="33">
        <v>12</v>
      </c>
      <c r="Z87" s="33">
        <v>12</v>
      </c>
      <c r="AA87" s="33" t="s">
        <v>1167</v>
      </c>
      <c r="AB87" s="37" t="s">
        <v>1168</v>
      </c>
      <c r="AC87" s="37" t="s">
        <v>4901</v>
      </c>
    </row>
    <row r="88" spans="1:29" ht="12.75" customHeight="1">
      <c r="A88" s="3" t="str">
        <f>D88</f>
        <v>BACHARELADO EM CIÊNCIA E TECNOLOGIA</v>
      </c>
      <c r="B88" s="3" t="str">
        <f>F88</f>
        <v>NB1BCS0001-15SB</v>
      </c>
      <c r="C88" s="18" t="str">
        <f>CONCATENATE(E88," ",H88,"-",L88," (",K88,")",IF(H88="I"," - TURMA MINISTRADA EM INGLÊS",IF(H88="P"," - TURMA COMPARTILHADA COM A PÓS-GRADUAÇÃO",IF(H88="S"," - TURMA SEMIPRESENCIAL",""))))</f>
        <v>Base Experimental das Ciências Naturais B1-noturno (São Bernardo do Campo)</v>
      </c>
      <c r="D88" s="33" t="s">
        <v>1224</v>
      </c>
      <c r="E88" s="33" t="s">
        <v>1219</v>
      </c>
      <c r="F88" s="33" t="s">
        <v>1276</v>
      </c>
      <c r="G88" s="44" t="s">
        <v>1221</v>
      </c>
      <c r="H88" s="33" t="s">
        <v>1237</v>
      </c>
      <c r="I88" s="33"/>
      <c r="J88" s="33" t="s">
        <v>3780</v>
      </c>
      <c r="K88" s="33" t="s">
        <v>1260</v>
      </c>
      <c r="L88" s="33" t="s">
        <v>1169</v>
      </c>
      <c r="M88" s="33" t="s">
        <v>1223</v>
      </c>
      <c r="N88" s="33">
        <v>30</v>
      </c>
      <c r="O88" s="33">
        <v>27</v>
      </c>
      <c r="P88" s="33"/>
      <c r="Q88" s="33"/>
      <c r="R88" s="33"/>
      <c r="S88" s="33"/>
      <c r="T88" s="33" t="s">
        <v>1261</v>
      </c>
      <c r="U88" s="33">
        <v>1763428</v>
      </c>
      <c r="V88" s="33"/>
      <c r="W88" s="33"/>
      <c r="X88" s="33"/>
      <c r="Y88" s="33">
        <v>12</v>
      </c>
      <c r="Z88" s="33">
        <v>12</v>
      </c>
      <c r="AA88" s="33" t="s">
        <v>1167</v>
      </c>
      <c r="AB88" s="37" t="s">
        <v>1168</v>
      </c>
      <c r="AC88" s="37" t="s">
        <v>5062</v>
      </c>
    </row>
    <row r="89" spans="1:29" ht="12.75" customHeight="1">
      <c r="A89" s="3" t="str">
        <f>D89</f>
        <v>BACHARELADO EM CIÊNCIA E TECNOLOGIA</v>
      </c>
      <c r="B89" s="3" t="str">
        <f>F89</f>
        <v>NB2BCS0001-15SB</v>
      </c>
      <c r="C89" s="18" t="str">
        <f>CONCATENATE(E89," ",H89,"-",L89," (",K89,")",IF(H89="I"," - TURMA MINISTRADA EM INGLÊS",IF(H89="P"," - TURMA COMPARTILHADA COM A PÓS-GRADUAÇÃO",IF(H89="S"," - TURMA SEMIPRESENCIAL",""))))</f>
        <v>Base Experimental das Ciências Naturais B2-noturno (São Bernardo do Campo)</v>
      </c>
      <c r="D89" s="33" t="s">
        <v>1224</v>
      </c>
      <c r="E89" s="33" t="s">
        <v>1219</v>
      </c>
      <c r="F89" s="33" t="s">
        <v>2215</v>
      </c>
      <c r="G89" s="44" t="s">
        <v>1221</v>
      </c>
      <c r="H89" s="33" t="s">
        <v>1239</v>
      </c>
      <c r="I89" s="33"/>
      <c r="J89" s="33" t="s">
        <v>3781</v>
      </c>
      <c r="K89" s="33" t="s">
        <v>1260</v>
      </c>
      <c r="L89" s="33" t="s">
        <v>1169</v>
      </c>
      <c r="M89" s="33" t="s">
        <v>1223</v>
      </c>
      <c r="N89" s="33">
        <v>30</v>
      </c>
      <c r="O89" s="33">
        <v>27</v>
      </c>
      <c r="P89" s="33"/>
      <c r="Q89" s="33"/>
      <c r="R89" s="33"/>
      <c r="S89" s="33"/>
      <c r="T89" s="33" t="s">
        <v>1274</v>
      </c>
      <c r="U89" s="33">
        <v>1675707</v>
      </c>
      <c r="V89" s="33"/>
      <c r="W89" s="33"/>
      <c r="X89" s="33"/>
      <c r="Y89" s="33">
        <v>12</v>
      </c>
      <c r="Z89" s="33">
        <v>12</v>
      </c>
      <c r="AA89" s="33" t="s">
        <v>1167</v>
      </c>
      <c r="AB89" s="37" t="s">
        <v>1168</v>
      </c>
      <c r="AC89" s="37" t="s">
        <v>5062</v>
      </c>
    </row>
    <row r="90" spans="1:29" ht="12.75" customHeight="1">
      <c r="A90" s="3" t="str">
        <f>D90</f>
        <v>BACHARELADO EM CIÊNCIA E TECNOLOGIA</v>
      </c>
      <c r="B90" s="3" t="str">
        <f>F90</f>
        <v>NB3BCS0001-15SB</v>
      </c>
      <c r="C90" s="18" t="str">
        <f>CONCATENATE(E90," ",H90,"-",L90," (",K90,")",IF(H90="I"," - TURMA MINISTRADA EM INGLÊS",IF(H90="P"," - TURMA COMPARTILHADA COM A PÓS-GRADUAÇÃO",IF(H90="S"," - TURMA SEMIPRESENCIAL",""))))</f>
        <v>Base Experimental das Ciências Naturais B3-noturno (São Bernardo do Campo)</v>
      </c>
      <c r="D90" s="33" t="s">
        <v>1224</v>
      </c>
      <c r="E90" s="33" t="s">
        <v>1219</v>
      </c>
      <c r="F90" s="33" t="s">
        <v>1277</v>
      </c>
      <c r="G90" s="44" t="s">
        <v>1221</v>
      </c>
      <c r="H90" s="33" t="s">
        <v>1242</v>
      </c>
      <c r="I90" s="33"/>
      <c r="J90" s="33" t="s">
        <v>3782</v>
      </c>
      <c r="K90" s="33" t="s">
        <v>1260</v>
      </c>
      <c r="L90" s="33" t="s">
        <v>1169</v>
      </c>
      <c r="M90" s="33" t="s">
        <v>1223</v>
      </c>
      <c r="N90" s="33">
        <v>30</v>
      </c>
      <c r="O90" s="33">
        <v>27</v>
      </c>
      <c r="P90" s="33"/>
      <c r="Q90" s="33"/>
      <c r="R90" s="33"/>
      <c r="S90" s="33"/>
      <c r="T90" s="33" t="s">
        <v>3783</v>
      </c>
      <c r="U90" s="33">
        <v>2604704</v>
      </c>
      <c r="V90" s="33"/>
      <c r="W90" s="33"/>
      <c r="X90" s="33"/>
      <c r="Y90" s="33">
        <v>12</v>
      </c>
      <c r="Z90" s="33">
        <v>12</v>
      </c>
      <c r="AA90" s="33" t="s">
        <v>1167</v>
      </c>
      <c r="AB90" s="37" t="s">
        <v>1168</v>
      </c>
      <c r="AC90" s="37" t="s">
        <v>5062</v>
      </c>
    </row>
    <row r="91" spans="1:29" ht="12.75" customHeight="1">
      <c r="A91" s="3" t="str">
        <f>D91</f>
        <v>BACHARELADO EM CIÊNCIA E TECNOLOGIA</v>
      </c>
      <c r="B91" s="3" t="str">
        <f>F91</f>
        <v>NC1BCS0001-15SB</v>
      </c>
      <c r="C91" s="18" t="str">
        <f>CONCATENATE(E91," ",H91,"-",L91," (",K91,")",IF(H91="I"," - TURMA MINISTRADA EM INGLÊS",IF(H91="P"," - TURMA COMPARTILHADA COM A PÓS-GRADUAÇÃO",IF(H91="S"," - TURMA SEMIPRESENCIAL",""))))</f>
        <v>Base Experimental das Ciências Naturais C1-noturno (São Bernardo do Campo)</v>
      </c>
      <c r="D91" s="33" t="s">
        <v>1224</v>
      </c>
      <c r="E91" s="33" t="s">
        <v>1219</v>
      </c>
      <c r="F91" s="33" t="s">
        <v>2216</v>
      </c>
      <c r="G91" s="44" t="s">
        <v>1221</v>
      </c>
      <c r="H91" s="33" t="s">
        <v>1482</v>
      </c>
      <c r="I91" s="33"/>
      <c r="J91" s="33" t="s">
        <v>1272</v>
      </c>
      <c r="K91" s="33" t="s">
        <v>1260</v>
      </c>
      <c r="L91" s="33" t="s">
        <v>1169</v>
      </c>
      <c r="M91" s="33" t="s">
        <v>1223</v>
      </c>
      <c r="N91" s="33">
        <v>30</v>
      </c>
      <c r="O91" s="33">
        <v>27</v>
      </c>
      <c r="P91" s="33"/>
      <c r="Q91" s="33"/>
      <c r="R91" s="33"/>
      <c r="S91" s="33"/>
      <c r="T91" s="33" t="s">
        <v>1274</v>
      </c>
      <c r="U91" s="33">
        <v>1675707</v>
      </c>
      <c r="V91" s="33"/>
      <c r="W91" s="33"/>
      <c r="X91" s="33"/>
      <c r="Y91" s="33">
        <v>12</v>
      </c>
      <c r="Z91" s="33">
        <v>12</v>
      </c>
      <c r="AA91" s="33" t="s">
        <v>1167</v>
      </c>
      <c r="AB91" s="37" t="s">
        <v>1168</v>
      </c>
      <c r="AC91" s="37" t="s">
        <v>5063</v>
      </c>
    </row>
    <row r="92" spans="1:29" ht="12.75" customHeight="1">
      <c r="A92" s="3" t="str">
        <f>D92</f>
        <v>BACHARELADO EM CIÊNCIA E TECNOLOGIA</v>
      </c>
      <c r="B92" s="3" t="str">
        <f>F92</f>
        <v>NC2BCS0001-15SB</v>
      </c>
      <c r="C92" s="18" t="str">
        <f>CONCATENATE(E92," ",H92,"-",L92," (",K92,")",IF(H92="I"," - TURMA MINISTRADA EM INGLÊS",IF(H92="P"," - TURMA COMPARTILHADA COM A PÓS-GRADUAÇÃO",IF(H92="S"," - TURMA SEMIPRESENCIAL",""))))</f>
        <v>Base Experimental das Ciências Naturais C2-noturno (São Bernardo do Campo)</v>
      </c>
      <c r="D92" s="33" t="s">
        <v>1224</v>
      </c>
      <c r="E92" s="33" t="s">
        <v>1219</v>
      </c>
      <c r="F92" s="33" t="s">
        <v>2217</v>
      </c>
      <c r="G92" s="44" t="s">
        <v>1221</v>
      </c>
      <c r="H92" s="33" t="s">
        <v>1485</v>
      </c>
      <c r="I92" s="33"/>
      <c r="J92" s="33" t="s">
        <v>1275</v>
      </c>
      <c r="K92" s="33" t="s">
        <v>1260</v>
      </c>
      <c r="L92" s="33" t="s">
        <v>1169</v>
      </c>
      <c r="M92" s="33" t="s">
        <v>1223</v>
      </c>
      <c r="N92" s="33">
        <v>30</v>
      </c>
      <c r="O92" s="33">
        <v>27</v>
      </c>
      <c r="P92" s="33"/>
      <c r="Q92" s="33"/>
      <c r="R92" s="33"/>
      <c r="S92" s="33"/>
      <c r="T92" s="33" t="s">
        <v>3784</v>
      </c>
      <c r="U92" s="33">
        <v>3292123</v>
      </c>
      <c r="V92" s="33"/>
      <c r="W92" s="33"/>
      <c r="X92" s="33"/>
      <c r="Y92" s="33">
        <v>12</v>
      </c>
      <c r="Z92" s="33">
        <v>12</v>
      </c>
      <c r="AA92" s="33" t="s">
        <v>1167</v>
      </c>
      <c r="AB92" s="37" t="s">
        <v>1168</v>
      </c>
      <c r="AC92" s="37" t="s">
        <v>5063</v>
      </c>
    </row>
    <row r="93" spans="1:29" ht="12.75" customHeight="1">
      <c r="A93" s="3" t="str">
        <f>D93</f>
        <v>LICENCIATURA EM CIÊNCIAS NATURAIS E EXATAS</v>
      </c>
      <c r="B93" s="3" t="str">
        <f>F93</f>
        <v>DA7BCS0001-15SA</v>
      </c>
      <c r="C93" s="18" t="str">
        <f>CONCATENATE(E93," ",H93,"-",L93," (",K93,")",IF(H93="I"," - TURMA MINISTRADA EM INGLÊS",IF(H93="P"," - TURMA COMPARTILHADA COM A PÓS-GRADUAÇÃO",IF(H93="S"," - TURMA SEMIPRESENCIAL",""))))</f>
        <v>Base Experimental das Ciências Naturais A7-diurno (Santo André)</v>
      </c>
      <c r="D93" s="33" t="s">
        <v>2106</v>
      </c>
      <c r="E93" s="33" t="s">
        <v>1219</v>
      </c>
      <c r="F93" s="33" t="s">
        <v>2408</v>
      </c>
      <c r="G93" s="44" t="s">
        <v>1221</v>
      </c>
      <c r="H93" s="33" t="s">
        <v>1319</v>
      </c>
      <c r="I93" s="33"/>
      <c r="J93" s="33" t="s">
        <v>3935</v>
      </c>
      <c r="K93" s="33" t="s">
        <v>1162</v>
      </c>
      <c r="L93" s="33" t="s">
        <v>1163</v>
      </c>
      <c r="M93" s="33" t="s">
        <v>1223</v>
      </c>
      <c r="N93" s="33">
        <v>30</v>
      </c>
      <c r="O93" s="33"/>
      <c r="P93" s="33"/>
      <c r="Q93" s="33"/>
      <c r="R93" s="33"/>
      <c r="S93" s="33"/>
      <c r="T93" s="33" t="s">
        <v>3936</v>
      </c>
      <c r="U93" s="33">
        <v>2265513</v>
      </c>
      <c r="V93" s="33"/>
      <c r="W93" s="33"/>
      <c r="X93" s="33"/>
      <c r="Y93" s="33">
        <v>12</v>
      </c>
      <c r="Z93" s="33">
        <v>12</v>
      </c>
      <c r="AA93" s="33" t="s">
        <v>1167</v>
      </c>
      <c r="AB93" s="37" t="s">
        <v>1168</v>
      </c>
      <c r="AC93" s="37" t="s">
        <v>4900</v>
      </c>
    </row>
    <row r="94" spans="1:29" ht="12.75" customHeight="1">
      <c r="A94" s="3" t="str">
        <f>D94</f>
        <v>LICENCIATURA EM CIÊNCIAS NATURAIS E EXATAS</v>
      </c>
      <c r="B94" s="3" t="str">
        <f>F94</f>
        <v>NA7BCS0001-15SA</v>
      </c>
      <c r="C94" s="18" t="str">
        <f>CONCATENATE(E94," ",H94,"-",L94," (",K94,")",IF(H94="I"," - TURMA MINISTRADA EM INGLÊS",IF(H94="P"," - TURMA COMPARTILHADA COM A PÓS-GRADUAÇÃO",IF(H94="S"," - TURMA SEMIPRESENCIAL",""))))</f>
        <v>Base Experimental das Ciências Naturais A7-noturno (Santo André)</v>
      </c>
      <c r="D94" s="33" t="s">
        <v>2106</v>
      </c>
      <c r="E94" s="33" t="s">
        <v>1219</v>
      </c>
      <c r="F94" s="33" t="s">
        <v>2409</v>
      </c>
      <c r="G94" s="44" t="s">
        <v>1221</v>
      </c>
      <c r="H94" s="33" t="s">
        <v>1319</v>
      </c>
      <c r="I94" s="33"/>
      <c r="J94" s="33" t="s">
        <v>3937</v>
      </c>
      <c r="K94" s="33" t="s">
        <v>1162</v>
      </c>
      <c r="L94" s="33" t="s">
        <v>1169</v>
      </c>
      <c r="M94" s="33" t="s">
        <v>1223</v>
      </c>
      <c r="N94" s="33">
        <v>30</v>
      </c>
      <c r="O94" s="33"/>
      <c r="P94" s="33"/>
      <c r="Q94" s="33"/>
      <c r="R94" s="33"/>
      <c r="S94" s="33"/>
      <c r="T94" s="33" t="s">
        <v>1496</v>
      </c>
      <c r="U94" s="33">
        <v>1805246</v>
      </c>
      <c r="V94" s="33"/>
      <c r="W94" s="33"/>
      <c r="X94" s="33"/>
      <c r="Y94" s="33">
        <v>12</v>
      </c>
      <c r="Z94" s="33">
        <v>12</v>
      </c>
      <c r="AA94" s="33" t="s">
        <v>1167</v>
      </c>
      <c r="AB94" s="37" t="s">
        <v>1168</v>
      </c>
      <c r="AC94" s="37" t="s">
        <v>4901</v>
      </c>
    </row>
    <row r="95" spans="1:29" ht="12.75" customHeight="1">
      <c r="A95" s="3" t="str">
        <f>D95</f>
        <v>LICENCIATURA EM CIÊNCIAS NATURAIS E EXATAS</v>
      </c>
      <c r="B95" s="3" t="str">
        <f>F95</f>
        <v>DC7BCS0001-15SA</v>
      </c>
      <c r="C95" s="18" t="str">
        <f>CONCATENATE(E95," ",H95,"-",L95," (",K95,")",IF(H95="I"," - TURMA MINISTRADA EM INGLÊS",IF(H95="P"," - TURMA COMPARTILHADA COM A PÓS-GRADUAÇÃO",IF(H95="S"," - TURMA SEMIPRESENCIAL",""))))</f>
        <v>Base Experimental das Ciências Naturais C7-diurno (Santo André)</v>
      </c>
      <c r="D95" s="33" t="s">
        <v>2106</v>
      </c>
      <c r="E95" s="33" t="s">
        <v>1219</v>
      </c>
      <c r="F95" s="33" t="s">
        <v>2410</v>
      </c>
      <c r="G95" s="44" t="s">
        <v>1221</v>
      </c>
      <c r="H95" s="33" t="s">
        <v>3938</v>
      </c>
      <c r="I95" s="33"/>
      <c r="J95" s="33" t="s">
        <v>3939</v>
      </c>
      <c r="K95" s="33" t="s">
        <v>1162</v>
      </c>
      <c r="L95" s="33" t="s">
        <v>1163</v>
      </c>
      <c r="M95" s="33" t="s">
        <v>1223</v>
      </c>
      <c r="N95" s="33">
        <v>30</v>
      </c>
      <c r="O95" s="33"/>
      <c r="P95" s="33"/>
      <c r="Q95" s="33"/>
      <c r="R95" s="33"/>
      <c r="S95" s="33"/>
      <c r="T95" s="33" t="s">
        <v>3732</v>
      </c>
      <c r="U95" s="33">
        <v>3291285</v>
      </c>
      <c r="V95" s="33"/>
      <c r="W95" s="33"/>
      <c r="X95" s="33"/>
      <c r="Y95" s="33">
        <v>12</v>
      </c>
      <c r="Z95" s="33">
        <v>12</v>
      </c>
      <c r="AA95" s="33" t="s">
        <v>1167</v>
      </c>
      <c r="AB95" s="37" t="s">
        <v>1168</v>
      </c>
      <c r="AC95" s="37" t="s">
        <v>5061</v>
      </c>
    </row>
    <row r="96" spans="1:29" ht="12.75" customHeight="1">
      <c r="A96" s="3" t="str">
        <f>D96</f>
        <v>LICENCIATURA EM CIÊNCIAS NATURAIS E EXATAS</v>
      </c>
      <c r="B96" s="3" t="str">
        <f>F96</f>
        <v>NC7BCS0001-15SA</v>
      </c>
      <c r="C96" s="18" t="str">
        <f>CONCATENATE(E96," ",H96,"-",L96," (",K96,")",IF(H96="I"," - TURMA MINISTRADA EM INGLÊS",IF(H96="P"," - TURMA COMPARTILHADA COM A PÓS-GRADUAÇÃO",IF(H96="S"," - TURMA SEMIPRESENCIAL",""))))</f>
        <v>Base Experimental das Ciências Naturais C7-noturno (Santo André)</v>
      </c>
      <c r="D96" s="33" t="s">
        <v>2106</v>
      </c>
      <c r="E96" s="33" t="s">
        <v>1219</v>
      </c>
      <c r="F96" s="33" t="s">
        <v>2411</v>
      </c>
      <c r="G96" s="44" t="s">
        <v>1221</v>
      </c>
      <c r="H96" s="33" t="s">
        <v>3938</v>
      </c>
      <c r="I96" s="33"/>
      <c r="J96" s="33" t="s">
        <v>3940</v>
      </c>
      <c r="K96" s="33" t="s">
        <v>1162</v>
      </c>
      <c r="L96" s="33" t="s">
        <v>1169</v>
      </c>
      <c r="M96" s="33" t="s">
        <v>1223</v>
      </c>
      <c r="N96" s="33">
        <v>30</v>
      </c>
      <c r="O96" s="33"/>
      <c r="P96" s="33"/>
      <c r="Q96" s="33"/>
      <c r="R96" s="33"/>
      <c r="S96" s="33"/>
      <c r="T96" s="33" t="s">
        <v>1496</v>
      </c>
      <c r="U96" s="33">
        <v>1805246</v>
      </c>
      <c r="V96" s="33"/>
      <c r="W96" s="33"/>
      <c r="X96" s="33"/>
      <c r="Y96" s="33">
        <v>12</v>
      </c>
      <c r="Z96" s="33">
        <v>12</v>
      </c>
      <c r="AA96" s="33" t="s">
        <v>1167</v>
      </c>
      <c r="AB96" s="37" t="s">
        <v>1168</v>
      </c>
      <c r="AC96" s="37" t="s">
        <v>5063</v>
      </c>
    </row>
    <row r="97" spans="1:29" ht="12.75" customHeight="1">
      <c r="A97" s="3" t="str">
        <f>D97</f>
        <v>ENGENHARIA BIOMÉDICA</v>
      </c>
      <c r="B97" s="3" t="str">
        <f>F97</f>
        <v>DA1ESTB002-17SB</v>
      </c>
      <c r="C97" s="18" t="str">
        <f>CONCATENATE(E97," ",H97,"-",L97," (",K97,")",IF(H97="I"," - TURMA MINISTRADA EM INGLÊS",IF(H97="P"," - TURMA COMPARTILHADA COM A PÓS-GRADUAÇÃO",IF(H97="S"," - TURMA SEMIPRESENCIAL",""))))</f>
        <v>Bases Biológicas para Engenharia I A1-diurno (São Bernardo do Campo)</v>
      </c>
      <c r="D97" s="33" t="s">
        <v>1812</v>
      </c>
      <c r="E97" s="33" t="s">
        <v>4112</v>
      </c>
      <c r="F97" s="33" t="s">
        <v>2530</v>
      </c>
      <c r="G97" s="44" t="s">
        <v>4113</v>
      </c>
      <c r="H97" s="33" t="s">
        <v>1170</v>
      </c>
      <c r="I97" s="33" t="s">
        <v>3326</v>
      </c>
      <c r="J97" s="33" t="s">
        <v>4114</v>
      </c>
      <c r="K97" s="33" t="s">
        <v>1260</v>
      </c>
      <c r="L97" s="33" t="s">
        <v>1163</v>
      </c>
      <c r="M97" s="33" t="s">
        <v>1406</v>
      </c>
      <c r="N97" s="33">
        <v>30</v>
      </c>
      <c r="O97" s="33"/>
      <c r="P97" s="33" t="s">
        <v>4115</v>
      </c>
      <c r="Q97" s="33">
        <v>1760474</v>
      </c>
      <c r="R97" s="33"/>
      <c r="S97" s="33"/>
      <c r="T97" s="33" t="s">
        <v>4115</v>
      </c>
      <c r="U97" s="33">
        <v>1760474</v>
      </c>
      <c r="V97" s="33"/>
      <c r="W97" s="33"/>
      <c r="X97" s="33"/>
      <c r="Y97" s="33">
        <v>20</v>
      </c>
      <c r="Z97" s="33">
        <v>20</v>
      </c>
      <c r="AA97" s="33" t="s">
        <v>1167</v>
      </c>
      <c r="AB97" s="37" t="s">
        <v>4930</v>
      </c>
      <c r="AC97" s="37" t="s">
        <v>5083</v>
      </c>
    </row>
    <row r="98" spans="1:29" ht="12.75" customHeight="1">
      <c r="A98" s="3" t="str">
        <f>D98</f>
        <v>ENGENHARIA BIOMÉDICA</v>
      </c>
      <c r="B98" s="3" t="str">
        <f>F98</f>
        <v>NA1ESTB002-17SB</v>
      </c>
      <c r="C98" s="18" t="str">
        <f>CONCATENATE(E98," ",H98,"-",L98," (",K98,")",IF(H98="I"," - TURMA MINISTRADA EM INGLÊS",IF(H98="P"," - TURMA COMPARTILHADA COM A PÓS-GRADUAÇÃO",IF(H98="S"," - TURMA SEMIPRESENCIAL",""))))</f>
        <v>Bases Biológicas para Engenharia I A1-noturno (São Bernardo do Campo)</v>
      </c>
      <c r="D98" s="33" t="s">
        <v>1812</v>
      </c>
      <c r="E98" s="33" t="s">
        <v>4112</v>
      </c>
      <c r="F98" s="33" t="s">
        <v>2531</v>
      </c>
      <c r="G98" s="44" t="s">
        <v>4113</v>
      </c>
      <c r="H98" s="33" t="s">
        <v>1170</v>
      </c>
      <c r="I98" s="33" t="s">
        <v>3327</v>
      </c>
      <c r="J98" s="33" t="s">
        <v>4116</v>
      </c>
      <c r="K98" s="33" t="s">
        <v>1260</v>
      </c>
      <c r="L98" s="33" t="s">
        <v>1169</v>
      </c>
      <c r="M98" s="33" t="s">
        <v>1406</v>
      </c>
      <c r="N98" s="33">
        <v>30</v>
      </c>
      <c r="O98" s="33"/>
      <c r="P98" s="33" t="s">
        <v>1264</v>
      </c>
      <c r="Q98" s="33">
        <v>2090031</v>
      </c>
      <c r="R98" s="33"/>
      <c r="S98" s="33"/>
      <c r="T98" s="33" t="s">
        <v>1264</v>
      </c>
      <c r="U98" s="33">
        <v>2090031</v>
      </c>
      <c r="V98" s="33"/>
      <c r="W98" s="33"/>
      <c r="X98" s="33"/>
      <c r="Y98" s="33">
        <v>20</v>
      </c>
      <c r="Z98" s="33">
        <v>20</v>
      </c>
      <c r="AA98" s="33" t="s">
        <v>1167</v>
      </c>
      <c r="AB98" s="37" t="s">
        <v>4931</v>
      </c>
      <c r="AC98" s="37" t="s">
        <v>5078</v>
      </c>
    </row>
    <row r="99" spans="1:29" ht="12.75" customHeight="1">
      <c r="A99" s="3" t="str">
        <f>D99</f>
        <v>BACHARELADO EM CIÊNCIA E TECNOLOGIA</v>
      </c>
      <c r="B99" s="3" t="str">
        <f>F99</f>
        <v>DA1BIS0005-15SA</v>
      </c>
      <c r="C99" s="18" t="str">
        <f>CONCATENATE(E99," ",H99,"-",L99," (",K99,")",IF(H99="I"," - TURMA MINISTRADA EM INGLÊS",IF(H99="P"," - TURMA COMPARTILHADA COM A PÓS-GRADUAÇÃO",IF(H99="S"," - TURMA SEMIPRESENCIAL",""))))</f>
        <v>Bases Computacionais da Ciência A1-diurno (Santo André)</v>
      </c>
      <c r="D99" s="33" t="s">
        <v>1224</v>
      </c>
      <c r="E99" s="33" t="s">
        <v>1536</v>
      </c>
      <c r="F99" s="33" t="s">
        <v>2218</v>
      </c>
      <c r="G99" s="44" t="s">
        <v>1538</v>
      </c>
      <c r="H99" s="33" t="s">
        <v>1170</v>
      </c>
      <c r="I99" s="33"/>
      <c r="J99" s="33" t="s">
        <v>3785</v>
      </c>
      <c r="K99" s="33" t="s">
        <v>1162</v>
      </c>
      <c r="L99" s="33" t="s">
        <v>1163</v>
      </c>
      <c r="M99" s="33" t="s">
        <v>1539</v>
      </c>
      <c r="N99" s="33">
        <v>30</v>
      </c>
      <c r="O99" s="33">
        <v>30</v>
      </c>
      <c r="P99" s="33"/>
      <c r="Q99" s="33"/>
      <c r="R99" s="33"/>
      <c r="S99" s="33"/>
      <c r="T99" s="33" t="s">
        <v>3786</v>
      </c>
      <c r="U99" s="33">
        <v>3296909</v>
      </c>
      <c r="V99" s="33"/>
      <c r="W99" s="33"/>
      <c r="X99" s="33" t="s">
        <v>3787</v>
      </c>
      <c r="Y99" s="33">
        <v>8</v>
      </c>
      <c r="Z99" s="33">
        <v>8</v>
      </c>
      <c r="AA99" s="33" t="s">
        <v>1167</v>
      </c>
      <c r="AB99" s="37" t="s">
        <v>1168</v>
      </c>
      <c r="AC99" s="37" t="s">
        <v>4991</v>
      </c>
    </row>
    <row r="100" spans="1:29" ht="12.75" customHeight="1">
      <c r="A100" s="3" t="str">
        <f>D100</f>
        <v>BACHARELADO EM CIÊNCIA E TECNOLOGIA</v>
      </c>
      <c r="B100" s="3" t="str">
        <f>F100</f>
        <v>DA2BIS0005-15SA</v>
      </c>
      <c r="C100" s="18" t="str">
        <f>CONCATENATE(E100," ",H100,"-",L100," (",K100,")",IF(H100="I"," - TURMA MINISTRADA EM INGLÊS",IF(H100="P"," - TURMA COMPARTILHADA COM A PÓS-GRADUAÇÃO",IF(H100="S"," - TURMA SEMIPRESENCIAL",""))))</f>
        <v>Bases Computacionais da Ciência A2-diurno (Santo André)</v>
      </c>
      <c r="D100" s="33" t="s">
        <v>1224</v>
      </c>
      <c r="E100" s="33" t="s">
        <v>1536</v>
      </c>
      <c r="F100" s="33" t="s">
        <v>2219</v>
      </c>
      <c r="G100" s="44" t="s">
        <v>1538</v>
      </c>
      <c r="H100" s="33" t="s">
        <v>1198</v>
      </c>
      <c r="I100" s="33"/>
      <c r="J100" s="33" t="s">
        <v>1421</v>
      </c>
      <c r="K100" s="33" t="s">
        <v>1162</v>
      </c>
      <c r="L100" s="33" t="s">
        <v>1163</v>
      </c>
      <c r="M100" s="33" t="s">
        <v>1539</v>
      </c>
      <c r="N100" s="33">
        <v>30</v>
      </c>
      <c r="O100" s="33">
        <v>30</v>
      </c>
      <c r="P100" s="33"/>
      <c r="Q100" s="33"/>
      <c r="R100" s="33"/>
      <c r="S100" s="33"/>
      <c r="T100" s="33" t="s">
        <v>3788</v>
      </c>
      <c r="U100" s="33">
        <v>1563992</v>
      </c>
      <c r="V100" s="33"/>
      <c r="W100" s="33"/>
      <c r="X100" s="33"/>
      <c r="Y100" s="33">
        <v>8</v>
      </c>
      <c r="Z100" s="33">
        <v>8</v>
      </c>
      <c r="AA100" s="33" t="s">
        <v>1167</v>
      </c>
      <c r="AB100" s="37" t="s">
        <v>1168</v>
      </c>
      <c r="AC100" s="37" t="s">
        <v>4991</v>
      </c>
    </row>
    <row r="101" spans="1:29" ht="12.75" customHeight="1">
      <c r="A101" s="3" t="str">
        <f>D101</f>
        <v>BACHARELADO EM CIÊNCIA E TECNOLOGIA</v>
      </c>
      <c r="B101" s="3" t="str">
        <f>F101</f>
        <v>DA3BIS0005-15SA</v>
      </c>
      <c r="C101" s="18" t="str">
        <f>CONCATENATE(E101," ",H101,"-",L101," (",K101,")",IF(H101="I"," - TURMA MINISTRADA EM INGLÊS",IF(H101="P"," - TURMA COMPARTILHADA COM A PÓS-GRADUAÇÃO",IF(H101="S"," - TURMA SEMIPRESENCIAL",""))))</f>
        <v>Bases Computacionais da Ciência A3-diurno (Santo André)</v>
      </c>
      <c r="D101" s="15" t="s">
        <v>1224</v>
      </c>
      <c r="E101" t="s">
        <v>1536</v>
      </c>
      <c r="F101" t="s">
        <v>2220</v>
      </c>
      <c r="G101" s="45" t="s">
        <v>1538</v>
      </c>
      <c r="H101" s="16" t="s">
        <v>1229</v>
      </c>
      <c r="J101" t="s">
        <v>1423</v>
      </c>
      <c r="K101" t="s">
        <v>1162</v>
      </c>
      <c r="L101" t="s">
        <v>1163</v>
      </c>
      <c r="M101" t="s">
        <v>1539</v>
      </c>
      <c r="N101">
        <v>30</v>
      </c>
      <c r="O101">
        <v>30</v>
      </c>
      <c r="T101" t="s">
        <v>3789</v>
      </c>
      <c r="U101">
        <v>1545858</v>
      </c>
      <c r="Y101">
        <v>8</v>
      </c>
      <c r="Z101">
        <v>8</v>
      </c>
      <c r="AA101" t="s">
        <v>1167</v>
      </c>
      <c r="AB101" s="37" t="s">
        <v>1168</v>
      </c>
      <c r="AC101" s="37" t="s">
        <v>4991</v>
      </c>
    </row>
    <row r="102" spans="1:29" ht="12.75" customHeight="1">
      <c r="A102" s="3" t="str">
        <f>D102</f>
        <v>BACHARELADO EM CIÊNCIA E TECNOLOGIA</v>
      </c>
      <c r="B102" s="3" t="str">
        <f>F102</f>
        <v>DA4BIS0005-15SA</v>
      </c>
      <c r="C102" s="18" t="str">
        <f>CONCATENATE(E102," ",H102,"-",L102," (",K102,")",IF(H102="I"," - TURMA MINISTRADA EM INGLÊS",IF(H102="P"," - TURMA COMPARTILHADA COM A PÓS-GRADUAÇÃO",IF(H102="S"," - TURMA SEMIPRESENCIAL",""))))</f>
        <v>Bases Computacionais da Ciência A4-diurno (Santo André)</v>
      </c>
      <c r="D102" s="33" t="s">
        <v>1224</v>
      </c>
      <c r="E102" s="33" t="s">
        <v>1536</v>
      </c>
      <c r="F102" s="33" t="s">
        <v>2221</v>
      </c>
      <c r="G102" s="44" t="s">
        <v>1538</v>
      </c>
      <c r="H102" s="33" t="s">
        <v>1233</v>
      </c>
      <c r="I102" s="33"/>
      <c r="J102" s="33" t="s">
        <v>1420</v>
      </c>
      <c r="K102" s="33" t="s">
        <v>1162</v>
      </c>
      <c r="L102" s="33" t="s">
        <v>1163</v>
      </c>
      <c r="M102" s="33" t="s">
        <v>1539</v>
      </c>
      <c r="N102" s="33">
        <v>30</v>
      </c>
      <c r="O102" s="33">
        <v>30</v>
      </c>
      <c r="P102" s="33"/>
      <c r="Q102" s="33"/>
      <c r="R102" s="33"/>
      <c r="S102" s="33"/>
      <c r="T102" s="33" t="s">
        <v>3790</v>
      </c>
      <c r="U102" s="33">
        <v>2123345</v>
      </c>
      <c r="V102" s="33"/>
      <c r="W102" s="33"/>
      <c r="X102" s="33"/>
      <c r="Y102" s="33">
        <v>8</v>
      </c>
      <c r="Z102" s="33">
        <v>8</v>
      </c>
      <c r="AA102" s="33" t="s">
        <v>1167</v>
      </c>
      <c r="AB102" s="37" t="s">
        <v>1168</v>
      </c>
      <c r="AC102" s="37" t="s">
        <v>4991</v>
      </c>
    </row>
    <row r="103" spans="1:29" ht="12.75" customHeight="1">
      <c r="A103" s="3" t="str">
        <f>D103</f>
        <v>BACHARELADO EM CIÊNCIA E TECNOLOGIA</v>
      </c>
      <c r="B103" s="3" t="str">
        <f>F103</f>
        <v>DA5BIS0005-15SA</v>
      </c>
      <c r="C103" s="18" t="str">
        <f>CONCATENATE(E103," ",H103,"-",L103," (",K103,")",IF(H103="I"," - TURMA MINISTRADA EM INGLÊS",IF(H103="P"," - TURMA COMPARTILHADA COM A PÓS-GRADUAÇÃO",IF(H103="S"," - TURMA SEMIPRESENCIAL",""))))</f>
        <v>Bases Computacionais da Ciência A5-diurno (Santo André)</v>
      </c>
      <c r="D103" s="33" t="s">
        <v>1224</v>
      </c>
      <c r="E103" s="33" t="s">
        <v>1536</v>
      </c>
      <c r="F103" s="33" t="s">
        <v>2222</v>
      </c>
      <c r="G103" s="44" t="s">
        <v>1538</v>
      </c>
      <c r="H103" s="33" t="s">
        <v>1315</v>
      </c>
      <c r="I103" s="33"/>
      <c r="J103" s="33" t="s">
        <v>1424</v>
      </c>
      <c r="K103" s="33" t="s">
        <v>1162</v>
      </c>
      <c r="L103" s="33" t="s">
        <v>1163</v>
      </c>
      <c r="M103" s="33" t="s">
        <v>1539</v>
      </c>
      <c r="N103" s="33">
        <v>30</v>
      </c>
      <c r="O103" s="33">
        <v>30</v>
      </c>
      <c r="P103" s="33"/>
      <c r="Q103" s="33"/>
      <c r="R103" s="33"/>
      <c r="S103" s="33"/>
      <c r="T103" s="33" t="s">
        <v>1547</v>
      </c>
      <c r="U103" s="33">
        <v>1997727</v>
      </c>
      <c r="V103" s="33"/>
      <c r="W103" s="33"/>
      <c r="X103" s="33"/>
      <c r="Y103" s="33">
        <v>8</v>
      </c>
      <c r="Z103" s="33">
        <v>8</v>
      </c>
      <c r="AA103" s="33" t="s">
        <v>1167</v>
      </c>
      <c r="AB103" s="37" t="s">
        <v>1168</v>
      </c>
      <c r="AC103" s="37" t="s">
        <v>4991</v>
      </c>
    </row>
    <row r="104" spans="1:29" ht="12.75" customHeight="1">
      <c r="A104" s="3" t="str">
        <f>D104</f>
        <v>BACHARELADO EM CIÊNCIA E TECNOLOGIA</v>
      </c>
      <c r="B104" s="3" t="str">
        <f>F104</f>
        <v>DA6BIS0005-15SA</v>
      </c>
      <c r="C104" s="18" t="str">
        <f>CONCATENATE(E104," ",H104,"-",L104," (",K104,")",IF(H104="I"," - TURMA MINISTRADA EM INGLÊS",IF(H104="P"," - TURMA COMPARTILHADA COM A PÓS-GRADUAÇÃO",IF(H104="S"," - TURMA SEMIPRESENCIAL",""))))</f>
        <v>Bases Computacionais da Ciência A6-diurno (Santo André)</v>
      </c>
      <c r="D104" s="33" t="s">
        <v>1224</v>
      </c>
      <c r="E104" s="33" t="s">
        <v>1536</v>
      </c>
      <c r="F104" s="33" t="s">
        <v>2223</v>
      </c>
      <c r="G104" s="44" t="s">
        <v>1538</v>
      </c>
      <c r="H104" s="33" t="s">
        <v>1317</v>
      </c>
      <c r="I104" s="33"/>
      <c r="J104" s="33" t="s">
        <v>1422</v>
      </c>
      <c r="K104" s="33" t="s">
        <v>1162</v>
      </c>
      <c r="L104" s="33" t="s">
        <v>1163</v>
      </c>
      <c r="M104" s="33" t="s">
        <v>1539</v>
      </c>
      <c r="N104" s="33">
        <v>30</v>
      </c>
      <c r="O104" s="33">
        <v>29</v>
      </c>
      <c r="P104" s="33"/>
      <c r="Q104" s="33"/>
      <c r="R104" s="33"/>
      <c r="S104" s="33"/>
      <c r="T104" s="33" t="s">
        <v>3791</v>
      </c>
      <c r="U104" s="33">
        <v>3297733</v>
      </c>
      <c r="V104" s="33"/>
      <c r="W104" s="33"/>
      <c r="X104" s="33" t="s">
        <v>3792</v>
      </c>
      <c r="Y104" s="33">
        <v>8</v>
      </c>
      <c r="Z104" s="33">
        <v>8</v>
      </c>
      <c r="AA104" s="33" t="s">
        <v>1167</v>
      </c>
      <c r="AB104" s="37" t="s">
        <v>1168</v>
      </c>
      <c r="AC104" s="37" t="s">
        <v>4991</v>
      </c>
    </row>
    <row r="105" spans="1:29" ht="12.75" customHeight="1">
      <c r="A105" s="3" t="str">
        <f>D105</f>
        <v>BACHARELADO EM CIÊNCIA E TECNOLOGIA</v>
      </c>
      <c r="B105" s="3" t="str">
        <f>F105</f>
        <v>DB1BIS0005-15SA</v>
      </c>
      <c r="C105" s="18" t="str">
        <f>CONCATENATE(E105," ",H105,"-",L105," (",K105,")",IF(H105="I"," - TURMA MINISTRADA EM INGLÊS",IF(H105="P"," - TURMA COMPARTILHADA COM A PÓS-GRADUAÇÃO",IF(H105="S"," - TURMA SEMIPRESENCIAL",""))))</f>
        <v>Bases Computacionais da Ciência B1-diurno (Santo André)</v>
      </c>
      <c r="D105" s="33" t="s">
        <v>1224</v>
      </c>
      <c r="E105" s="33" t="s">
        <v>1536</v>
      </c>
      <c r="F105" s="33" t="s">
        <v>2224</v>
      </c>
      <c r="G105" s="44" t="s">
        <v>1538</v>
      </c>
      <c r="H105" s="33" t="s">
        <v>1237</v>
      </c>
      <c r="I105" s="33"/>
      <c r="J105" s="33" t="s">
        <v>1211</v>
      </c>
      <c r="K105" s="33" t="s">
        <v>1162</v>
      </c>
      <c r="L105" s="33" t="s">
        <v>1163</v>
      </c>
      <c r="M105" s="33" t="s">
        <v>1539</v>
      </c>
      <c r="N105" s="33">
        <v>30</v>
      </c>
      <c r="O105" s="33">
        <v>30</v>
      </c>
      <c r="P105" s="33"/>
      <c r="Q105" s="33"/>
      <c r="R105" s="33"/>
      <c r="S105" s="33"/>
      <c r="T105" s="33" t="s">
        <v>3786</v>
      </c>
      <c r="U105" s="33">
        <v>3296909</v>
      </c>
      <c r="V105" s="33"/>
      <c r="W105" s="33"/>
      <c r="X105" s="33" t="s">
        <v>3793</v>
      </c>
      <c r="Y105" s="33">
        <v>8</v>
      </c>
      <c r="Z105" s="33">
        <v>8</v>
      </c>
      <c r="AA105" s="33" t="s">
        <v>1167</v>
      </c>
      <c r="AB105" s="37" t="s">
        <v>1168</v>
      </c>
      <c r="AC105" s="37" t="s">
        <v>4950</v>
      </c>
    </row>
    <row r="106" spans="1:29" ht="12.75" customHeight="1">
      <c r="A106" s="3" t="str">
        <f>D106</f>
        <v>BACHARELADO EM CIÊNCIA E TECNOLOGIA</v>
      </c>
      <c r="B106" s="3" t="str">
        <f>F106</f>
        <v>DB2BIS0005-15SA</v>
      </c>
      <c r="C106" s="18" t="str">
        <f>CONCATENATE(E106," ",H106,"-",L106," (",K106,")",IF(H106="I"," - TURMA MINISTRADA EM INGLÊS",IF(H106="P"," - TURMA COMPARTILHADA COM A PÓS-GRADUAÇÃO",IF(H106="S"," - TURMA SEMIPRESENCIAL",""))))</f>
        <v>Bases Computacionais da Ciência B2-diurno (Santo André)</v>
      </c>
      <c r="D106" s="33" t="s">
        <v>1224</v>
      </c>
      <c r="E106" s="33" t="s">
        <v>1536</v>
      </c>
      <c r="F106" s="33" t="s">
        <v>2225</v>
      </c>
      <c r="G106" s="44" t="s">
        <v>1538</v>
      </c>
      <c r="H106" s="33" t="s">
        <v>1239</v>
      </c>
      <c r="I106" s="33"/>
      <c r="J106" s="33" t="s">
        <v>1411</v>
      </c>
      <c r="K106" s="33" t="s">
        <v>1162</v>
      </c>
      <c r="L106" s="33" t="s">
        <v>1163</v>
      </c>
      <c r="M106" s="33" t="s">
        <v>1539</v>
      </c>
      <c r="N106" s="33">
        <v>30</v>
      </c>
      <c r="O106" s="33">
        <v>30</v>
      </c>
      <c r="P106" s="33"/>
      <c r="Q106" s="33"/>
      <c r="R106" s="33"/>
      <c r="S106" s="33"/>
      <c r="T106" s="33" t="s">
        <v>3788</v>
      </c>
      <c r="U106" s="33">
        <v>1563992</v>
      </c>
      <c r="V106" s="33"/>
      <c r="W106" s="33"/>
      <c r="X106" s="33"/>
      <c r="Y106" s="33">
        <v>8</v>
      </c>
      <c r="Z106" s="33">
        <v>8</v>
      </c>
      <c r="AA106" s="33" t="s">
        <v>1167</v>
      </c>
      <c r="AB106" s="37" t="s">
        <v>1168</v>
      </c>
      <c r="AC106" s="37" t="s">
        <v>4950</v>
      </c>
    </row>
    <row r="107" spans="1:29" ht="12.75" customHeight="1">
      <c r="A107" s="3" t="str">
        <f>D107</f>
        <v>BACHARELADO EM CIÊNCIA E TECNOLOGIA</v>
      </c>
      <c r="B107" s="3" t="str">
        <f>F107</f>
        <v>DB3BIS0005-15SA</v>
      </c>
      <c r="C107" s="18" t="str">
        <f>CONCATENATE(E107," ",H107,"-",L107," (",K107,")",IF(H107="I"," - TURMA MINISTRADA EM INGLÊS",IF(H107="P"," - TURMA COMPARTILHADA COM A PÓS-GRADUAÇÃO",IF(H107="S"," - TURMA SEMIPRESENCIAL",""))))</f>
        <v>Bases Computacionais da Ciência B3-diurno (Santo André)</v>
      </c>
      <c r="D107" s="33" t="s">
        <v>1224</v>
      </c>
      <c r="E107" s="33" t="s">
        <v>1536</v>
      </c>
      <c r="F107" s="33" t="s">
        <v>2226</v>
      </c>
      <c r="G107" s="44" t="s">
        <v>1538</v>
      </c>
      <c r="H107" s="33" t="s">
        <v>1242</v>
      </c>
      <c r="I107" s="33"/>
      <c r="J107" s="33" t="s">
        <v>1415</v>
      </c>
      <c r="K107" s="33" t="s">
        <v>1162</v>
      </c>
      <c r="L107" s="33" t="s">
        <v>1163</v>
      </c>
      <c r="M107" s="33" t="s">
        <v>1539</v>
      </c>
      <c r="N107" s="33">
        <v>30</v>
      </c>
      <c r="O107" s="33">
        <v>30</v>
      </c>
      <c r="P107" s="33"/>
      <c r="Q107" s="33"/>
      <c r="R107" s="33"/>
      <c r="S107" s="33"/>
      <c r="T107" s="33" t="s">
        <v>3789</v>
      </c>
      <c r="U107" s="33">
        <v>1545858</v>
      </c>
      <c r="V107" s="33"/>
      <c r="W107" s="33"/>
      <c r="X107" s="33"/>
      <c r="Y107" s="33">
        <v>8</v>
      </c>
      <c r="Z107" s="33">
        <v>8</v>
      </c>
      <c r="AA107" s="33" t="s">
        <v>1167</v>
      </c>
      <c r="AB107" s="37" t="s">
        <v>1168</v>
      </c>
      <c r="AC107" s="37" t="s">
        <v>4950</v>
      </c>
    </row>
    <row r="108" spans="1:29" ht="12.75" customHeight="1">
      <c r="A108" s="3" t="str">
        <f>D108</f>
        <v>BACHARELADO EM CIÊNCIA E TECNOLOGIA</v>
      </c>
      <c r="B108" s="3" t="str">
        <f>F108</f>
        <v>DB4BIS0005-15SA</v>
      </c>
      <c r="C108" s="18" t="str">
        <f>CONCATENATE(E108," ",H108,"-",L108," (",K108,")",IF(H108="I"," - TURMA MINISTRADA EM INGLÊS",IF(H108="P"," - TURMA COMPARTILHADA COM A PÓS-GRADUAÇÃO",IF(H108="S"," - TURMA SEMIPRESENCIAL",""))))</f>
        <v>Bases Computacionais da Ciência B4-diurno (Santo André)</v>
      </c>
      <c r="D108" s="33" t="s">
        <v>1224</v>
      </c>
      <c r="E108" s="33" t="s">
        <v>1536</v>
      </c>
      <c r="F108" s="33" t="s">
        <v>2227</v>
      </c>
      <c r="G108" s="44" t="s">
        <v>1538</v>
      </c>
      <c r="H108" s="33" t="s">
        <v>1244</v>
      </c>
      <c r="I108" s="33"/>
      <c r="J108" s="33" t="s">
        <v>1409</v>
      </c>
      <c r="K108" s="33" t="s">
        <v>1162</v>
      </c>
      <c r="L108" s="33" t="s">
        <v>1163</v>
      </c>
      <c r="M108" s="33" t="s">
        <v>1539</v>
      </c>
      <c r="N108" s="33">
        <v>30</v>
      </c>
      <c r="O108" s="33">
        <v>30</v>
      </c>
      <c r="P108" s="33"/>
      <c r="Q108" s="33"/>
      <c r="R108" s="33"/>
      <c r="S108" s="33"/>
      <c r="T108" s="33" t="s">
        <v>3790</v>
      </c>
      <c r="U108" s="33">
        <v>2123345</v>
      </c>
      <c r="V108" s="33"/>
      <c r="W108" s="33"/>
      <c r="X108" s="33"/>
      <c r="Y108" s="33">
        <v>8</v>
      </c>
      <c r="Z108" s="33">
        <v>8</v>
      </c>
      <c r="AA108" s="33" t="s">
        <v>1167</v>
      </c>
      <c r="AB108" s="37" t="s">
        <v>1168</v>
      </c>
      <c r="AC108" s="37" t="s">
        <v>4950</v>
      </c>
    </row>
    <row r="109" spans="1:29" ht="12.75" customHeight="1">
      <c r="A109" s="3" t="str">
        <f>D109</f>
        <v>BACHARELADO EM CIÊNCIA E TECNOLOGIA</v>
      </c>
      <c r="B109" s="3" t="str">
        <f>F109</f>
        <v>DB5BIS0005-15SA</v>
      </c>
      <c r="C109" s="18" t="str">
        <f>CONCATENATE(E109," ",H109,"-",L109," (",K109,")",IF(H109="I"," - TURMA MINISTRADA EM INGLÊS",IF(H109="P"," - TURMA COMPARTILHADA COM A PÓS-GRADUAÇÃO",IF(H109="S"," - TURMA SEMIPRESENCIAL",""))))</f>
        <v>Bases Computacionais da Ciência B5-diurno (Santo André)</v>
      </c>
      <c r="D109" s="33" t="s">
        <v>1224</v>
      </c>
      <c r="E109" s="33" t="s">
        <v>1536</v>
      </c>
      <c r="F109" s="33" t="s">
        <v>2228</v>
      </c>
      <c r="G109" s="44" t="s">
        <v>1538</v>
      </c>
      <c r="H109" s="33" t="s">
        <v>1324</v>
      </c>
      <c r="I109" s="33"/>
      <c r="J109" s="33" t="s">
        <v>1416</v>
      </c>
      <c r="K109" s="33" t="s">
        <v>1162</v>
      </c>
      <c r="L109" s="33" t="s">
        <v>1163</v>
      </c>
      <c r="M109" s="33" t="s">
        <v>1539</v>
      </c>
      <c r="N109" s="33">
        <v>30</v>
      </c>
      <c r="O109" s="33">
        <v>30</v>
      </c>
      <c r="P109" s="33"/>
      <c r="Q109" s="33"/>
      <c r="R109" s="33"/>
      <c r="S109" s="33"/>
      <c r="T109" s="33" t="s">
        <v>1547</v>
      </c>
      <c r="U109" s="33">
        <v>1997727</v>
      </c>
      <c r="V109" s="33"/>
      <c r="W109" s="33"/>
      <c r="X109" s="33"/>
      <c r="Y109" s="33">
        <v>8</v>
      </c>
      <c r="Z109" s="33">
        <v>8</v>
      </c>
      <c r="AA109" s="33" t="s">
        <v>1167</v>
      </c>
      <c r="AB109" s="37" t="s">
        <v>1168</v>
      </c>
      <c r="AC109" s="37" t="s">
        <v>4950</v>
      </c>
    </row>
    <row r="110" spans="1:29" ht="12.75" customHeight="1">
      <c r="A110" s="3" t="str">
        <f>D110</f>
        <v>BACHARELADO EM CIÊNCIA E TECNOLOGIA</v>
      </c>
      <c r="B110" s="3" t="str">
        <f>F110</f>
        <v>DB6BIS0005-15SA</v>
      </c>
      <c r="C110" s="18" t="str">
        <f>CONCATENATE(E110," ",H110,"-",L110," (",K110,")",IF(H110="I"," - TURMA MINISTRADA EM INGLÊS",IF(H110="P"," - TURMA COMPARTILHADA COM A PÓS-GRADUAÇÃO",IF(H110="S"," - TURMA SEMIPRESENCIAL",""))))</f>
        <v>Bases Computacionais da Ciência B6-diurno (Santo André)</v>
      </c>
      <c r="D110" s="33" t="s">
        <v>1224</v>
      </c>
      <c r="E110" s="33" t="s">
        <v>1536</v>
      </c>
      <c r="F110" s="33" t="s">
        <v>2229</v>
      </c>
      <c r="G110" s="44" t="s">
        <v>1538</v>
      </c>
      <c r="H110" s="33" t="s">
        <v>1325</v>
      </c>
      <c r="I110" s="33"/>
      <c r="J110" s="33" t="s">
        <v>1414</v>
      </c>
      <c r="K110" s="33" t="s">
        <v>1162</v>
      </c>
      <c r="L110" s="33" t="s">
        <v>1163</v>
      </c>
      <c r="M110" s="33" t="s">
        <v>1539</v>
      </c>
      <c r="N110" s="33">
        <v>30</v>
      </c>
      <c r="O110" s="33">
        <v>29</v>
      </c>
      <c r="P110" s="33"/>
      <c r="Q110" s="33"/>
      <c r="R110" s="33"/>
      <c r="S110" s="33"/>
      <c r="T110" s="33" t="s">
        <v>3791</v>
      </c>
      <c r="U110" s="33">
        <v>3297733</v>
      </c>
      <c r="V110" s="33"/>
      <c r="W110" s="33"/>
      <c r="X110" s="33" t="s">
        <v>3792</v>
      </c>
      <c r="Y110" s="33">
        <v>8</v>
      </c>
      <c r="Z110" s="33">
        <v>8</v>
      </c>
      <c r="AA110" s="33" t="s">
        <v>1167</v>
      </c>
      <c r="AB110" s="37" t="s">
        <v>1168</v>
      </c>
      <c r="AC110" s="37" t="s">
        <v>4950</v>
      </c>
    </row>
    <row r="111" spans="1:29" ht="12.75" customHeight="1">
      <c r="A111" s="3" t="str">
        <f>D111</f>
        <v>BACHARELADO EM CIÊNCIAS E HUMANIDADES</v>
      </c>
      <c r="B111" s="3" t="str">
        <f>F111</f>
        <v>DA5BIS0005-15SB</v>
      </c>
      <c r="C111" s="18" t="str">
        <f>CONCATENATE(E111," ",H111,"-",L111," (",K111,")",IF(H111="I"," - TURMA MINISTRADA EM INGLÊS",IF(H111="P"," - TURMA COMPARTILHADA COM A PÓS-GRADUAÇÃO",IF(H111="S"," - TURMA SEMIPRESENCIAL",""))))</f>
        <v>Bases Computacionais da Ciência A5-diurno (São Bernardo do Campo)</v>
      </c>
      <c r="D111" s="33" t="s">
        <v>1540</v>
      </c>
      <c r="E111" s="33" t="s">
        <v>1536</v>
      </c>
      <c r="F111" s="33" t="s">
        <v>2230</v>
      </c>
      <c r="G111" s="44" t="s">
        <v>1538</v>
      </c>
      <c r="H111" s="33" t="s">
        <v>1315</v>
      </c>
      <c r="I111" s="33"/>
      <c r="J111" s="33" t="s">
        <v>1450</v>
      </c>
      <c r="K111" s="33" t="s">
        <v>1260</v>
      </c>
      <c r="L111" s="33" t="s">
        <v>1163</v>
      </c>
      <c r="M111" s="33" t="s">
        <v>1539</v>
      </c>
      <c r="N111" s="33">
        <v>42</v>
      </c>
      <c r="O111" s="33">
        <v>29</v>
      </c>
      <c r="P111" s="33"/>
      <c r="Q111" s="33"/>
      <c r="R111" s="33"/>
      <c r="S111" s="33"/>
      <c r="T111" s="33" t="s">
        <v>1446</v>
      </c>
      <c r="U111" s="33">
        <v>1675532</v>
      </c>
      <c r="V111" s="33"/>
      <c r="W111" s="33"/>
      <c r="X111" s="33"/>
      <c r="Y111" s="33">
        <v>8</v>
      </c>
      <c r="Z111" s="33">
        <v>8</v>
      </c>
      <c r="AA111" s="33" t="s">
        <v>1167</v>
      </c>
      <c r="AB111" s="37" t="s">
        <v>1168</v>
      </c>
      <c r="AC111" s="37" t="s">
        <v>4991</v>
      </c>
    </row>
    <row r="112" spans="1:29" ht="12.75" customHeight="1">
      <c r="A112" s="3" t="str">
        <f>D112</f>
        <v>BACHARELADO EM CIÊNCIA E TECNOLOGIA</v>
      </c>
      <c r="B112" s="3" t="str">
        <f>F112</f>
        <v>DC1BIS0005-15SA</v>
      </c>
      <c r="C112" s="18" t="str">
        <f>CONCATENATE(E112," ",H112,"-",L112," (",K112,")",IF(H112="I"," - TURMA MINISTRADA EM INGLÊS",IF(H112="P"," - TURMA COMPARTILHADA COM A PÓS-GRADUAÇÃO",IF(H112="S"," - TURMA SEMIPRESENCIAL",""))))</f>
        <v>Bases Computacionais da Ciência C1-diurno (Santo André)</v>
      </c>
      <c r="D112" s="33" t="s">
        <v>1224</v>
      </c>
      <c r="E112" s="33" t="s">
        <v>1536</v>
      </c>
      <c r="F112" s="33" t="s">
        <v>2231</v>
      </c>
      <c r="G112" s="44" t="s">
        <v>1538</v>
      </c>
      <c r="H112" s="33" t="s">
        <v>1482</v>
      </c>
      <c r="I112" s="33"/>
      <c r="J112" s="33" t="s">
        <v>3794</v>
      </c>
      <c r="K112" s="33" t="s">
        <v>1162</v>
      </c>
      <c r="L112" s="33" t="s">
        <v>1163</v>
      </c>
      <c r="M112" s="33" t="s">
        <v>1539</v>
      </c>
      <c r="N112" s="33">
        <v>30</v>
      </c>
      <c r="O112" s="33">
        <v>28</v>
      </c>
      <c r="P112" s="33"/>
      <c r="Q112" s="33"/>
      <c r="R112" s="33"/>
      <c r="S112" s="33"/>
      <c r="T112" s="33" t="s">
        <v>3788</v>
      </c>
      <c r="U112" s="33">
        <v>1563992</v>
      </c>
      <c r="V112" s="33"/>
      <c r="W112" s="33"/>
      <c r="X112" s="33"/>
      <c r="Y112" s="33">
        <v>8</v>
      </c>
      <c r="Z112" s="33">
        <v>8</v>
      </c>
      <c r="AA112" s="33" t="s">
        <v>1167</v>
      </c>
      <c r="AB112" s="37" t="s">
        <v>1168</v>
      </c>
      <c r="AC112" s="37" t="s">
        <v>4932</v>
      </c>
    </row>
    <row r="113" spans="1:29" ht="12.75" customHeight="1">
      <c r="A113" s="3" t="str">
        <f>D113</f>
        <v>BACHARELADO EM CIÊNCIA E TECNOLOGIA</v>
      </c>
      <c r="B113" s="3" t="str">
        <f>F113</f>
        <v>DC2BIS0005-15SA</v>
      </c>
      <c r="C113" s="18" t="str">
        <f>CONCATENATE(E113," ",H113,"-",L113," (",K113,")",IF(H113="I"," - TURMA MINISTRADA EM INGLÊS",IF(H113="P"," - TURMA COMPARTILHADA COM A PÓS-GRADUAÇÃO",IF(H113="S"," - TURMA SEMIPRESENCIAL",""))))</f>
        <v>Bases Computacionais da Ciência C2-diurno (Santo André)</v>
      </c>
      <c r="D113" s="33" t="s">
        <v>1224</v>
      </c>
      <c r="E113" s="33" t="s">
        <v>1536</v>
      </c>
      <c r="F113" s="33" t="s">
        <v>2232</v>
      </c>
      <c r="G113" s="44" t="s">
        <v>1538</v>
      </c>
      <c r="H113" s="33" t="s">
        <v>1485</v>
      </c>
      <c r="I113" s="33"/>
      <c r="J113" s="33" t="s">
        <v>6237</v>
      </c>
      <c r="K113" s="33" t="s">
        <v>1162</v>
      </c>
      <c r="L113" s="33" t="s">
        <v>1163</v>
      </c>
      <c r="M113" s="33" t="s">
        <v>1539</v>
      </c>
      <c r="N113" s="33">
        <v>40</v>
      </c>
      <c r="O113" s="33">
        <v>40</v>
      </c>
      <c r="P113" s="33"/>
      <c r="Q113" s="33"/>
      <c r="R113" s="33"/>
      <c r="S113" s="33"/>
      <c r="T113" s="33" t="s">
        <v>3795</v>
      </c>
      <c r="U113" s="33">
        <v>3302064</v>
      </c>
      <c r="V113" s="33"/>
      <c r="W113" s="33"/>
      <c r="X113" s="33" t="s">
        <v>3796</v>
      </c>
      <c r="Y113" s="33">
        <v>8</v>
      </c>
      <c r="Z113" s="33">
        <v>8</v>
      </c>
      <c r="AA113" s="33" t="s">
        <v>1167</v>
      </c>
      <c r="AB113" s="37" t="s">
        <v>1168</v>
      </c>
      <c r="AC113" s="37" t="s">
        <v>4932</v>
      </c>
    </row>
    <row r="114" spans="1:29" ht="12.75" customHeight="1">
      <c r="A114" s="3" t="str">
        <f>D114</f>
        <v>BACHARELADO EM CIÊNCIA E TECNOLOGIA</v>
      </c>
      <c r="B114" s="3" t="str">
        <f>F114</f>
        <v>DC3BIS0005-15SA</v>
      </c>
      <c r="C114" s="18" t="str">
        <f>CONCATENATE(E114," ",H114,"-",L114," (",K114,")",IF(H114="I"," - TURMA MINISTRADA EM INGLÊS",IF(H114="P"," - TURMA COMPARTILHADA COM A PÓS-GRADUAÇÃO",IF(H114="S"," - TURMA SEMIPRESENCIAL",""))))</f>
        <v>Bases Computacionais da Ciência C3-diurno (Santo André)</v>
      </c>
      <c r="D114" s="15" t="s">
        <v>1224</v>
      </c>
      <c r="E114" t="s">
        <v>1536</v>
      </c>
      <c r="F114" t="s">
        <v>2233</v>
      </c>
      <c r="G114" s="45" t="s">
        <v>1538</v>
      </c>
      <c r="H114" s="16" t="s">
        <v>1487</v>
      </c>
      <c r="J114" t="s">
        <v>1943</v>
      </c>
      <c r="K114" t="s">
        <v>1162</v>
      </c>
      <c r="L114" t="s">
        <v>1163</v>
      </c>
      <c r="M114" t="s">
        <v>1539</v>
      </c>
      <c r="N114">
        <v>30</v>
      </c>
      <c r="O114">
        <v>28</v>
      </c>
      <c r="T114" t="s">
        <v>3791</v>
      </c>
      <c r="U114">
        <v>3297733</v>
      </c>
      <c r="X114" t="s">
        <v>3792</v>
      </c>
      <c r="Y114">
        <v>8</v>
      </c>
      <c r="Z114">
        <v>8</v>
      </c>
      <c r="AA114" t="s">
        <v>1167</v>
      </c>
      <c r="AB114" s="37" t="s">
        <v>1168</v>
      </c>
      <c r="AC114" s="37" t="s">
        <v>4932</v>
      </c>
    </row>
    <row r="115" spans="1:29" ht="12.75" customHeight="1">
      <c r="A115" s="3" t="str">
        <f>D115</f>
        <v>BACHARELADO EM CIÊNCIA E TECNOLOGIA</v>
      </c>
      <c r="B115" s="3" t="str">
        <f>F115</f>
        <v>DC4BIS0005-15SA</v>
      </c>
      <c r="C115" s="18" t="str">
        <f>CONCATENATE(E115," ",H115,"-",L115," (",K115,")",IF(H115="I"," - TURMA MINISTRADA EM INGLÊS",IF(H115="P"," - TURMA COMPARTILHADA COM A PÓS-GRADUAÇÃO",IF(H115="S"," - TURMA SEMIPRESENCIAL",""))))</f>
        <v>Bases Computacionais da Ciência C4-diurno (Santo André)</v>
      </c>
      <c r="D115" s="33" t="s">
        <v>1224</v>
      </c>
      <c r="E115" s="33" t="s">
        <v>1536</v>
      </c>
      <c r="F115" s="33" t="s">
        <v>2234</v>
      </c>
      <c r="G115" s="44" t="s">
        <v>1538</v>
      </c>
      <c r="H115" s="33" t="s">
        <v>3745</v>
      </c>
      <c r="I115" s="33"/>
      <c r="J115" s="33" t="s">
        <v>6238</v>
      </c>
      <c r="K115" s="33" t="s">
        <v>1162</v>
      </c>
      <c r="L115" s="33" t="s">
        <v>1163</v>
      </c>
      <c r="M115" s="33" t="s">
        <v>1539</v>
      </c>
      <c r="N115" s="33">
        <v>48</v>
      </c>
      <c r="O115" s="33">
        <v>46</v>
      </c>
      <c r="P115" s="33"/>
      <c r="Q115" s="33"/>
      <c r="R115" s="33"/>
      <c r="S115" s="33"/>
      <c r="T115" s="33" t="s">
        <v>3797</v>
      </c>
      <c r="U115" s="33">
        <v>1277486</v>
      </c>
      <c r="V115" s="33"/>
      <c r="W115" s="33"/>
      <c r="X115" s="33" t="s">
        <v>3798</v>
      </c>
      <c r="Y115" s="33">
        <v>8</v>
      </c>
      <c r="Z115" s="33">
        <v>8</v>
      </c>
      <c r="AA115" s="33" t="s">
        <v>1167</v>
      </c>
      <c r="AB115" s="37" t="s">
        <v>1168</v>
      </c>
      <c r="AC115" s="37" t="s">
        <v>4932</v>
      </c>
    </row>
    <row r="116" spans="1:29" ht="12.75" customHeight="1">
      <c r="A116" s="3" t="str">
        <f>D116</f>
        <v>BACHARELADO EM CIÊNCIA E TECNOLOGIA</v>
      </c>
      <c r="B116" s="3" t="str">
        <f>F116</f>
        <v>DC5BIS0005-15SA</v>
      </c>
      <c r="C116" s="18" t="str">
        <f>CONCATENATE(E116," ",H116,"-",L116," (",K116,")",IF(H116="I"," - TURMA MINISTRADA EM INGLÊS",IF(H116="P"," - TURMA COMPARTILHADA COM A PÓS-GRADUAÇÃO",IF(H116="S"," - TURMA SEMIPRESENCIAL",""))))</f>
        <v>Bases Computacionais da Ciência C5-diurno (Santo André)</v>
      </c>
      <c r="D116" s="33" t="s">
        <v>1224</v>
      </c>
      <c r="E116" s="33" t="s">
        <v>1536</v>
      </c>
      <c r="F116" s="33" t="s">
        <v>2235</v>
      </c>
      <c r="G116" s="44" t="s">
        <v>1538</v>
      </c>
      <c r="H116" s="33" t="s">
        <v>3747</v>
      </c>
      <c r="I116" s="33"/>
      <c r="J116" s="33" t="s">
        <v>3799</v>
      </c>
      <c r="K116" s="33" t="s">
        <v>1162</v>
      </c>
      <c r="L116" s="33" t="s">
        <v>1163</v>
      </c>
      <c r="M116" s="33" t="s">
        <v>1539</v>
      </c>
      <c r="N116" s="33">
        <v>30</v>
      </c>
      <c r="O116" s="33">
        <v>28</v>
      </c>
      <c r="P116" s="33"/>
      <c r="Q116" s="33"/>
      <c r="R116" s="33"/>
      <c r="S116" s="33"/>
      <c r="T116" s="33" t="s">
        <v>1407</v>
      </c>
      <c r="U116" s="33">
        <v>1948426</v>
      </c>
      <c r="V116" s="33"/>
      <c r="W116" s="33"/>
      <c r="X116" s="33"/>
      <c r="Y116" s="33">
        <v>8</v>
      </c>
      <c r="Z116" s="33">
        <v>8</v>
      </c>
      <c r="AA116" s="33" t="s">
        <v>1167</v>
      </c>
      <c r="AB116" s="37" t="s">
        <v>1168</v>
      </c>
      <c r="AC116" s="37" t="s">
        <v>4932</v>
      </c>
    </row>
    <row r="117" spans="1:29" ht="12.75" customHeight="1">
      <c r="A117" s="3" t="str">
        <f>D117</f>
        <v>BACHARELADO EM CIÊNCIA E TECNOLOGIA</v>
      </c>
      <c r="B117" s="3" t="str">
        <f>F117</f>
        <v>NA1BIS0005-15SA</v>
      </c>
      <c r="C117" s="18" t="str">
        <f>CONCATENATE(E117," ",H117,"-",L117," (",K117,")",IF(H117="I"," - TURMA MINISTRADA EM INGLÊS",IF(H117="P"," - TURMA COMPARTILHADA COM A PÓS-GRADUAÇÃO",IF(H117="S"," - TURMA SEMIPRESENCIAL",""))))</f>
        <v>Bases Computacionais da Ciência A1-noturno (Santo André)</v>
      </c>
      <c r="D117" s="33" t="s">
        <v>1224</v>
      </c>
      <c r="E117" s="33" t="s">
        <v>1536</v>
      </c>
      <c r="F117" s="33" t="s">
        <v>2237</v>
      </c>
      <c r="G117" s="44" t="s">
        <v>1538</v>
      </c>
      <c r="H117" s="33" t="s">
        <v>1170</v>
      </c>
      <c r="I117" s="33"/>
      <c r="J117" s="33" t="s">
        <v>3800</v>
      </c>
      <c r="K117" s="33" t="s">
        <v>1162</v>
      </c>
      <c r="L117" s="33" t="s">
        <v>1169</v>
      </c>
      <c r="M117" s="33" t="s">
        <v>1539</v>
      </c>
      <c r="N117" s="33">
        <v>30</v>
      </c>
      <c r="O117" s="33">
        <v>30</v>
      </c>
      <c r="P117" s="33"/>
      <c r="Q117" s="33"/>
      <c r="R117" s="33"/>
      <c r="S117" s="33"/>
      <c r="T117" s="33" t="s">
        <v>3801</v>
      </c>
      <c r="U117" s="33">
        <v>1138738</v>
      </c>
      <c r="V117" s="33"/>
      <c r="W117" s="33"/>
      <c r="X117" s="33"/>
      <c r="Y117" s="33">
        <v>8</v>
      </c>
      <c r="Z117" s="33">
        <v>8</v>
      </c>
      <c r="AA117" s="33" t="s">
        <v>1167</v>
      </c>
      <c r="AB117" s="37" t="s">
        <v>1168</v>
      </c>
      <c r="AC117" s="37" t="s">
        <v>5031</v>
      </c>
    </row>
    <row r="118" spans="1:29" ht="12.75" customHeight="1">
      <c r="A118" s="3" t="str">
        <f>D118</f>
        <v>BACHARELADO EM CIÊNCIA E TECNOLOGIA</v>
      </c>
      <c r="B118" s="3" t="str">
        <f>F118</f>
        <v>NA2BIS0005-15SA</v>
      </c>
      <c r="C118" s="18" t="str">
        <f>CONCATENATE(E118," ",H118,"-",L118," (",K118,")",IF(H118="I"," - TURMA MINISTRADA EM INGLÊS",IF(H118="P"," - TURMA COMPARTILHADA COM A PÓS-GRADUAÇÃO",IF(H118="S"," - TURMA SEMIPRESENCIAL",""))))</f>
        <v>Bases Computacionais da Ciência A2-noturno (Santo André)</v>
      </c>
      <c r="D118" s="33" t="s">
        <v>1224</v>
      </c>
      <c r="E118" s="33" t="s">
        <v>1536</v>
      </c>
      <c r="F118" s="33" t="s">
        <v>2238</v>
      </c>
      <c r="G118" s="44" t="s">
        <v>1538</v>
      </c>
      <c r="H118" s="33" t="s">
        <v>1198</v>
      </c>
      <c r="I118" s="33"/>
      <c r="J118" s="33" t="s">
        <v>1437</v>
      </c>
      <c r="K118" s="33" t="s">
        <v>1162</v>
      </c>
      <c r="L118" s="33" t="s">
        <v>1169</v>
      </c>
      <c r="M118" s="33" t="s">
        <v>1539</v>
      </c>
      <c r="N118" s="33">
        <v>30</v>
      </c>
      <c r="O118" s="33">
        <v>30</v>
      </c>
      <c r="P118" s="33"/>
      <c r="Q118" s="33"/>
      <c r="R118" s="33"/>
      <c r="S118" s="33"/>
      <c r="T118" s="33" t="s">
        <v>3802</v>
      </c>
      <c r="U118" s="33">
        <v>1918407</v>
      </c>
      <c r="V118" s="33"/>
      <c r="W118" s="33"/>
      <c r="X118" s="33"/>
      <c r="Y118" s="33">
        <v>8</v>
      </c>
      <c r="Z118" s="33">
        <v>8</v>
      </c>
      <c r="AA118" s="33" t="s">
        <v>1167</v>
      </c>
      <c r="AB118" s="37" t="s">
        <v>1168</v>
      </c>
      <c r="AC118" s="37" t="s">
        <v>5031</v>
      </c>
    </row>
    <row r="119" spans="1:29" ht="12.75" customHeight="1">
      <c r="A119" s="3" t="str">
        <f>D119</f>
        <v>BACHARELADO EM CIÊNCIA E TECNOLOGIA</v>
      </c>
      <c r="B119" s="3" t="str">
        <f>F119</f>
        <v>NA3BIS0005-15SA</v>
      </c>
      <c r="C119" s="18" t="str">
        <f>CONCATENATE(E119," ",H119,"-",L119," (",K119,")",IF(H119="I"," - TURMA MINISTRADA EM INGLÊS",IF(H119="P"," - TURMA COMPARTILHADA COM A PÓS-GRADUAÇÃO",IF(H119="S"," - TURMA SEMIPRESENCIAL",""))))</f>
        <v>Bases Computacionais da Ciência A3-noturno (Santo André)</v>
      </c>
      <c r="D119" s="33" t="s">
        <v>1224</v>
      </c>
      <c r="E119" s="33" t="s">
        <v>1536</v>
      </c>
      <c r="F119" s="33" t="s">
        <v>2239</v>
      </c>
      <c r="G119" s="44" t="s">
        <v>1538</v>
      </c>
      <c r="H119" s="33" t="s">
        <v>1229</v>
      </c>
      <c r="I119" s="33"/>
      <c r="J119" s="33" t="s">
        <v>1439</v>
      </c>
      <c r="K119" s="33" t="s">
        <v>1162</v>
      </c>
      <c r="L119" s="33" t="s">
        <v>1169</v>
      </c>
      <c r="M119" s="33" t="s">
        <v>1539</v>
      </c>
      <c r="N119" s="33">
        <v>30</v>
      </c>
      <c r="O119" s="33">
        <v>30</v>
      </c>
      <c r="P119" s="33"/>
      <c r="Q119" s="33"/>
      <c r="R119" s="33"/>
      <c r="S119" s="33"/>
      <c r="T119" s="33" t="s">
        <v>3803</v>
      </c>
      <c r="U119" s="33">
        <v>1545378</v>
      </c>
      <c r="V119" s="33"/>
      <c r="W119" s="33"/>
      <c r="X119" s="33"/>
      <c r="Y119" s="33">
        <v>8</v>
      </c>
      <c r="Z119" s="33">
        <v>8</v>
      </c>
      <c r="AA119" s="33" t="s">
        <v>1167</v>
      </c>
      <c r="AB119" s="37" t="s">
        <v>1168</v>
      </c>
      <c r="AC119" s="37" t="s">
        <v>5031</v>
      </c>
    </row>
    <row r="120" spans="1:29" ht="12.75" customHeight="1">
      <c r="A120" s="3" t="str">
        <f>D120</f>
        <v>BACHARELADO EM CIÊNCIA E TECNOLOGIA</v>
      </c>
      <c r="B120" s="3" t="str">
        <f>F120</f>
        <v>NA4BIS0005-15SA</v>
      </c>
      <c r="C120" s="18" t="str">
        <f>CONCATENATE(E120," ",H120,"-",L120," (",K120,")",IF(H120="I"," - TURMA MINISTRADA EM INGLÊS",IF(H120="P"," - TURMA COMPARTILHADA COM A PÓS-GRADUAÇÃO",IF(H120="S"," - TURMA SEMIPRESENCIAL",""))))</f>
        <v>Bases Computacionais da Ciência A4-noturno (Santo André)</v>
      </c>
      <c r="D120" s="15" t="s">
        <v>1224</v>
      </c>
      <c r="E120" t="s">
        <v>1536</v>
      </c>
      <c r="F120" t="s">
        <v>2240</v>
      </c>
      <c r="G120" s="45" t="s">
        <v>1538</v>
      </c>
      <c r="H120" s="16" t="s">
        <v>1233</v>
      </c>
      <c r="J120" t="s">
        <v>3804</v>
      </c>
      <c r="K120" t="s">
        <v>1162</v>
      </c>
      <c r="L120" t="s">
        <v>1169</v>
      </c>
      <c r="M120" t="s">
        <v>1539</v>
      </c>
      <c r="N120">
        <v>30</v>
      </c>
      <c r="O120">
        <v>30</v>
      </c>
      <c r="T120" t="s">
        <v>3790</v>
      </c>
      <c r="U120">
        <v>2123345</v>
      </c>
      <c r="Y120">
        <v>8</v>
      </c>
      <c r="Z120">
        <v>8</v>
      </c>
      <c r="AA120" t="s">
        <v>1167</v>
      </c>
      <c r="AB120" s="37" t="s">
        <v>1168</v>
      </c>
      <c r="AC120" s="37" t="s">
        <v>5031</v>
      </c>
    </row>
    <row r="121" spans="1:29" ht="12.75" customHeight="1">
      <c r="A121" s="3" t="str">
        <f>D121</f>
        <v>BACHARELADO EM CIÊNCIA E TECNOLOGIA</v>
      </c>
      <c r="B121" s="3" t="str">
        <f>F121</f>
        <v>NA5BIS0005-15SA</v>
      </c>
      <c r="C121" s="18" t="str">
        <f>CONCATENATE(E121," ",H121,"-",L121," (",K121,")",IF(H121="I"," - TURMA MINISTRADA EM INGLÊS",IF(H121="P"," - TURMA COMPARTILHADA COM A PÓS-GRADUAÇÃO",IF(H121="S"," - TURMA SEMIPRESENCIAL",""))))</f>
        <v>Bases Computacionais da Ciência A5-noturno (Santo André)</v>
      </c>
      <c r="D121" s="33" t="s">
        <v>1224</v>
      </c>
      <c r="E121" s="33" t="s">
        <v>1536</v>
      </c>
      <c r="F121" s="33" t="s">
        <v>2241</v>
      </c>
      <c r="G121" s="44" t="s">
        <v>1538</v>
      </c>
      <c r="H121" s="33" t="s">
        <v>1315</v>
      </c>
      <c r="I121" s="33"/>
      <c r="J121" s="33" t="s">
        <v>1440</v>
      </c>
      <c r="K121" s="33" t="s">
        <v>1162</v>
      </c>
      <c r="L121" s="33" t="s">
        <v>1169</v>
      </c>
      <c r="M121" s="33" t="s">
        <v>1539</v>
      </c>
      <c r="N121" s="33">
        <v>30</v>
      </c>
      <c r="O121" s="33">
        <v>30</v>
      </c>
      <c r="P121" s="33"/>
      <c r="Q121" s="33"/>
      <c r="R121" s="33"/>
      <c r="S121" s="33"/>
      <c r="T121" s="33" t="s">
        <v>2128</v>
      </c>
      <c r="U121" s="33">
        <v>1838756</v>
      </c>
      <c r="V121" s="33"/>
      <c r="W121" s="33"/>
      <c r="X121" s="33"/>
      <c r="Y121" s="33">
        <v>8</v>
      </c>
      <c r="Z121" s="33">
        <v>8</v>
      </c>
      <c r="AA121" s="33" t="s">
        <v>1167</v>
      </c>
      <c r="AB121" s="37" t="s">
        <v>1168</v>
      </c>
      <c r="AC121" s="37" t="s">
        <v>5031</v>
      </c>
    </row>
    <row r="122" spans="1:29" ht="12.75" customHeight="1">
      <c r="A122" s="3" t="str">
        <f>D122</f>
        <v>BACHARELADO EM CIÊNCIA E TECNOLOGIA</v>
      </c>
      <c r="B122" s="3" t="str">
        <f>F122</f>
        <v>NA6BIS0005-15SA</v>
      </c>
      <c r="C122" s="18" t="str">
        <f>CONCATENATE(E122," ",H122,"-",L122," (",K122,")",IF(H122="I"," - TURMA MINISTRADA EM INGLÊS",IF(H122="P"," - TURMA COMPARTILHADA COM A PÓS-GRADUAÇÃO",IF(H122="S"," - TURMA SEMIPRESENCIAL",""))))</f>
        <v>Bases Computacionais da Ciência A6-noturno (Santo André)</v>
      </c>
      <c r="D122" s="33" t="s">
        <v>1224</v>
      </c>
      <c r="E122" s="33" t="s">
        <v>1536</v>
      </c>
      <c r="F122" s="33" t="s">
        <v>2242</v>
      </c>
      <c r="G122" s="44" t="s">
        <v>1538</v>
      </c>
      <c r="H122" s="33" t="s">
        <v>1317</v>
      </c>
      <c r="I122" s="33"/>
      <c r="J122" s="33" t="s">
        <v>1438</v>
      </c>
      <c r="K122" s="33" t="s">
        <v>1162</v>
      </c>
      <c r="L122" s="33" t="s">
        <v>1169</v>
      </c>
      <c r="M122" s="33" t="s">
        <v>1539</v>
      </c>
      <c r="N122" s="33">
        <v>30</v>
      </c>
      <c r="O122" s="33">
        <v>29</v>
      </c>
      <c r="P122" s="33"/>
      <c r="Q122" s="33"/>
      <c r="R122" s="33"/>
      <c r="S122" s="33"/>
      <c r="T122" s="33" t="s">
        <v>3791</v>
      </c>
      <c r="U122" s="33">
        <v>3297733</v>
      </c>
      <c r="V122" s="33"/>
      <c r="W122" s="33"/>
      <c r="X122" s="33" t="s">
        <v>3792</v>
      </c>
      <c r="Y122" s="33">
        <v>8</v>
      </c>
      <c r="Z122" s="33">
        <v>8</v>
      </c>
      <c r="AA122" s="33" t="s">
        <v>1167</v>
      </c>
      <c r="AB122" s="37" t="s">
        <v>1168</v>
      </c>
      <c r="AC122" s="37" t="s">
        <v>5031</v>
      </c>
    </row>
    <row r="123" spans="1:29" ht="12.75" customHeight="1">
      <c r="A123" s="3" t="str">
        <f>D123</f>
        <v>BACHARELADO EM CIÊNCIA E TECNOLOGIA</v>
      </c>
      <c r="B123" s="3" t="str">
        <f>F123</f>
        <v>NB1BIS0005-15SA</v>
      </c>
      <c r="C123" s="18" t="str">
        <f>CONCATENATE(E123," ",H123,"-",L123," (",K123,")",IF(H123="I"," - TURMA MINISTRADA EM INGLÊS",IF(H123="P"," - TURMA COMPARTILHADA COM A PÓS-GRADUAÇÃO",IF(H123="S"," - TURMA SEMIPRESENCIAL",""))))</f>
        <v>Bases Computacionais da Ciência B1-noturno (Santo André)</v>
      </c>
      <c r="D123" s="33" t="s">
        <v>1224</v>
      </c>
      <c r="E123" s="33" t="s">
        <v>1536</v>
      </c>
      <c r="F123" s="33" t="s">
        <v>2243</v>
      </c>
      <c r="G123" s="44" t="s">
        <v>1538</v>
      </c>
      <c r="H123" s="33" t="s">
        <v>1237</v>
      </c>
      <c r="I123" s="33"/>
      <c r="J123" s="33" t="s">
        <v>1212</v>
      </c>
      <c r="K123" s="33" t="s">
        <v>1162</v>
      </c>
      <c r="L123" s="33" t="s">
        <v>1169</v>
      </c>
      <c r="M123" s="33" t="s">
        <v>1539</v>
      </c>
      <c r="N123" s="33">
        <v>30</v>
      </c>
      <c r="O123" s="33">
        <v>30</v>
      </c>
      <c r="P123" s="33"/>
      <c r="Q123" s="33"/>
      <c r="R123" s="33"/>
      <c r="S123" s="33"/>
      <c r="T123" s="33" t="s">
        <v>3801</v>
      </c>
      <c r="U123" s="33">
        <v>1138738</v>
      </c>
      <c r="V123" s="33"/>
      <c r="W123" s="33"/>
      <c r="X123" s="33"/>
      <c r="Y123" s="33">
        <v>8</v>
      </c>
      <c r="Z123" s="33">
        <v>8</v>
      </c>
      <c r="AA123" s="33" t="s">
        <v>1167</v>
      </c>
      <c r="AB123" s="37" t="s">
        <v>1168</v>
      </c>
      <c r="AC123" s="37" t="s">
        <v>4936</v>
      </c>
    </row>
    <row r="124" spans="1:29" ht="12.75" customHeight="1">
      <c r="A124" s="3" t="str">
        <f>D124</f>
        <v>BACHARELADO EM CIÊNCIA E TECNOLOGIA</v>
      </c>
      <c r="B124" s="3" t="str">
        <f>F124</f>
        <v>NB3BIS0005-15SA</v>
      </c>
      <c r="C124" s="18" t="str">
        <f>CONCATENATE(E124," ",H124,"-",L124," (",K124,")",IF(H124="I"," - TURMA MINISTRADA EM INGLÊS",IF(H124="P"," - TURMA COMPARTILHADA COM A PÓS-GRADUAÇÃO",IF(H124="S"," - TURMA SEMIPRESENCIAL",""))))</f>
        <v>Bases Computacionais da Ciência B3-noturno (Santo André)</v>
      </c>
      <c r="D124" s="33" t="s">
        <v>1224</v>
      </c>
      <c r="E124" s="33" t="s">
        <v>1536</v>
      </c>
      <c r="F124" s="33" t="s">
        <v>2244</v>
      </c>
      <c r="G124" s="44" t="s">
        <v>1538</v>
      </c>
      <c r="H124" s="33" t="s">
        <v>1242</v>
      </c>
      <c r="I124" s="33"/>
      <c r="J124" s="33" t="s">
        <v>1432</v>
      </c>
      <c r="K124" s="33" t="s">
        <v>1162</v>
      </c>
      <c r="L124" s="33" t="s">
        <v>1169</v>
      </c>
      <c r="M124" s="33" t="s">
        <v>1539</v>
      </c>
      <c r="N124" s="33">
        <v>30</v>
      </c>
      <c r="O124" s="33">
        <v>30</v>
      </c>
      <c r="P124" s="33"/>
      <c r="Q124" s="33"/>
      <c r="R124" s="33"/>
      <c r="S124" s="33"/>
      <c r="T124" s="33" t="s">
        <v>3803</v>
      </c>
      <c r="U124" s="33">
        <v>1545378</v>
      </c>
      <c r="V124" s="33"/>
      <c r="W124" s="33"/>
      <c r="X124" s="33"/>
      <c r="Y124" s="33">
        <v>8</v>
      </c>
      <c r="Z124" s="33">
        <v>8</v>
      </c>
      <c r="AA124" s="33" t="s">
        <v>1167</v>
      </c>
      <c r="AB124" s="37" t="s">
        <v>1168</v>
      </c>
      <c r="AC124" s="37" t="s">
        <v>4936</v>
      </c>
    </row>
    <row r="125" spans="1:29" ht="12.75" customHeight="1">
      <c r="A125" s="3" t="str">
        <f>D125</f>
        <v>BACHARELADO EM CIÊNCIA E TECNOLOGIA</v>
      </c>
      <c r="B125" s="3" t="str">
        <f>F125</f>
        <v>NB2BIS0005-15SA</v>
      </c>
      <c r="C125" s="18" t="str">
        <f>CONCATENATE(E125," ",H125,"-",L125," (",K125,")",IF(H125="I"," - TURMA MINISTRADA EM INGLÊS",IF(H125="P"," - TURMA COMPARTILHADA COM A PÓS-GRADUAÇÃO",IF(H125="S"," - TURMA SEMIPRESENCIAL",""))))</f>
        <v>Bases Computacionais da Ciência B2-noturno (Santo André)</v>
      </c>
      <c r="D125" s="33" t="s">
        <v>1224</v>
      </c>
      <c r="E125" s="33" t="s">
        <v>1536</v>
      </c>
      <c r="F125" s="33" t="s">
        <v>2245</v>
      </c>
      <c r="G125" s="44" t="s">
        <v>1538</v>
      </c>
      <c r="H125" s="33" t="s">
        <v>1239</v>
      </c>
      <c r="I125" s="33"/>
      <c r="J125" s="33" t="s">
        <v>1430</v>
      </c>
      <c r="K125" s="33" t="s">
        <v>1162</v>
      </c>
      <c r="L125" s="33" t="s">
        <v>1169</v>
      </c>
      <c r="M125" s="33" t="s">
        <v>1539</v>
      </c>
      <c r="N125" s="33">
        <v>30</v>
      </c>
      <c r="O125" s="33">
        <v>30</v>
      </c>
      <c r="P125" s="33"/>
      <c r="Q125" s="33"/>
      <c r="R125" s="33"/>
      <c r="S125" s="33"/>
      <c r="T125" s="33" t="s">
        <v>3802</v>
      </c>
      <c r="U125" s="33">
        <v>1918407</v>
      </c>
      <c r="V125" s="33"/>
      <c r="W125" s="33"/>
      <c r="X125" s="33"/>
      <c r="Y125" s="33">
        <v>8</v>
      </c>
      <c r="Z125" s="33">
        <v>8</v>
      </c>
      <c r="AA125" s="33" t="s">
        <v>1167</v>
      </c>
      <c r="AB125" s="37" t="s">
        <v>1168</v>
      </c>
      <c r="AC125" s="37" t="s">
        <v>4936</v>
      </c>
    </row>
    <row r="126" spans="1:29" ht="12.75" customHeight="1">
      <c r="A126" s="3" t="str">
        <f>D126</f>
        <v>BACHARELADO EM CIÊNCIA E TECNOLOGIA</v>
      </c>
      <c r="B126" s="3" t="str">
        <f>F126</f>
        <v>NB4BIS0005-15SA</v>
      </c>
      <c r="C126" s="18" t="str">
        <f>CONCATENATE(E126," ",H126,"-",L126," (",K126,")",IF(H126="I"," - TURMA MINISTRADA EM INGLÊS",IF(H126="P"," - TURMA COMPARTILHADA COM A PÓS-GRADUAÇÃO",IF(H126="S"," - TURMA SEMIPRESENCIAL",""))))</f>
        <v>Bases Computacionais da Ciência B4-noturno (Santo André)</v>
      </c>
      <c r="D126" s="33" t="s">
        <v>1224</v>
      </c>
      <c r="E126" s="33" t="s">
        <v>1536</v>
      </c>
      <c r="F126" s="33" t="s">
        <v>2246</v>
      </c>
      <c r="G126" s="44" t="s">
        <v>1538</v>
      </c>
      <c r="H126" s="42" t="s">
        <v>1244</v>
      </c>
      <c r="I126" s="33"/>
      <c r="J126" s="33" t="s">
        <v>3805</v>
      </c>
      <c r="K126" s="33" t="s">
        <v>1162</v>
      </c>
      <c r="L126" s="33" t="s">
        <v>1169</v>
      </c>
      <c r="M126" s="33" t="s">
        <v>1539</v>
      </c>
      <c r="N126" s="33">
        <v>30</v>
      </c>
      <c r="O126" s="33">
        <v>30</v>
      </c>
      <c r="P126" s="33"/>
      <c r="Q126" s="33"/>
      <c r="R126" s="33"/>
      <c r="S126" s="33"/>
      <c r="T126" s="33" t="s">
        <v>3790</v>
      </c>
      <c r="U126" s="33">
        <v>2123345</v>
      </c>
      <c r="V126" s="33"/>
      <c r="W126" s="33"/>
      <c r="X126" s="33"/>
      <c r="Y126" s="33">
        <v>8</v>
      </c>
      <c r="Z126" s="33">
        <v>8</v>
      </c>
      <c r="AA126" s="33" t="s">
        <v>1167</v>
      </c>
      <c r="AB126" s="37" t="s">
        <v>1168</v>
      </c>
      <c r="AC126" s="37" t="s">
        <v>4936</v>
      </c>
    </row>
    <row r="127" spans="1:29" ht="12.75" customHeight="1">
      <c r="A127" s="3" t="str">
        <f>D127</f>
        <v>BACHARELADO EM CIÊNCIA E TECNOLOGIA</v>
      </c>
      <c r="B127" s="3" t="str">
        <f>F127</f>
        <v>NB5BIS0005-15SA</v>
      </c>
      <c r="C127" s="18" t="str">
        <f>CONCATENATE(E127," ",H127,"-",L127," (",K127,")",IF(H127="I"," - TURMA MINISTRADA EM INGLÊS",IF(H127="P"," - TURMA COMPARTILHADA COM A PÓS-GRADUAÇÃO",IF(H127="S"," - TURMA SEMIPRESENCIAL",""))))</f>
        <v>Bases Computacionais da Ciência B5-noturno (Santo André)</v>
      </c>
      <c r="D127" s="33" t="s">
        <v>1224</v>
      </c>
      <c r="E127" s="33" t="s">
        <v>1536</v>
      </c>
      <c r="F127" s="33" t="s">
        <v>2247</v>
      </c>
      <c r="G127" s="44" t="s">
        <v>1538</v>
      </c>
      <c r="H127" s="33" t="s">
        <v>1324</v>
      </c>
      <c r="I127" s="33"/>
      <c r="J127" s="33" t="s">
        <v>1433</v>
      </c>
      <c r="K127" s="33" t="s">
        <v>1162</v>
      </c>
      <c r="L127" s="33" t="s">
        <v>1169</v>
      </c>
      <c r="M127" s="33" t="s">
        <v>1539</v>
      </c>
      <c r="N127" s="33">
        <v>30</v>
      </c>
      <c r="O127" s="33">
        <v>30</v>
      </c>
      <c r="P127" s="33"/>
      <c r="Q127" s="33"/>
      <c r="R127" s="33"/>
      <c r="S127" s="33"/>
      <c r="T127" s="33" t="s">
        <v>2128</v>
      </c>
      <c r="U127" s="33">
        <v>1838756</v>
      </c>
      <c r="V127" s="33"/>
      <c r="W127" s="33"/>
      <c r="X127" s="33"/>
      <c r="Y127" s="33">
        <v>8</v>
      </c>
      <c r="Z127" s="33">
        <v>8</v>
      </c>
      <c r="AA127" s="33" t="s">
        <v>1167</v>
      </c>
      <c r="AB127" s="37" t="s">
        <v>1168</v>
      </c>
      <c r="AC127" s="37" t="s">
        <v>4936</v>
      </c>
    </row>
    <row r="128" spans="1:29" ht="12.75" customHeight="1">
      <c r="A128" s="3" t="str">
        <f>D128</f>
        <v>BACHARELADO EM CIÊNCIA E TECNOLOGIA</v>
      </c>
      <c r="B128" s="3" t="str">
        <f>F128</f>
        <v>NB6BIS0005-15SA</v>
      </c>
      <c r="C128" s="18" t="str">
        <f>CONCATENATE(E128," ",H128,"-",L128," (",K128,")",IF(H128="I"," - TURMA MINISTRADA EM INGLÊS",IF(H128="P"," - TURMA COMPARTILHADA COM A PÓS-GRADUAÇÃO",IF(H128="S"," - TURMA SEMIPRESENCIAL",""))))</f>
        <v>Bases Computacionais da Ciência B6-noturno (Santo André)</v>
      </c>
      <c r="D128" s="33" t="s">
        <v>1224</v>
      </c>
      <c r="E128" s="33" t="s">
        <v>1536</v>
      </c>
      <c r="F128" s="33" t="s">
        <v>2248</v>
      </c>
      <c r="G128" s="44" t="s">
        <v>1538</v>
      </c>
      <c r="H128" s="33" t="s">
        <v>1325</v>
      </c>
      <c r="I128" s="33"/>
      <c r="J128" s="33" t="s">
        <v>1431</v>
      </c>
      <c r="K128" s="33" t="s">
        <v>1162</v>
      </c>
      <c r="L128" s="33" t="s">
        <v>1169</v>
      </c>
      <c r="M128" s="33" t="s">
        <v>1539</v>
      </c>
      <c r="N128" s="33">
        <v>30</v>
      </c>
      <c r="O128" s="33">
        <v>29</v>
      </c>
      <c r="P128" s="33"/>
      <c r="Q128" s="33"/>
      <c r="R128" s="33"/>
      <c r="S128" s="33"/>
      <c r="T128" s="33" t="s">
        <v>3791</v>
      </c>
      <c r="U128" s="33">
        <v>3297733</v>
      </c>
      <c r="V128" s="33"/>
      <c r="W128" s="33"/>
      <c r="X128" s="33" t="s">
        <v>3792</v>
      </c>
      <c r="Y128" s="33">
        <v>8</v>
      </c>
      <c r="Z128" s="33">
        <v>8</v>
      </c>
      <c r="AA128" s="33" t="s">
        <v>1167</v>
      </c>
      <c r="AB128" s="37" t="s">
        <v>1168</v>
      </c>
      <c r="AC128" s="37" t="s">
        <v>4936</v>
      </c>
    </row>
    <row r="129" spans="1:29" ht="12.75" customHeight="1">
      <c r="A129" s="3" t="str">
        <f>D129</f>
        <v>BACHARELADO EM CIÊNCIA E TECNOLOGIA</v>
      </c>
      <c r="B129" s="3" t="str">
        <f>F129</f>
        <v>NC1BIS0005-15SA</v>
      </c>
      <c r="C129" s="18" t="str">
        <f>CONCATENATE(E129," ",H129,"-",L129," (",K129,")",IF(H129="I"," - TURMA MINISTRADA EM INGLÊS",IF(H129="P"," - TURMA COMPARTILHADA COM A PÓS-GRADUAÇÃO",IF(H129="S"," - TURMA SEMIPRESENCIAL",""))))</f>
        <v>Bases Computacionais da Ciência C1-noturno (Santo André)</v>
      </c>
      <c r="D129" s="33" t="s">
        <v>1224</v>
      </c>
      <c r="E129" s="33" t="s">
        <v>1536</v>
      </c>
      <c r="F129" s="33" t="s">
        <v>2249</v>
      </c>
      <c r="G129" s="44" t="s">
        <v>1538</v>
      </c>
      <c r="H129" s="33" t="s">
        <v>1482</v>
      </c>
      <c r="I129" s="33"/>
      <c r="J129" s="33" t="s">
        <v>3806</v>
      </c>
      <c r="K129" s="33" t="s">
        <v>1162</v>
      </c>
      <c r="L129" s="33" t="s">
        <v>1169</v>
      </c>
      <c r="M129" s="33" t="s">
        <v>1539</v>
      </c>
      <c r="N129" s="33">
        <v>30</v>
      </c>
      <c r="O129" s="33">
        <v>29</v>
      </c>
      <c r="P129" s="33"/>
      <c r="Q129" s="33"/>
      <c r="R129" s="33"/>
      <c r="S129" s="33"/>
      <c r="T129" s="33" t="s">
        <v>3801</v>
      </c>
      <c r="U129" s="33">
        <v>1138738</v>
      </c>
      <c r="V129" s="33"/>
      <c r="W129" s="33"/>
      <c r="X129" s="33"/>
      <c r="Y129" s="33">
        <v>8</v>
      </c>
      <c r="Z129" s="33">
        <v>8</v>
      </c>
      <c r="AA129" s="33" t="s">
        <v>1167</v>
      </c>
      <c r="AB129" s="37" t="s">
        <v>1168</v>
      </c>
      <c r="AC129" s="37" t="s">
        <v>4933</v>
      </c>
    </row>
    <row r="130" spans="1:29" ht="12.75" customHeight="1">
      <c r="A130" s="3" t="str">
        <f>D130</f>
        <v>BACHARELADO EM CIÊNCIA E TECNOLOGIA</v>
      </c>
      <c r="B130" s="3" t="str">
        <f>F130</f>
        <v>NC2BIS0005-15SA</v>
      </c>
      <c r="C130" s="18" t="str">
        <f>CONCATENATE(E130," ",H130,"-",L130," (",K130,")",IF(H130="I"," - TURMA MINISTRADA EM INGLÊS",IF(H130="P"," - TURMA COMPARTILHADA COM A PÓS-GRADUAÇÃO",IF(H130="S"," - TURMA SEMIPRESENCIAL",""))))</f>
        <v>Bases Computacionais da Ciência C2-noturno (Santo André)</v>
      </c>
      <c r="D130" s="33" t="s">
        <v>1224</v>
      </c>
      <c r="E130" s="33" t="s">
        <v>1536</v>
      </c>
      <c r="F130" s="33" t="s">
        <v>2250</v>
      </c>
      <c r="G130" s="44" t="s">
        <v>1538</v>
      </c>
      <c r="H130" s="33" t="s">
        <v>1485</v>
      </c>
      <c r="I130" s="33"/>
      <c r="J130" s="33" t="s">
        <v>3807</v>
      </c>
      <c r="K130" s="33" t="s">
        <v>1162</v>
      </c>
      <c r="L130" s="33" t="s">
        <v>1169</v>
      </c>
      <c r="M130" s="33" t="s">
        <v>1539</v>
      </c>
      <c r="N130" s="33">
        <v>30</v>
      </c>
      <c r="O130" s="33">
        <v>28</v>
      </c>
      <c r="P130" s="33"/>
      <c r="Q130" s="33"/>
      <c r="R130" s="33"/>
      <c r="S130" s="33"/>
      <c r="T130" s="33" t="s">
        <v>3795</v>
      </c>
      <c r="U130" s="33">
        <v>3302064</v>
      </c>
      <c r="V130" s="33"/>
      <c r="W130" s="33"/>
      <c r="X130" s="33" t="s">
        <v>3796</v>
      </c>
      <c r="Y130" s="33">
        <v>8</v>
      </c>
      <c r="Z130" s="33">
        <v>8</v>
      </c>
      <c r="AA130" s="33" t="s">
        <v>1167</v>
      </c>
      <c r="AB130" s="37" t="s">
        <v>1168</v>
      </c>
      <c r="AC130" s="37" t="s">
        <v>4933</v>
      </c>
    </row>
    <row r="131" spans="1:29" ht="12.75" customHeight="1">
      <c r="A131" s="3" t="str">
        <f>D131</f>
        <v>BACHARELADO EM CIÊNCIA E TECNOLOGIA</v>
      </c>
      <c r="B131" s="3" t="str">
        <f>F131</f>
        <v>NC3BIS0005-15SA</v>
      </c>
      <c r="C131" s="18" t="str">
        <f>CONCATENATE(E131," ",H131,"-",L131," (",K131,")",IF(H131="I"," - TURMA MINISTRADA EM INGLÊS",IF(H131="P"," - TURMA COMPARTILHADA COM A PÓS-GRADUAÇÃO",IF(H131="S"," - TURMA SEMIPRESENCIAL",""))))</f>
        <v>Bases Computacionais da Ciência C3-noturno (Santo André)</v>
      </c>
      <c r="D131" s="33" t="s">
        <v>1224</v>
      </c>
      <c r="E131" s="33" t="s">
        <v>1536</v>
      </c>
      <c r="F131" s="33" t="s">
        <v>2252</v>
      </c>
      <c r="G131" s="44" t="s">
        <v>1538</v>
      </c>
      <c r="H131" s="42" t="s">
        <v>1487</v>
      </c>
      <c r="I131" s="33"/>
      <c r="J131" s="33" t="s">
        <v>1945</v>
      </c>
      <c r="K131" s="33" t="s">
        <v>1162</v>
      </c>
      <c r="L131" s="33" t="s">
        <v>1169</v>
      </c>
      <c r="M131" s="33" t="s">
        <v>1539</v>
      </c>
      <c r="N131" s="33">
        <v>30</v>
      </c>
      <c r="O131" s="33">
        <v>29</v>
      </c>
      <c r="P131" s="33"/>
      <c r="Q131" s="33"/>
      <c r="R131" s="33"/>
      <c r="S131" s="33"/>
      <c r="T131" s="33" t="s">
        <v>3791</v>
      </c>
      <c r="U131" s="33">
        <v>3297733</v>
      </c>
      <c r="V131" s="33"/>
      <c r="W131" s="33"/>
      <c r="X131" s="33" t="s">
        <v>3792</v>
      </c>
      <c r="Y131" s="33">
        <v>8</v>
      </c>
      <c r="Z131" s="33">
        <v>8</v>
      </c>
      <c r="AA131" s="33" t="s">
        <v>1167</v>
      </c>
      <c r="AB131" s="37" t="s">
        <v>1168</v>
      </c>
      <c r="AC131" s="37" t="s">
        <v>4933</v>
      </c>
    </row>
    <row r="132" spans="1:29" ht="12.75" customHeight="1">
      <c r="A132" s="3" t="str">
        <f>D132</f>
        <v>BACHARELADO EM CIÊNCIA E TECNOLOGIA</v>
      </c>
      <c r="B132" s="3" t="str">
        <f>F132</f>
        <v>NC4BIS0005-15SA</v>
      </c>
      <c r="C132" s="18" t="str">
        <f>CONCATENATE(E132," ",H132,"-",L132," (",K132,")",IF(H132="I"," - TURMA MINISTRADA EM INGLÊS",IF(H132="P"," - TURMA COMPARTILHADA COM A PÓS-GRADUAÇÃO",IF(H132="S"," - TURMA SEMIPRESENCIAL",""))))</f>
        <v>Bases Computacionais da Ciência C4-noturno (Santo André)</v>
      </c>
      <c r="D132" s="33" t="s">
        <v>1224</v>
      </c>
      <c r="E132" s="33" t="s">
        <v>1536</v>
      </c>
      <c r="F132" s="33" t="s">
        <v>2253</v>
      </c>
      <c r="G132" s="44" t="s">
        <v>1538</v>
      </c>
      <c r="H132" s="33" t="s">
        <v>3745</v>
      </c>
      <c r="I132" s="33"/>
      <c r="J132" s="33" t="s">
        <v>3808</v>
      </c>
      <c r="K132" s="33" t="s">
        <v>1162</v>
      </c>
      <c r="L132" s="33" t="s">
        <v>1169</v>
      </c>
      <c r="M132" s="33" t="s">
        <v>1539</v>
      </c>
      <c r="N132" s="33">
        <v>30</v>
      </c>
      <c r="O132" s="33">
        <v>29</v>
      </c>
      <c r="P132" s="33"/>
      <c r="Q132" s="33"/>
      <c r="R132" s="33"/>
      <c r="S132" s="33"/>
      <c r="T132" s="33" t="s">
        <v>3797</v>
      </c>
      <c r="U132" s="33">
        <v>1277486</v>
      </c>
      <c r="V132" s="33"/>
      <c r="W132" s="33"/>
      <c r="X132" s="33" t="s">
        <v>3798</v>
      </c>
      <c r="Y132" s="33">
        <v>8</v>
      </c>
      <c r="Z132" s="33">
        <v>8</v>
      </c>
      <c r="AA132" s="33" t="s">
        <v>1167</v>
      </c>
      <c r="AB132" s="37" t="s">
        <v>1168</v>
      </c>
      <c r="AC132" s="37" t="s">
        <v>4933</v>
      </c>
    </row>
    <row r="133" spans="1:29" ht="12.75" customHeight="1">
      <c r="A133" s="3" t="str">
        <f>D133</f>
        <v>BACHARELADO EM CIÊNCIA E TECNOLOGIA</v>
      </c>
      <c r="B133" s="3" t="str">
        <f>F133</f>
        <v>NC5BIS0005-15SA</v>
      </c>
      <c r="C133" s="18" t="str">
        <f>CONCATENATE(E133," ",H133,"-",L133," (",K133,")",IF(H133="I"," - TURMA MINISTRADA EM INGLÊS",IF(H133="P"," - TURMA COMPARTILHADA COM A PÓS-GRADUAÇÃO",IF(H133="S"," - TURMA SEMIPRESENCIAL",""))))</f>
        <v>Bases Computacionais da Ciência C5-noturno (Santo André)</v>
      </c>
      <c r="D133" s="33" t="s">
        <v>1224</v>
      </c>
      <c r="E133" s="33" t="s">
        <v>1536</v>
      </c>
      <c r="F133" s="33" t="s">
        <v>2254</v>
      </c>
      <c r="G133" s="44" t="s">
        <v>1538</v>
      </c>
      <c r="H133" s="33" t="s">
        <v>3747</v>
      </c>
      <c r="I133" s="33"/>
      <c r="J133" s="33" t="s">
        <v>3809</v>
      </c>
      <c r="K133" s="33" t="s">
        <v>1162</v>
      </c>
      <c r="L133" s="33" t="s">
        <v>1169</v>
      </c>
      <c r="M133" s="33" t="s">
        <v>1539</v>
      </c>
      <c r="N133" s="33">
        <v>30</v>
      </c>
      <c r="O133" s="33">
        <v>29</v>
      </c>
      <c r="P133" s="33"/>
      <c r="Q133" s="33"/>
      <c r="R133" s="33"/>
      <c r="S133" s="33"/>
      <c r="T133" s="33" t="s">
        <v>3810</v>
      </c>
      <c r="U133" s="33">
        <v>3298122</v>
      </c>
      <c r="V133" s="33"/>
      <c r="W133" s="33"/>
      <c r="X133" s="33" t="s">
        <v>3811</v>
      </c>
      <c r="Y133" s="33">
        <v>8</v>
      </c>
      <c r="Z133" s="33">
        <v>8</v>
      </c>
      <c r="AA133" s="33" t="s">
        <v>1167</v>
      </c>
      <c r="AB133" s="37" t="s">
        <v>1168</v>
      </c>
      <c r="AC133" s="37" t="s">
        <v>4933</v>
      </c>
    </row>
    <row r="134" spans="1:29" ht="12.75" customHeight="1">
      <c r="A134" s="3" t="str">
        <f>D134</f>
        <v>BACHARELADO EM CIÊNCIA E TECNOLOGIA</v>
      </c>
      <c r="B134" s="3" t="str">
        <f>F134</f>
        <v>NC6BIS0005-15SA</v>
      </c>
      <c r="C134" s="18" t="str">
        <f>CONCATENATE(E134," ",H134,"-",L134," (",K134,")",IF(H134="I"," - TURMA MINISTRADA EM INGLÊS",IF(H134="P"," - TURMA COMPARTILHADA COM A PÓS-GRADUAÇÃO",IF(H134="S"," - TURMA SEMIPRESENCIAL",""))))</f>
        <v>Bases Computacionais da Ciência C6-noturno (Santo André)</v>
      </c>
      <c r="D134" s="33" t="s">
        <v>1224</v>
      </c>
      <c r="E134" s="33" t="s">
        <v>1536</v>
      </c>
      <c r="F134" s="33" t="s">
        <v>2255</v>
      </c>
      <c r="G134" s="44" t="s">
        <v>1538</v>
      </c>
      <c r="H134" s="33" t="s">
        <v>3748</v>
      </c>
      <c r="I134" s="33"/>
      <c r="J134" s="33" t="s">
        <v>3812</v>
      </c>
      <c r="K134" s="33" t="s">
        <v>1162</v>
      </c>
      <c r="L134" s="33" t="s">
        <v>1169</v>
      </c>
      <c r="M134" s="33" t="s">
        <v>1539</v>
      </c>
      <c r="N134" s="33">
        <v>30</v>
      </c>
      <c r="O134" s="33">
        <v>28</v>
      </c>
      <c r="P134" s="33" t="s">
        <v>6239</v>
      </c>
      <c r="Q134" s="33"/>
      <c r="R134" s="33"/>
      <c r="S134" s="33"/>
      <c r="T134" s="33"/>
      <c r="U134" s="33"/>
      <c r="V134" s="33"/>
      <c r="W134" s="33"/>
      <c r="X134" s="33" t="s">
        <v>6239</v>
      </c>
      <c r="Y134" s="33">
        <v>8</v>
      </c>
      <c r="Z134" s="33">
        <v>8</v>
      </c>
      <c r="AA134" s="33" t="s">
        <v>1167</v>
      </c>
      <c r="AB134" s="37" t="s">
        <v>1168</v>
      </c>
      <c r="AC134" s="37" t="s">
        <v>4933</v>
      </c>
    </row>
    <row r="135" spans="1:29" ht="12.75" customHeight="1">
      <c r="A135" s="3" t="str">
        <f>D135</f>
        <v>BACHARELADO EM CIÊNCIA E TECNOLOGIA</v>
      </c>
      <c r="B135" s="3" t="str">
        <f>F135</f>
        <v>DA1BIS0005-15SB</v>
      </c>
      <c r="C135" s="18" t="str">
        <f>CONCATENATE(E135," ",H135,"-",L135," (",K135,")",IF(H135="I"," - TURMA MINISTRADA EM INGLÊS",IF(H135="P"," - TURMA COMPARTILHADA COM A PÓS-GRADUAÇÃO",IF(H135="S"," - TURMA SEMIPRESENCIAL",""))))</f>
        <v>Bases Computacionais da Ciência A1-diurno (São Bernardo do Campo)</v>
      </c>
      <c r="D135" s="33" t="s">
        <v>1224</v>
      </c>
      <c r="E135" s="33" t="s">
        <v>1536</v>
      </c>
      <c r="F135" s="33" t="s">
        <v>1537</v>
      </c>
      <c r="G135" s="44" t="s">
        <v>1538</v>
      </c>
      <c r="H135" s="33" t="s">
        <v>1170</v>
      </c>
      <c r="I135" s="33"/>
      <c r="J135" s="33" t="s">
        <v>3813</v>
      </c>
      <c r="K135" s="33" t="s">
        <v>1260</v>
      </c>
      <c r="L135" s="33" t="s">
        <v>1163</v>
      </c>
      <c r="M135" s="33" t="s">
        <v>1539</v>
      </c>
      <c r="N135" s="33">
        <v>30</v>
      </c>
      <c r="O135" s="33">
        <v>27</v>
      </c>
      <c r="P135" s="33" t="s">
        <v>3786</v>
      </c>
      <c r="Q135" s="33"/>
      <c r="R135" s="33"/>
      <c r="S135" s="33"/>
      <c r="T135" s="33" t="s">
        <v>3814</v>
      </c>
      <c r="U135" s="33">
        <v>1732829</v>
      </c>
      <c r="V135" s="33"/>
      <c r="W135" s="33"/>
      <c r="X135" s="33" t="s">
        <v>3793</v>
      </c>
      <c r="Y135" s="33">
        <v>8</v>
      </c>
      <c r="Z135" s="33">
        <v>8</v>
      </c>
      <c r="AA135" s="33" t="s">
        <v>1167</v>
      </c>
      <c r="AB135" s="37" t="s">
        <v>1168</v>
      </c>
      <c r="AC135" s="37" t="s">
        <v>4991</v>
      </c>
    </row>
    <row r="136" spans="1:29" ht="12.75" customHeight="1">
      <c r="A136" s="3" t="str">
        <f>D136</f>
        <v>BACHARELADO EM CIÊNCIA E TECNOLOGIA</v>
      </c>
      <c r="B136" s="3" t="str">
        <f>F136</f>
        <v>DA2BIS0005-15SB</v>
      </c>
      <c r="C136" s="18" t="str">
        <f>CONCATENATE(E136," ",H136,"-",L136," (",K136,")",IF(H136="I"," - TURMA MINISTRADA EM INGLÊS",IF(H136="P"," - TURMA COMPARTILHADA COM A PÓS-GRADUAÇÃO",IF(H136="S"," - TURMA SEMIPRESENCIAL",""))))</f>
        <v>Bases Computacionais da Ciência A2-diurno (São Bernardo do Campo)</v>
      </c>
      <c r="D136" s="33" t="s">
        <v>1224</v>
      </c>
      <c r="E136" s="33" t="s">
        <v>1536</v>
      </c>
      <c r="F136" s="33" t="s">
        <v>1541</v>
      </c>
      <c r="G136" s="44" t="s">
        <v>1538</v>
      </c>
      <c r="H136" s="33" t="s">
        <v>1198</v>
      </c>
      <c r="I136" s="33"/>
      <c r="J136" s="33" t="s">
        <v>3815</v>
      </c>
      <c r="K136" s="33" t="s">
        <v>1260</v>
      </c>
      <c r="L136" s="33" t="s">
        <v>1163</v>
      </c>
      <c r="M136" s="33" t="s">
        <v>1539</v>
      </c>
      <c r="N136" s="33">
        <v>30</v>
      </c>
      <c r="O136" s="33">
        <v>27</v>
      </c>
      <c r="P136" s="33"/>
      <c r="Q136" s="33"/>
      <c r="R136" s="33"/>
      <c r="S136" s="33"/>
      <c r="T136" s="33" t="s">
        <v>3816</v>
      </c>
      <c r="U136" s="33">
        <v>1674580</v>
      </c>
      <c r="V136" s="33"/>
      <c r="W136" s="33"/>
      <c r="X136" s="33"/>
      <c r="Y136" s="33">
        <v>8</v>
      </c>
      <c r="Z136" s="33">
        <v>8</v>
      </c>
      <c r="AA136" s="33" t="s">
        <v>1167</v>
      </c>
      <c r="AB136" s="37" t="s">
        <v>1168</v>
      </c>
      <c r="AC136" s="37" t="s">
        <v>4991</v>
      </c>
    </row>
    <row r="137" spans="1:29" ht="12.75" customHeight="1">
      <c r="A137" s="3" t="str">
        <f>D137</f>
        <v>BACHARELADO EM CIÊNCIA E TECNOLOGIA</v>
      </c>
      <c r="B137" s="3" t="str">
        <f>F137</f>
        <v>DA3BIS0005-15SB</v>
      </c>
      <c r="C137" s="18" t="str">
        <f>CONCATENATE(E137," ",H137,"-",L137," (",K137,")",IF(H137="I"," - TURMA MINISTRADA EM INGLÊS",IF(H137="P"," - TURMA COMPARTILHADA COM A PÓS-GRADUAÇÃO",IF(H137="S"," - TURMA SEMIPRESENCIAL",""))))</f>
        <v>Bases Computacionais da Ciência A3-diurno (São Bernardo do Campo)</v>
      </c>
      <c r="D137" s="33" t="s">
        <v>1224</v>
      </c>
      <c r="E137" s="33" t="s">
        <v>1536</v>
      </c>
      <c r="F137" s="33" t="s">
        <v>1545</v>
      </c>
      <c r="G137" s="44" t="s">
        <v>1538</v>
      </c>
      <c r="H137" s="33" t="s">
        <v>1229</v>
      </c>
      <c r="I137" s="33"/>
      <c r="J137" s="33" t="s">
        <v>3820</v>
      </c>
      <c r="K137" s="33" t="s">
        <v>1260</v>
      </c>
      <c r="L137" s="33" t="s">
        <v>1163</v>
      </c>
      <c r="M137" s="33" t="s">
        <v>1539</v>
      </c>
      <c r="N137" s="33">
        <v>30</v>
      </c>
      <c r="O137" s="33">
        <v>27</v>
      </c>
      <c r="P137" s="33"/>
      <c r="Q137" s="33"/>
      <c r="R137" s="33"/>
      <c r="S137" s="33"/>
      <c r="T137" s="33" t="s">
        <v>1456</v>
      </c>
      <c r="U137" s="33">
        <v>1722875</v>
      </c>
      <c r="V137" s="33"/>
      <c r="W137" s="33"/>
      <c r="X137" s="33"/>
      <c r="Y137" s="33">
        <v>8</v>
      </c>
      <c r="Z137" s="33">
        <v>8</v>
      </c>
      <c r="AA137" s="33" t="s">
        <v>1167</v>
      </c>
      <c r="AB137" s="37" t="s">
        <v>1168</v>
      </c>
      <c r="AC137" s="37" t="s">
        <v>4991</v>
      </c>
    </row>
    <row r="138" spans="1:29" ht="12.75" customHeight="1">
      <c r="A138" s="3" t="str">
        <f>D138</f>
        <v>BACHARELADO EM CIÊNCIA E TECNOLOGIA</v>
      </c>
      <c r="B138" s="3" t="str">
        <f>F138</f>
        <v>DB1BIS0005-15SB</v>
      </c>
      <c r="C138" s="18" t="str">
        <f>CONCATENATE(E138," ",H138,"-",L138," (",K138,")",IF(H138="I"," - TURMA MINISTRADA EM INGLÊS",IF(H138="P"," - TURMA COMPARTILHADA COM A PÓS-GRADUAÇÃO",IF(H138="S"," - TURMA SEMIPRESENCIAL",""))))</f>
        <v>Bases Computacionais da Ciência B1-diurno (São Bernardo do Campo)</v>
      </c>
      <c r="D138" s="33" t="s">
        <v>1224</v>
      </c>
      <c r="E138" s="33" t="s">
        <v>1536</v>
      </c>
      <c r="F138" s="33" t="s">
        <v>2257</v>
      </c>
      <c r="G138" s="44" t="s">
        <v>1538</v>
      </c>
      <c r="H138" s="33" t="s">
        <v>1237</v>
      </c>
      <c r="I138" s="33"/>
      <c r="J138" s="33" t="s">
        <v>3821</v>
      </c>
      <c r="K138" s="33" t="s">
        <v>1260</v>
      </c>
      <c r="L138" s="33" t="s">
        <v>1163</v>
      </c>
      <c r="M138" s="33" t="s">
        <v>1539</v>
      </c>
      <c r="N138" s="33">
        <v>30</v>
      </c>
      <c r="O138" s="33">
        <v>27</v>
      </c>
      <c r="P138" s="33"/>
      <c r="Q138" s="33"/>
      <c r="R138" s="33"/>
      <c r="S138" s="33"/>
      <c r="T138" s="33" t="s">
        <v>1823</v>
      </c>
      <c r="U138" s="33">
        <v>2352005</v>
      </c>
      <c r="V138" s="33"/>
      <c r="W138" s="33"/>
      <c r="X138" s="33"/>
      <c r="Y138" s="33">
        <v>8</v>
      </c>
      <c r="Z138" s="33">
        <v>8</v>
      </c>
      <c r="AA138" s="33" t="s">
        <v>1167</v>
      </c>
      <c r="AB138" s="37" t="s">
        <v>1168</v>
      </c>
      <c r="AC138" s="37" t="s">
        <v>4950</v>
      </c>
    </row>
    <row r="139" spans="1:29" ht="12.75" customHeight="1">
      <c r="A139" s="3" t="str">
        <f>D139</f>
        <v>BACHARELADO EM CIÊNCIAS E HUMANIDADES</v>
      </c>
      <c r="B139" s="3" t="str">
        <f>F139</f>
        <v>DA6BIS0005-15SB</v>
      </c>
      <c r="C139" s="18" t="str">
        <f>CONCATENATE(E139," ",H139,"-",L139," (",K139,")",IF(H139="I"," - TURMA MINISTRADA EM INGLÊS",IF(H139="P"," - TURMA COMPARTILHADA COM A PÓS-GRADUAÇÃO",IF(H139="S"," - TURMA SEMIPRESENCIAL",""))))</f>
        <v>Bases Computacionais da Ciência A6-diurno (São Bernardo do Campo)</v>
      </c>
      <c r="D139" s="33" t="s">
        <v>1540</v>
      </c>
      <c r="E139" s="33" t="s">
        <v>1536</v>
      </c>
      <c r="F139" s="33" t="s">
        <v>2259</v>
      </c>
      <c r="G139" s="44" t="s">
        <v>1538</v>
      </c>
      <c r="H139" s="33" t="s">
        <v>1317</v>
      </c>
      <c r="I139" s="33"/>
      <c r="J139" s="33" t="s">
        <v>3822</v>
      </c>
      <c r="K139" s="33" t="s">
        <v>1260</v>
      </c>
      <c r="L139" s="33" t="s">
        <v>1163</v>
      </c>
      <c r="M139" s="33" t="s">
        <v>1539</v>
      </c>
      <c r="N139" s="33">
        <v>42</v>
      </c>
      <c r="O139" s="33">
        <v>29</v>
      </c>
      <c r="P139" s="33"/>
      <c r="Q139" s="33"/>
      <c r="R139" s="33"/>
      <c r="S139" s="33"/>
      <c r="T139" s="33" t="s">
        <v>3823</v>
      </c>
      <c r="U139" s="33">
        <v>3296711</v>
      </c>
      <c r="V139" s="33"/>
      <c r="W139" s="33"/>
      <c r="X139" s="33"/>
      <c r="Y139" s="33">
        <v>8</v>
      </c>
      <c r="Z139" s="33">
        <v>8</v>
      </c>
      <c r="AA139" s="33" t="s">
        <v>1167</v>
      </c>
      <c r="AB139" s="37" t="s">
        <v>1168</v>
      </c>
      <c r="AC139" s="37" t="s">
        <v>4991</v>
      </c>
    </row>
    <row r="140" spans="1:29" ht="12.75" customHeight="1">
      <c r="A140" s="3" t="str">
        <f>D140</f>
        <v>BACHARELADO EM CIÊNCIAS E HUMANIDADES</v>
      </c>
      <c r="B140" s="3" t="str">
        <f>F140</f>
        <v>NA5BIS0005-15SB</v>
      </c>
      <c r="C140" s="18" t="str">
        <f>CONCATENATE(E140," ",H140,"-",L140," (",K140,")",IF(H140="I"," - TURMA MINISTRADA EM INGLÊS",IF(H140="P"," - TURMA COMPARTILHADA COM A PÓS-GRADUAÇÃO",IF(H140="S"," - TURMA SEMIPRESENCIAL",""))))</f>
        <v>Bases Computacionais da Ciência A5-noturno (São Bernardo do Campo)</v>
      </c>
      <c r="D140" s="33" t="s">
        <v>1540</v>
      </c>
      <c r="E140" s="33" t="s">
        <v>1536</v>
      </c>
      <c r="F140" s="33" t="s">
        <v>2261</v>
      </c>
      <c r="G140" s="44" t="s">
        <v>1538</v>
      </c>
      <c r="H140" s="33" t="s">
        <v>1315</v>
      </c>
      <c r="I140" s="33"/>
      <c r="J140" s="33" t="s">
        <v>3824</v>
      </c>
      <c r="K140" s="33" t="s">
        <v>1260</v>
      </c>
      <c r="L140" s="33" t="s">
        <v>1169</v>
      </c>
      <c r="M140" s="33" t="s">
        <v>1539</v>
      </c>
      <c r="N140" s="33">
        <v>42</v>
      </c>
      <c r="O140" s="33">
        <v>37</v>
      </c>
      <c r="P140" s="33"/>
      <c r="Q140" s="33"/>
      <c r="R140" s="33"/>
      <c r="S140" s="33"/>
      <c r="T140" s="33" t="s">
        <v>1544</v>
      </c>
      <c r="U140" s="33">
        <v>1674604</v>
      </c>
      <c r="V140" s="33"/>
      <c r="W140" s="33"/>
      <c r="X140" s="33"/>
      <c r="Y140" s="33">
        <v>8</v>
      </c>
      <c r="Z140" s="33">
        <v>8</v>
      </c>
      <c r="AA140" s="33" t="s">
        <v>1167</v>
      </c>
      <c r="AB140" s="37" t="s">
        <v>1168</v>
      </c>
      <c r="AC140" s="37" t="s">
        <v>5031</v>
      </c>
    </row>
    <row r="141" spans="1:29" ht="12.75" customHeight="1">
      <c r="A141" s="3" t="str">
        <f>D141</f>
        <v>BACHARELADO EM CIÊNCIA E TECNOLOGIA</v>
      </c>
      <c r="B141" s="3" t="str">
        <f>F141</f>
        <v>DB2BIS0005-15SB</v>
      </c>
      <c r="C141" s="18" t="str">
        <f>CONCATENATE(E141," ",H141,"-",L141," (",K141,")",IF(H141="I"," - TURMA MINISTRADA EM INGLÊS",IF(H141="P"," - TURMA COMPARTILHADA COM A PÓS-GRADUAÇÃO",IF(H141="S"," - TURMA SEMIPRESENCIAL",""))))</f>
        <v>Bases Computacionais da Ciência B2-diurno (São Bernardo do Campo)</v>
      </c>
      <c r="D141" s="33" t="s">
        <v>1224</v>
      </c>
      <c r="E141" s="33" t="s">
        <v>1536</v>
      </c>
      <c r="F141" s="33" t="s">
        <v>2262</v>
      </c>
      <c r="G141" s="44" t="s">
        <v>1538</v>
      </c>
      <c r="H141" s="33" t="s">
        <v>1239</v>
      </c>
      <c r="I141" s="33"/>
      <c r="J141" s="33" t="s">
        <v>3825</v>
      </c>
      <c r="K141" s="33" t="s">
        <v>1260</v>
      </c>
      <c r="L141" s="33" t="s">
        <v>1163</v>
      </c>
      <c r="M141" s="33" t="s">
        <v>1539</v>
      </c>
      <c r="N141" s="33">
        <v>30</v>
      </c>
      <c r="O141" s="33">
        <v>27</v>
      </c>
      <c r="P141" s="33"/>
      <c r="Q141" s="33"/>
      <c r="R141" s="33"/>
      <c r="S141" s="33"/>
      <c r="T141" s="33" t="s">
        <v>3816</v>
      </c>
      <c r="U141" s="33">
        <v>1674580</v>
      </c>
      <c r="V141" s="33"/>
      <c r="W141" s="33"/>
      <c r="X141" s="33"/>
      <c r="Y141" s="33">
        <v>8</v>
      </c>
      <c r="Z141" s="33">
        <v>8</v>
      </c>
      <c r="AA141" s="33" t="s">
        <v>1167</v>
      </c>
      <c r="AB141" s="37" t="s">
        <v>1168</v>
      </c>
      <c r="AC141" s="37" t="s">
        <v>4950</v>
      </c>
    </row>
    <row r="142" spans="1:29" ht="12.75" customHeight="1">
      <c r="A142" s="3" t="str">
        <f>D142</f>
        <v>BACHARELADO EM CIÊNCIA E TECNOLOGIA</v>
      </c>
      <c r="B142" s="3" t="str">
        <f>F142</f>
        <v>DB3BIS0005-15SB</v>
      </c>
      <c r="C142" s="18" t="str">
        <f>CONCATENATE(E142," ",H142,"-",L142," (",K142,")",IF(H142="I"," - TURMA MINISTRADA EM INGLÊS",IF(H142="P"," - TURMA COMPARTILHADA COM A PÓS-GRADUAÇÃO",IF(H142="S"," - TURMA SEMIPRESENCIAL",""))))</f>
        <v>Bases Computacionais da Ciência B3-diurno (São Bernardo do Campo)</v>
      </c>
      <c r="D142" s="33" t="s">
        <v>1224</v>
      </c>
      <c r="E142" s="33" t="s">
        <v>1536</v>
      </c>
      <c r="F142" s="33" t="s">
        <v>2263</v>
      </c>
      <c r="G142" s="44" t="s">
        <v>1538</v>
      </c>
      <c r="H142" s="33" t="s">
        <v>1242</v>
      </c>
      <c r="I142" s="33"/>
      <c r="J142" s="33" t="s">
        <v>3826</v>
      </c>
      <c r="K142" s="33" t="s">
        <v>1260</v>
      </c>
      <c r="L142" s="33" t="s">
        <v>1163</v>
      </c>
      <c r="M142" s="33" t="s">
        <v>1539</v>
      </c>
      <c r="N142" s="33">
        <v>30</v>
      </c>
      <c r="O142" s="33">
        <v>27</v>
      </c>
      <c r="P142" s="33"/>
      <c r="Q142" s="33"/>
      <c r="R142" s="33"/>
      <c r="S142" s="33"/>
      <c r="T142" s="33" t="s">
        <v>1456</v>
      </c>
      <c r="U142" s="33">
        <v>1722875</v>
      </c>
      <c r="V142" s="33"/>
      <c r="W142" s="33"/>
      <c r="X142" s="33"/>
      <c r="Y142" s="33">
        <v>8</v>
      </c>
      <c r="Z142" s="33">
        <v>8</v>
      </c>
      <c r="AA142" s="33" t="s">
        <v>1167</v>
      </c>
      <c r="AB142" s="37" t="s">
        <v>1168</v>
      </c>
      <c r="AC142" s="37" t="s">
        <v>4950</v>
      </c>
    </row>
    <row r="143" spans="1:29" ht="12.75" customHeight="1">
      <c r="A143" s="3" t="str">
        <f>D143</f>
        <v>BACHARELADO EM CIÊNCIA E TECNOLOGIA</v>
      </c>
      <c r="B143" s="3" t="str">
        <f>F143</f>
        <v>DC1BIS0005-15SB</v>
      </c>
      <c r="C143" s="18" t="str">
        <f>CONCATENATE(E143," ",H143,"-",L143," (",K143,")",IF(H143="I"," - TURMA MINISTRADA EM INGLÊS",IF(H143="P"," - TURMA COMPARTILHADA COM A PÓS-GRADUAÇÃO",IF(H143="S"," - TURMA SEMIPRESENCIAL",""))))</f>
        <v>Bases Computacionais da Ciência C1-diurno (São Bernardo do Campo)</v>
      </c>
      <c r="D143" s="33" t="s">
        <v>1224</v>
      </c>
      <c r="E143" s="33" t="s">
        <v>1536</v>
      </c>
      <c r="F143" s="33" t="s">
        <v>2264</v>
      </c>
      <c r="G143" s="44" t="s">
        <v>1538</v>
      </c>
      <c r="H143" s="33" t="s">
        <v>1482</v>
      </c>
      <c r="I143" s="33"/>
      <c r="J143" s="33" t="s">
        <v>3827</v>
      </c>
      <c r="K143" s="33" t="s">
        <v>1260</v>
      </c>
      <c r="L143" s="33" t="s">
        <v>1163</v>
      </c>
      <c r="M143" s="33" t="s">
        <v>1539</v>
      </c>
      <c r="N143" s="33">
        <v>30</v>
      </c>
      <c r="O143" s="33">
        <v>27</v>
      </c>
      <c r="P143" s="33"/>
      <c r="Q143" s="33"/>
      <c r="R143" s="33"/>
      <c r="S143" s="33"/>
      <c r="T143" s="33" t="s">
        <v>3816</v>
      </c>
      <c r="U143" s="33">
        <v>1674580</v>
      </c>
      <c r="V143" s="33"/>
      <c r="W143" s="33"/>
      <c r="X143" s="33"/>
      <c r="Y143" s="33">
        <v>8</v>
      </c>
      <c r="Z143" s="33">
        <v>8</v>
      </c>
      <c r="AA143" s="33" t="s">
        <v>1167</v>
      </c>
      <c r="AB143" s="37" t="s">
        <v>1168</v>
      </c>
      <c r="AC143" s="37" t="s">
        <v>4932</v>
      </c>
    </row>
    <row r="144" spans="1:29" ht="12.75" customHeight="1">
      <c r="A144" s="3" t="str">
        <f>D144</f>
        <v>BACHARELADO EM CIÊNCIA E TECNOLOGIA</v>
      </c>
      <c r="B144" s="3" t="str">
        <f>F144</f>
        <v>NA1BIS0005-15SB</v>
      </c>
      <c r="C144" s="18" t="str">
        <f>CONCATENATE(E144," ",H144,"-",L144," (",K144,")",IF(H144="I"," - TURMA MINISTRADA EM INGLÊS",IF(H144="P"," - TURMA COMPARTILHADA COM A PÓS-GRADUAÇÃO",IF(H144="S"," - TURMA SEMIPRESENCIAL",""))))</f>
        <v>Bases Computacionais da Ciência A1-noturno (São Bernardo do Campo)</v>
      </c>
      <c r="D144" s="33" t="s">
        <v>1224</v>
      </c>
      <c r="E144" s="33" t="s">
        <v>1536</v>
      </c>
      <c r="F144" s="33" t="s">
        <v>1542</v>
      </c>
      <c r="G144" s="44" t="s">
        <v>1538</v>
      </c>
      <c r="H144" s="33" t="s">
        <v>1170</v>
      </c>
      <c r="I144" s="33"/>
      <c r="J144" s="33" t="s">
        <v>3828</v>
      </c>
      <c r="K144" s="33" t="s">
        <v>1260</v>
      </c>
      <c r="L144" s="33" t="s">
        <v>1169</v>
      </c>
      <c r="M144" s="33" t="s">
        <v>1539</v>
      </c>
      <c r="N144" s="33">
        <v>30</v>
      </c>
      <c r="O144" s="33">
        <v>28</v>
      </c>
      <c r="P144" s="33"/>
      <c r="Q144" s="33"/>
      <c r="R144" s="33"/>
      <c r="S144" s="33"/>
      <c r="T144" s="33" t="s">
        <v>1824</v>
      </c>
      <c r="U144" s="33">
        <v>1876376</v>
      </c>
      <c r="V144" s="33"/>
      <c r="W144" s="33"/>
      <c r="X144" s="33"/>
      <c r="Y144" s="33">
        <v>8</v>
      </c>
      <c r="Z144" s="33">
        <v>8</v>
      </c>
      <c r="AA144" s="33" t="s">
        <v>1167</v>
      </c>
      <c r="AB144" s="37" t="s">
        <v>1168</v>
      </c>
      <c r="AC144" s="37" t="s">
        <v>5031</v>
      </c>
    </row>
    <row r="145" spans="1:29" ht="12.75" customHeight="1">
      <c r="A145" s="3" t="str">
        <f>D145</f>
        <v>BACHARELADO EM CIÊNCIA E TECNOLOGIA</v>
      </c>
      <c r="B145" s="3" t="str">
        <f>F145</f>
        <v>NA2BIS0005-15SB</v>
      </c>
      <c r="C145" s="18" t="str">
        <f>CONCATENATE(E145," ",H145,"-",L145," (",K145,")",IF(H145="I"," - TURMA MINISTRADA EM INGLÊS",IF(H145="P"," - TURMA COMPARTILHADA COM A PÓS-GRADUAÇÃO",IF(H145="S"," - TURMA SEMIPRESENCIAL",""))))</f>
        <v>Bases Computacionais da Ciência A2-noturno (São Bernardo do Campo)</v>
      </c>
      <c r="D145" s="33" t="s">
        <v>1224</v>
      </c>
      <c r="E145" s="33" t="s">
        <v>1536</v>
      </c>
      <c r="F145" s="33" t="s">
        <v>1543</v>
      </c>
      <c r="G145" s="44" t="s">
        <v>1538</v>
      </c>
      <c r="H145" s="33" t="s">
        <v>1198</v>
      </c>
      <c r="I145" s="33"/>
      <c r="J145" s="33" t="s">
        <v>3829</v>
      </c>
      <c r="K145" s="33" t="s">
        <v>1260</v>
      </c>
      <c r="L145" s="33" t="s">
        <v>1169</v>
      </c>
      <c r="M145" s="33" t="s">
        <v>1539</v>
      </c>
      <c r="N145" s="33">
        <v>30</v>
      </c>
      <c r="O145" s="33">
        <v>28</v>
      </c>
      <c r="P145" s="33"/>
      <c r="Q145" s="33"/>
      <c r="R145" s="33"/>
      <c r="S145" s="33"/>
      <c r="T145" s="33" t="s">
        <v>3816</v>
      </c>
      <c r="U145" s="33">
        <v>1674580</v>
      </c>
      <c r="V145" s="33"/>
      <c r="W145" s="33"/>
      <c r="X145" s="33"/>
      <c r="Y145" s="33">
        <v>8</v>
      </c>
      <c r="Z145" s="33">
        <v>8</v>
      </c>
      <c r="AA145" s="33" t="s">
        <v>1167</v>
      </c>
      <c r="AB145" s="37" t="s">
        <v>1168</v>
      </c>
      <c r="AC145" s="37" t="s">
        <v>5031</v>
      </c>
    </row>
    <row r="146" spans="1:29" ht="12.75" customHeight="1">
      <c r="A146" s="3" t="str">
        <f>D146</f>
        <v>BACHARELADO EM CIÊNCIA E TECNOLOGIA</v>
      </c>
      <c r="B146" s="3" t="str">
        <f>F146</f>
        <v>NA3BIS0005-15SB</v>
      </c>
      <c r="C146" s="18" t="str">
        <f>CONCATENATE(E146," ",H146,"-",L146," (",K146,")",IF(H146="I"," - TURMA MINISTRADA EM INGLÊS",IF(H146="P"," - TURMA COMPARTILHADA COM A PÓS-GRADUAÇÃO",IF(H146="S"," - TURMA SEMIPRESENCIAL",""))))</f>
        <v>Bases Computacionais da Ciência A3-noturno (São Bernardo do Campo)</v>
      </c>
      <c r="D146" s="33" t="s">
        <v>1224</v>
      </c>
      <c r="E146" s="33" t="s">
        <v>1536</v>
      </c>
      <c r="F146" s="33" t="s">
        <v>1546</v>
      </c>
      <c r="G146" s="44" t="s">
        <v>1538</v>
      </c>
      <c r="H146" s="33" t="s">
        <v>1229</v>
      </c>
      <c r="I146" s="33"/>
      <c r="J146" s="33" t="s">
        <v>3830</v>
      </c>
      <c r="K146" s="33" t="s">
        <v>1260</v>
      </c>
      <c r="L146" s="33" t="s">
        <v>1169</v>
      </c>
      <c r="M146" s="33" t="s">
        <v>1539</v>
      </c>
      <c r="N146" s="33">
        <v>30</v>
      </c>
      <c r="O146" s="33">
        <v>27</v>
      </c>
      <c r="P146" s="33"/>
      <c r="Q146" s="33"/>
      <c r="R146" s="33"/>
      <c r="S146" s="33"/>
      <c r="T146" s="33" t="s">
        <v>1456</v>
      </c>
      <c r="U146" s="33">
        <v>1722875</v>
      </c>
      <c r="V146" s="33"/>
      <c r="W146" s="33"/>
      <c r="X146" s="33"/>
      <c r="Y146" s="33">
        <v>8</v>
      </c>
      <c r="Z146" s="33">
        <v>8</v>
      </c>
      <c r="AA146" s="33" t="s">
        <v>1167</v>
      </c>
      <c r="AB146" s="37" t="s">
        <v>1168</v>
      </c>
      <c r="AC146" s="37" t="s">
        <v>5031</v>
      </c>
    </row>
    <row r="147" spans="1:29" ht="12.75" customHeight="1">
      <c r="A147" s="3" t="str">
        <f>D147</f>
        <v>BACHARELADO EM CIÊNCIA E TECNOLOGIA</v>
      </c>
      <c r="B147" s="3" t="str">
        <f>F147</f>
        <v>NB1BIS0005-15SB</v>
      </c>
      <c r="C147" s="18" t="str">
        <f>CONCATENATE(E147," ",H147,"-",L147," (",K147,")",IF(H147="I"," - TURMA MINISTRADA EM INGLÊS",IF(H147="P"," - TURMA COMPARTILHADA COM A PÓS-GRADUAÇÃO",IF(H147="S"," - TURMA SEMIPRESENCIAL",""))))</f>
        <v>Bases Computacionais da Ciência B1-noturno (São Bernardo do Campo)</v>
      </c>
      <c r="D147" s="33" t="s">
        <v>1224</v>
      </c>
      <c r="E147" s="33" t="s">
        <v>1536</v>
      </c>
      <c r="F147" s="33" t="s">
        <v>2268</v>
      </c>
      <c r="G147" s="44" t="s">
        <v>1538</v>
      </c>
      <c r="H147" s="33" t="s">
        <v>1237</v>
      </c>
      <c r="I147" s="33"/>
      <c r="J147" s="33" t="s">
        <v>3832</v>
      </c>
      <c r="K147" s="33" t="s">
        <v>1260</v>
      </c>
      <c r="L147" s="33" t="s">
        <v>1169</v>
      </c>
      <c r="M147" s="33" t="s">
        <v>1539</v>
      </c>
      <c r="N147" s="33">
        <v>30</v>
      </c>
      <c r="O147" s="33">
        <v>27</v>
      </c>
      <c r="P147" s="33"/>
      <c r="Q147" s="33"/>
      <c r="R147" s="33"/>
      <c r="S147" s="33"/>
      <c r="T147" s="33" t="s">
        <v>1824</v>
      </c>
      <c r="U147" s="33">
        <v>1876376</v>
      </c>
      <c r="V147" s="33"/>
      <c r="W147" s="33"/>
      <c r="X147" s="33"/>
      <c r="Y147" s="33">
        <v>8</v>
      </c>
      <c r="Z147" s="33">
        <v>8</v>
      </c>
      <c r="AA147" s="33" t="s">
        <v>1167</v>
      </c>
      <c r="AB147" s="37" t="s">
        <v>1168</v>
      </c>
      <c r="AC147" s="37" t="s">
        <v>4936</v>
      </c>
    </row>
    <row r="148" spans="1:29" ht="12.75" customHeight="1">
      <c r="A148" s="3" t="str">
        <f>D148</f>
        <v>BACHARELADO EM CIÊNCIA E TECNOLOGIA</v>
      </c>
      <c r="B148" s="3" t="str">
        <f>F148</f>
        <v>NB2BIS0005-15SB</v>
      </c>
      <c r="C148" s="18" t="str">
        <f>CONCATENATE(E148," ",H148,"-",L148," (",K148,")",IF(H148="I"," - TURMA MINISTRADA EM INGLÊS",IF(H148="P"," - TURMA COMPARTILHADA COM A PÓS-GRADUAÇÃO",IF(H148="S"," - TURMA SEMIPRESENCIAL",""))))</f>
        <v>Bases Computacionais da Ciência B2-noturno (São Bernardo do Campo)</v>
      </c>
      <c r="D148" s="33" t="s">
        <v>1224</v>
      </c>
      <c r="E148" s="33" t="s">
        <v>1536</v>
      </c>
      <c r="F148" s="33" t="s">
        <v>2269</v>
      </c>
      <c r="G148" s="44" t="s">
        <v>1538</v>
      </c>
      <c r="H148" s="33" t="s">
        <v>1239</v>
      </c>
      <c r="I148" s="33"/>
      <c r="J148" s="33" t="s">
        <v>3833</v>
      </c>
      <c r="K148" s="33" t="s">
        <v>1260</v>
      </c>
      <c r="L148" s="33" t="s">
        <v>1169</v>
      </c>
      <c r="M148" s="33" t="s">
        <v>1539</v>
      </c>
      <c r="N148" s="33">
        <v>30</v>
      </c>
      <c r="O148" s="33">
        <v>27</v>
      </c>
      <c r="P148" s="33"/>
      <c r="Q148" s="33"/>
      <c r="R148" s="33"/>
      <c r="S148" s="33"/>
      <c r="T148" s="33" t="s">
        <v>3816</v>
      </c>
      <c r="U148" s="33">
        <v>1674580</v>
      </c>
      <c r="V148" s="33"/>
      <c r="W148" s="33"/>
      <c r="X148" s="33"/>
      <c r="Y148" s="33">
        <v>8</v>
      </c>
      <c r="Z148" s="33">
        <v>8</v>
      </c>
      <c r="AA148" s="33" t="s">
        <v>1167</v>
      </c>
      <c r="AB148" s="37" t="s">
        <v>1168</v>
      </c>
      <c r="AC148" s="37" t="s">
        <v>4936</v>
      </c>
    </row>
    <row r="149" spans="1:29" ht="12.75" customHeight="1">
      <c r="A149" s="3" t="str">
        <f>D149</f>
        <v>BACHARELADO EM CIÊNCIA E TECNOLOGIA</v>
      </c>
      <c r="B149" s="3" t="str">
        <f>F149</f>
        <v>NB3BIS0005-15SB</v>
      </c>
      <c r="C149" s="18" t="str">
        <f>CONCATENATE(E149," ",H149,"-",L149," (",K149,")",IF(H149="I"," - TURMA MINISTRADA EM INGLÊS",IF(H149="P"," - TURMA COMPARTILHADA COM A PÓS-GRADUAÇÃO",IF(H149="S"," - TURMA SEMIPRESENCIAL",""))))</f>
        <v>Bases Computacionais da Ciência B3-noturno (São Bernardo do Campo)</v>
      </c>
      <c r="D149" s="33" t="s">
        <v>1224</v>
      </c>
      <c r="E149" s="33" t="s">
        <v>1536</v>
      </c>
      <c r="F149" s="33" t="s">
        <v>2270</v>
      </c>
      <c r="G149" s="44" t="s">
        <v>1538</v>
      </c>
      <c r="H149" s="33" t="s">
        <v>1242</v>
      </c>
      <c r="I149" s="33"/>
      <c r="J149" s="33" t="s">
        <v>3835</v>
      </c>
      <c r="K149" s="33" t="s">
        <v>1260</v>
      </c>
      <c r="L149" s="33" t="s">
        <v>1169</v>
      </c>
      <c r="M149" s="33" t="s">
        <v>1539</v>
      </c>
      <c r="N149" s="33">
        <v>30</v>
      </c>
      <c r="O149" s="33">
        <v>27</v>
      </c>
      <c r="P149" s="33"/>
      <c r="Q149" s="33"/>
      <c r="R149" s="33"/>
      <c r="S149" s="33"/>
      <c r="T149" s="33" t="s">
        <v>3836</v>
      </c>
      <c r="U149" s="33">
        <v>1556728</v>
      </c>
      <c r="V149" s="33"/>
      <c r="W149" s="33"/>
      <c r="X149" s="33"/>
      <c r="Y149" s="33">
        <v>8</v>
      </c>
      <c r="Z149" s="33">
        <v>8</v>
      </c>
      <c r="AA149" s="33" t="s">
        <v>1167</v>
      </c>
      <c r="AB149" s="37" t="s">
        <v>1168</v>
      </c>
      <c r="AC149" s="37" t="s">
        <v>4936</v>
      </c>
    </row>
    <row r="150" spans="1:29" ht="12.75" customHeight="1">
      <c r="A150" s="3" t="str">
        <f>D150</f>
        <v>BACHARELADO EM CIÊNCIA E TECNOLOGIA</v>
      </c>
      <c r="B150" s="3" t="str">
        <f>F150</f>
        <v>NC1BIS0005-15SB</v>
      </c>
      <c r="C150" s="18" t="str">
        <f>CONCATENATE(E150," ",H150,"-",L150," (",K150,")",IF(H150="I"," - TURMA MINISTRADA EM INGLÊS",IF(H150="P"," - TURMA COMPARTILHADA COM A PÓS-GRADUAÇÃO",IF(H150="S"," - TURMA SEMIPRESENCIAL",""))))</f>
        <v>Bases Computacionais da Ciência C1-noturno (São Bernardo do Campo)</v>
      </c>
      <c r="D150" s="33" t="s">
        <v>1224</v>
      </c>
      <c r="E150" s="33" t="s">
        <v>1536</v>
      </c>
      <c r="F150" s="33" t="s">
        <v>2272</v>
      </c>
      <c r="G150" s="44" t="s">
        <v>1538</v>
      </c>
      <c r="H150" s="33" t="s">
        <v>1482</v>
      </c>
      <c r="I150" s="33"/>
      <c r="J150" s="33" t="s">
        <v>3837</v>
      </c>
      <c r="K150" s="33" t="s">
        <v>1260</v>
      </c>
      <c r="L150" s="33" t="s">
        <v>1169</v>
      </c>
      <c r="M150" s="33" t="s">
        <v>1539</v>
      </c>
      <c r="N150" s="33">
        <v>30</v>
      </c>
      <c r="O150" s="33">
        <v>27</v>
      </c>
      <c r="P150" s="33"/>
      <c r="Q150" s="33"/>
      <c r="R150" s="33"/>
      <c r="S150" s="33"/>
      <c r="T150" s="33" t="s">
        <v>3816</v>
      </c>
      <c r="U150" s="33">
        <v>1674580</v>
      </c>
      <c r="V150" s="33"/>
      <c r="W150" s="33"/>
      <c r="X150" s="33"/>
      <c r="Y150" s="33">
        <v>8</v>
      </c>
      <c r="Z150" s="33">
        <v>8</v>
      </c>
      <c r="AA150" s="33" t="s">
        <v>1167</v>
      </c>
      <c r="AB150" s="37" t="s">
        <v>1168</v>
      </c>
      <c r="AC150" s="37" t="s">
        <v>4933</v>
      </c>
    </row>
    <row r="151" spans="1:29" ht="12.75" customHeight="1">
      <c r="A151" s="3" t="str">
        <f>D151</f>
        <v>BACHARELADO EM CIÊNCIA E TECNOLOGIA</v>
      </c>
      <c r="B151" s="3" t="str">
        <f>F151</f>
        <v>NC2BIS0005-15SB</v>
      </c>
      <c r="C151" s="18" t="str">
        <f>CONCATENATE(E151," ",H151,"-",L151," (",K151,")",IF(H151="I"," - TURMA MINISTRADA EM INGLÊS",IF(H151="P"," - TURMA COMPARTILHADA COM A PÓS-GRADUAÇÃO",IF(H151="S"," - TURMA SEMIPRESENCIAL",""))))</f>
        <v>Bases Computacionais da Ciência C2-noturno (São Bernardo do Campo)</v>
      </c>
      <c r="D151" s="33" t="s">
        <v>1224</v>
      </c>
      <c r="E151" s="33" t="s">
        <v>1536</v>
      </c>
      <c r="F151" s="33" t="s">
        <v>2273</v>
      </c>
      <c r="G151" s="44" t="s">
        <v>1538</v>
      </c>
      <c r="H151" s="33" t="s">
        <v>1485</v>
      </c>
      <c r="I151" s="33"/>
      <c r="J151" s="33" t="s">
        <v>3838</v>
      </c>
      <c r="K151" s="33" t="s">
        <v>1260</v>
      </c>
      <c r="L151" s="33" t="s">
        <v>1169</v>
      </c>
      <c r="M151" s="33" t="s">
        <v>1539</v>
      </c>
      <c r="N151" s="33">
        <v>30</v>
      </c>
      <c r="O151" s="33">
        <v>29</v>
      </c>
      <c r="P151" s="33"/>
      <c r="Q151" s="33"/>
      <c r="R151" s="33"/>
      <c r="S151" s="33"/>
      <c r="T151" s="33" t="s">
        <v>3836</v>
      </c>
      <c r="U151" s="33">
        <v>1556728</v>
      </c>
      <c r="V151" s="33"/>
      <c r="W151" s="33"/>
      <c r="X151" s="33"/>
      <c r="Y151" s="33">
        <v>8</v>
      </c>
      <c r="Z151" s="33">
        <v>8</v>
      </c>
      <c r="AA151" s="33" t="s">
        <v>1167</v>
      </c>
      <c r="AB151" s="37" t="s">
        <v>1168</v>
      </c>
      <c r="AC151" s="37" t="s">
        <v>4933</v>
      </c>
    </row>
    <row r="152" spans="1:29" ht="12.75" customHeight="1">
      <c r="A152" s="3" t="str">
        <f>D152</f>
        <v>BACHARELADO EM CIÊNCIAS E HUMANIDADES</v>
      </c>
      <c r="B152" s="3" t="str">
        <f>F152</f>
        <v>NA6BIS0005-15SB</v>
      </c>
      <c r="C152" s="18" t="str">
        <f>CONCATENATE(E152," ",H152,"-",L152," (",K152,")",IF(H152="I"," - TURMA MINISTRADA EM INGLÊS",IF(H152="P"," - TURMA COMPARTILHADA COM A PÓS-GRADUAÇÃO",IF(H152="S"," - TURMA SEMIPRESENCIAL",""))))</f>
        <v>Bases Computacionais da Ciência A6-noturno (São Bernardo do Campo)</v>
      </c>
      <c r="D152" s="33" t="s">
        <v>1540</v>
      </c>
      <c r="E152" s="33" t="s">
        <v>1536</v>
      </c>
      <c r="F152" s="33" t="s">
        <v>2277</v>
      </c>
      <c r="G152" s="44" t="s">
        <v>1538</v>
      </c>
      <c r="H152" s="33" t="s">
        <v>1317</v>
      </c>
      <c r="I152" s="33"/>
      <c r="J152" s="33" t="s">
        <v>3841</v>
      </c>
      <c r="K152" s="33" t="s">
        <v>1260</v>
      </c>
      <c r="L152" s="33" t="s">
        <v>1169</v>
      </c>
      <c r="M152" s="33" t="s">
        <v>1539</v>
      </c>
      <c r="N152" s="33">
        <v>42</v>
      </c>
      <c r="O152" s="33">
        <v>38</v>
      </c>
      <c r="P152" s="33"/>
      <c r="Q152" s="33"/>
      <c r="R152" s="33"/>
      <c r="S152" s="33"/>
      <c r="T152" s="33" t="s">
        <v>3823</v>
      </c>
      <c r="U152" s="33">
        <v>3296711</v>
      </c>
      <c r="V152" s="33"/>
      <c r="W152" s="33"/>
      <c r="X152" s="33"/>
      <c r="Y152" s="33">
        <v>8</v>
      </c>
      <c r="Z152" s="33">
        <v>8</v>
      </c>
      <c r="AA152" s="33" t="s">
        <v>1167</v>
      </c>
      <c r="AB152" s="37" t="s">
        <v>1168</v>
      </c>
      <c r="AC152" s="37" t="s">
        <v>5031</v>
      </c>
    </row>
    <row r="153" spans="1:29" ht="12.75" customHeight="1">
      <c r="A153" s="3" t="str">
        <f>D153</f>
        <v>BACHARELADO EM CIÊNCIAS E HUMANIDADES</v>
      </c>
      <c r="B153" s="3" t="str">
        <f>F153</f>
        <v>DB5BIS0005-15SB</v>
      </c>
      <c r="C153" s="18" t="str">
        <f>CONCATENATE(E153," ",H153,"-",L153," (",K153,")",IF(H153="I"," - TURMA MINISTRADA EM INGLÊS",IF(H153="P"," - TURMA COMPARTILHADA COM A PÓS-GRADUAÇÃO",IF(H153="S"," - TURMA SEMIPRESENCIAL",""))))</f>
        <v>Bases Computacionais da Ciência B5-diurno (São Bernardo do Campo)</v>
      </c>
      <c r="D153" s="33" t="s">
        <v>1540</v>
      </c>
      <c r="E153" s="33" t="s">
        <v>1536</v>
      </c>
      <c r="F153" s="33" t="s">
        <v>2278</v>
      </c>
      <c r="G153" s="44" t="s">
        <v>1538</v>
      </c>
      <c r="H153" s="33" t="s">
        <v>1324</v>
      </c>
      <c r="I153" s="33"/>
      <c r="J153" s="33" t="s">
        <v>1444</v>
      </c>
      <c r="K153" s="33" t="s">
        <v>1260</v>
      </c>
      <c r="L153" s="33" t="s">
        <v>1163</v>
      </c>
      <c r="M153" s="33" t="s">
        <v>1539</v>
      </c>
      <c r="N153" s="33">
        <v>42</v>
      </c>
      <c r="O153" s="33">
        <v>29</v>
      </c>
      <c r="P153" s="33"/>
      <c r="Q153" s="33"/>
      <c r="R153" s="33"/>
      <c r="S153" s="33"/>
      <c r="T153" s="33" t="s">
        <v>1446</v>
      </c>
      <c r="U153" s="33">
        <v>1675532</v>
      </c>
      <c r="V153" s="33"/>
      <c r="W153" s="33"/>
      <c r="X153" s="33"/>
      <c r="Y153" s="33">
        <v>8</v>
      </c>
      <c r="Z153" s="33">
        <v>8</v>
      </c>
      <c r="AA153" s="33" t="s">
        <v>1167</v>
      </c>
      <c r="AB153" s="37" t="s">
        <v>1168</v>
      </c>
      <c r="AC153" s="37" t="s">
        <v>4950</v>
      </c>
    </row>
    <row r="154" spans="1:29" ht="12.75" customHeight="1">
      <c r="A154" s="3" t="str">
        <f>D154</f>
        <v>BACHARELADO EM CIÊNCIAS E HUMANIDADES</v>
      </c>
      <c r="B154" s="3" t="str">
        <f>F154</f>
        <v>DB6BIS0005-15SB</v>
      </c>
      <c r="C154" s="18" t="str">
        <f>CONCATENATE(E154," ",H154,"-",L154," (",K154,")",IF(H154="I"," - TURMA MINISTRADA EM INGLÊS",IF(H154="P"," - TURMA COMPARTILHADA COM A PÓS-GRADUAÇÃO",IF(H154="S"," - TURMA SEMIPRESENCIAL",""))))</f>
        <v>Bases Computacionais da Ciência B6-diurno (São Bernardo do Campo)</v>
      </c>
      <c r="D154" s="33" t="s">
        <v>1540</v>
      </c>
      <c r="E154" s="33" t="s">
        <v>1536</v>
      </c>
      <c r="F154" s="33" t="s">
        <v>2279</v>
      </c>
      <c r="G154" s="44" t="s">
        <v>1538</v>
      </c>
      <c r="H154" s="33" t="s">
        <v>1325</v>
      </c>
      <c r="I154" s="33"/>
      <c r="J154" s="33" t="s">
        <v>3842</v>
      </c>
      <c r="K154" s="33" t="s">
        <v>1260</v>
      </c>
      <c r="L154" s="33" t="s">
        <v>1163</v>
      </c>
      <c r="M154" s="33" t="s">
        <v>1539</v>
      </c>
      <c r="N154" s="33">
        <v>42</v>
      </c>
      <c r="O154" s="33">
        <v>29</v>
      </c>
      <c r="P154" s="33"/>
      <c r="Q154" s="33"/>
      <c r="R154" s="33"/>
      <c r="S154" s="33"/>
      <c r="T154" s="33" t="s">
        <v>1690</v>
      </c>
      <c r="U154" s="33">
        <v>1676274</v>
      </c>
      <c r="V154" s="33"/>
      <c r="W154" s="33"/>
      <c r="X154" s="33"/>
      <c r="Y154" s="33">
        <v>8</v>
      </c>
      <c r="Z154" s="33">
        <v>8</v>
      </c>
      <c r="AA154" s="33" t="s">
        <v>1167</v>
      </c>
      <c r="AB154" s="37" t="s">
        <v>1168</v>
      </c>
      <c r="AC154" s="37" t="s">
        <v>4950</v>
      </c>
    </row>
    <row r="155" spans="1:29" ht="12.75" customHeight="1">
      <c r="A155" s="3" t="str">
        <f>D155</f>
        <v>BACHARELADO EM CIÊNCIAS E HUMANIDADES</v>
      </c>
      <c r="B155" s="3" t="str">
        <f>F155</f>
        <v>NB5BIS0005-15SB</v>
      </c>
      <c r="C155" s="18" t="str">
        <f>CONCATENATE(E155," ",H155,"-",L155," (",K155,")",IF(H155="I"," - TURMA MINISTRADA EM INGLÊS",IF(H155="P"," - TURMA COMPARTILHADA COM A PÓS-GRADUAÇÃO",IF(H155="S"," - TURMA SEMIPRESENCIAL",""))))</f>
        <v>Bases Computacionais da Ciência B5-noturno (São Bernardo do Campo)</v>
      </c>
      <c r="D155" s="33" t="s">
        <v>1540</v>
      </c>
      <c r="E155" s="33" t="s">
        <v>1536</v>
      </c>
      <c r="F155" s="33" t="s">
        <v>2317</v>
      </c>
      <c r="G155" s="44" t="s">
        <v>1538</v>
      </c>
      <c r="H155" s="33" t="s">
        <v>1324</v>
      </c>
      <c r="I155" s="33"/>
      <c r="J155" s="33" t="s">
        <v>3885</v>
      </c>
      <c r="K155" s="33" t="s">
        <v>1260</v>
      </c>
      <c r="L155" s="33" t="s">
        <v>1169</v>
      </c>
      <c r="M155" s="33" t="s">
        <v>1539</v>
      </c>
      <c r="N155" s="33">
        <v>42</v>
      </c>
      <c r="O155" s="33">
        <v>29</v>
      </c>
      <c r="P155" s="33"/>
      <c r="Q155" s="33"/>
      <c r="R155" s="33"/>
      <c r="S155" s="33"/>
      <c r="T155" s="33" t="s">
        <v>3823</v>
      </c>
      <c r="U155" s="33">
        <v>3296711</v>
      </c>
      <c r="V155" s="33"/>
      <c r="W155" s="33"/>
      <c r="X155" s="33"/>
      <c r="Y155" s="33">
        <v>8</v>
      </c>
      <c r="Z155" s="33">
        <v>8</v>
      </c>
      <c r="AA155" s="33" t="s">
        <v>1167</v>
      </c>
      <c r="AB155" s="37" t="s">
        <v>1168</v>
      </c>
      <c r="AC155" s="37" t="s">
        <v>4936</v>
      </c>
    </row>
    <row r="156" spans="1:29" ht="12.75" customHeight="1">
      <c r="A156" s="3" t="str">
        <f>D156</f>
        <v>BACHARELADO EM CIÊNCIAS E HUMANIDADES</v>
      </c>
      <c r="B156" s="3" t="str">
        <f>F156</f>
        <v>NB6BIS0005-15SB</v>
      </c>
      <c r="C156" s="18" t="str">
        <f>CONCATENATE(E156," ",H156,"-",L156," (",K156,")",IF(H156="I"," - TURMA MINISTRADA EM INGLÊS",IF(H156="P"," - TURMA COMPARTILHADA COM A PÓS-GRADUAÇÃO",IF(H156="S"," - TURMA SEMIPRESENCIAL",""))))</f>
        <v>Bases Computacionais da Ciência B6-noturno (São Bernardo do Campo)</v>
      </c>
      <c r="D156" s="33" t="s">
        <v>1540</v>
      </c>
      <c r="E156" s="33" t="s">
        <v>1536</v>
      </c>
      <c r="F156" s="33" t="s">
        <v>2318</v>
      </c>
      <c r="G156" s="44" t="s">
        <v>1538</v>
      </c>
      <c r="H156" s="33" t="s">
        <v>1325</v>
      </c>
      <c r="I156" s="33"/>
      <c r="J156" s="33" t="s">
        <v>3886</v>
      </c>
      <c r="K156" s="33" t="s">
        <v>1260</v>
      </c>
      <c r="L156" s="33" t="s">
        <v>1169</v>
      </c>
      <c r="M156" s="33" t="s">
        <v>1539</v>
      </c>
      <c r="N156" s="33">
        <v>42</v>
      </c>
      <c r="O156" s="33">
        <v>29</v>
      </c>
      <c r="P156" s="33"/>
      <c r="Q156" s="33"/>
      <c r="R156" s="33"/>
      <c r="S156" s="33"/>
      <c r="T156" s="33" t="s">
        <v>1456</v>
      </c>
      <c r="U156" s="33">
        <v>1722875</v>
      </c>
      <c r="V156" s="33"/>
      <c r="W156" s="33"/>
      <c r="X156" s="33"/>
      <c r="Y156" s="33">
        <v>8</v>
      </c>
      <c r="Z156" s="33">
        <v>8</v>
      </c>
      <c r="AA156" s="33" t="s">
        <v>1167</v>
      </c>
      <c r="AB156" s="37" t="s">
        <v>1168</v>
      </c>
      <c r="AC156" s="37" t="s">
        <v>4936</v>
      </c>
    </row>
    <row r="157" spans="1:29" ht="12.75" customHeight="1">
      <c r="A157" s="3" t="str">
        <f>D157</f>
        <v>BACHARELADO EM CIÊNCIAS E HUMANIDADES</v>
      </c>
      <c r="B157" s="3" t="str">
        <f>F157</f>
        <v>DA4BIS0005-15SB</v>
      </c>
      <c r="C157" s="18" t="str">
        <f>CONCATENATE(E157," ",H157,"-",L157," (",K157,")",IF(H157="I"," - TURMA MINISTRADA EM INGLÊS",IF(H157="P"," - TURMA COMPARTILHADA COM A PÓS-GRADUAÇÃO",IF(H157="S"," - TURMA SEMIPRESENCIAL",""))))</f>
        <v>Bases Computacionais da Ciência A4-diurno (São Bernardo do Campo)</v>
      </c>
      <c r="D157" s="33" t="s">
        <v>1540</v>
      </c>
      <c r="E157" s="33" t="s">
        <v>1536</v>
      </c>
      <c r="F157" s="33" t="s">
        <v>2086</v>
      </c>
      <c r="G157" s="44" t="s">
        <v>1538</v>
      </c>
      <c r="H157" s="33" t="s">
        <v>1233</v>
      </c>
      <c r="I157" s="33"/>
      <c r="J157" s="33" t="s">
        <v>1452</v>
      </c>
      <c r="K157" s="33" t="s">
        <v>1260</v>
      </c>
      <c r="L157" s="33" t="s">
        <v>1163</v>
      </c>
      <c r="M157" s="33" t="s">
        <v>1539</v>
      </c>
      <c r="N157" s="33">
        <v>42</v>
      </c>
      <c r="O157" s="33">
        <v>29</v>
      </c>
      <c r="P157" s="33"/>
      <c r="Q157" s="33"/>
      <c r="R157" s="33"/>
      <c r="S157" s="33"/>
      <c r="T157" s="33" t="s">
        <v>3836</v>
      </c>
      <c r="U157" s="33">
        <v>1556728</v>
      </c>
      <c r="V157" s="33"/>
      <c r="W157" s="33"/>
      <c r="X157" s="33"/>
      <c r="Y157" s="33">
        <v>8</v>
      </c>
      <c r="Z157" s="33">
        <v>8</v>
      </c>
      <c r="AA157" s="33" t="s">
        <v>1167</v>
      </c>
      <c r="AB157" s="37" t="s">
        <v>1168</v>
      </c>
      <c r="AC157" s="37" t="s">
        <v>4991</v>
      </c>
    </row>
    <row r="158" spans="1:29" ht="12.75" customHeight="1">
      <c r="A158" s="3" t="str">
        <f>D158</f>
        <v>BACHARELADO EM CIÊNCIAS E HUMANIDADES</v>
      </c>
      <c r="B158" s="3" t="str">
        <f>F158</f>
        <v>NA4BIS0005-15SB</v>
      </c>
      <c r="C158" s="18" t="str">
        <f>CONCATENATE(E158," ",H158,"-",L158," (",K158,")",IF(H158="I"," - TURMA MINISTRADA EM INGLÊS",IF(H158="P"," - TURMA COMPARTILHADA COM A PÓS-GRADUAÇÃO",IF(H158="S"," - TURMA SEMIPRESENCIAL",""))))</f>
        <v>Bases Computacionais da Ciência A4-noturno (São Bernardo do Campo)</v>
      </c>
      <c r="D158" s="33" t="s">
        <v>1540</v>
      </c>
      <c r="E158" s="33" t="s">
        <v>1536</v>
      </c>
      <c r="F158" s="33" t="s">
        <v>2088</v>
      </c>
      <c r="G158" s="44" t="s">
        <v>1538</v>
      </c>
      <c r="H158" s="33" t="s">
        <v>1233</v>
      </c>
      <c r="I158" s="33"/>
      <c r="J158" s="33" t="s">
        <v>1457</v>
      </c>
      <c r="K158" s="33" t="s">
        <v>1260</v>
      </c>
      <c r="L158" s="33" t="s">
        <v>1169</v>
      </c>
      <c r="M158" s="33" t="s">
        <v>1539</v>
      </c>
      <c r="N158" s="33">
        <v>42</v>
      </c>
      <c r="O158" s="33">
        <v>37</v>
      </c>
      <c r="P158" s="33"/>
      <c r="Q158" s="33"/>
      <c r="R158" s="33"/>
      <c r="S158" s="33"/>
      <c r="T158" s="33" t="s">
        <v>3836</v>
      </c>
      <c r="U158" s="33">
        <v>1556728</v>
      </c>
      <c r="V158" s="33"/>
      <c r="W158" s="33"/>
      <c r="X158" s="33"/>
      <c r="Y158" s="33">
        <v>8</v>
      </c>
      <c r="Z158" s="33">
        <v>8</v>
      </c>
      <c r="AA158" s="33" t="s">
        <v>1167</v>
      </c>
      <c r="AB158" s="37" t="s">
        <v>1168</v>
      </c>
      <c r="AC158" s="37" t="s">
        <v>5031</v>
      </c>
    </row>
    <row r="159" spans="1:29" ht="12.75" customHeight="1">
      <c r="A159" s="3" t="str">
        <f>D159</f>
        <v>BACHARELADO EM CIÊNCIAS E HUMANIDADES</v>
      </c>
      <c r="B159" s="3" t="str">
        <f>F159</f>
        <v>DB4BIS0005-15SB</v>
      </c>
      <c r="C159" s="18" t="str">
        <f>CONCATENATE(E159," ",H159,"-",L159," (",K159,")",IF(H159="I"," - TURMA MINISTRADA EM INGLÊS",IF(H159="P"," - TURMA COMPARTILHADA COM A PÓS-GRADUAÇÃO",IF(H159="S"," - TURMA SEMIPRESENCIAL",""))))</f>
        <v>Bases Computacionais da Ciência B4-diurno (São Bernardo do Campo)</v>
      </c>
      <c r="D159" s="15" t="s">
        <v>1540</v>
      </c>
      <c r="E159" t="s">
        <v>1536</v>
      </c>
      <c r="F159" t="s">
        <v>2398</v>
      </c>
      <c r="G159" s="45" t="s">
        <v>1538</v>
      </c>
      <c r="H159" s="16" t="s">
        <v>1244</v>
      </c>
      <c r="J159" t="s">
        <v>1448</v>
      </c>
      <c r="K159" t="s">
        <v>1260</v>
      </c>
      <c r="L159" t="s">
        <v>1163</v>
      </c>
      <c r="M159" t="s">
        <v>1539</v>
      </c>
      <c r="N159">
        <v>42</v>
      </c>
      <c r="O159">
        <v>29</v>
      </c>
      <c r="T159" t="s">
        <v>3836</v>
      </c>
      <c r="U159">
        <v>1556728</v>
      </c>
      <c r="Y159">
        <v>8</v>
      </c>
      <c r="Z159">
        <v>8</v>
      </c>
      <c r="AA159" t="s">
        <v>1167</v>
      </c>
      <c r="AB159" s="37" t="s">
        <v>1168</v>
      </c>
      <c r="AC159" s="37" t="s">
        <v>4950</v>
      </c>
    </row>
    <row r="160" spans="1:29" ht="12.75" customHeight="1">
      <c r="A160" s="3" t="str">
        <f>D160</f>
        <v>BACHARELADO EM CIÊNCIAS E HUMANIDADES</v>
      </c>
      <c r="B160" s="3" t="str">
        <f>F160</f>
        <v>NB4BIS0005-15SB</v>
      </c>
      <c r="C160" s="18" t="str">
        <f>CONCATENATE(E160," ",H160,"-",L160," (",K160,")",IF(H160="I"," - TURMA MINISTRADA EM INGLÊS",IF(H160="P"," - TURMA COMPARTILHADA COM A PÓS-GRADUAÇÃO",IF(H160="S"," - TURMA SEMIPRESENCIAL",""))))</f>
        <v>Bases Computacionais da Ciência B4-noturno (São Bernardo do Campo)</v>
      </c>
      <c r="D160" s="33" t="s">
        <v>1540</v>
      </c>
      <c r="E160" s="33" t="s">
        <v>1536</v>
      </c>
      <c r="F160" s="33" t="s">
        <v>2399</v>
      </c>
      <c r="G160" s="44" t="s">
        <v>1538</v>
      </c>
      <c r="H160" s="33" t="s">
        <v>1244</v>
      </c>
      <c r="I160" s="33"/>
      <c r="J160" s="33" t="s">
        <v>1455</v>
      </c>
      <c r="K160" s="33" t="s">
        <v>1260</v>
      </c>
      <c r="L160" s="33" t="s">
        <v>1169</v>
      </c>
      <c r="M160" s="33" t="s">
        <v>1539</v>
      </c>
      <c r="N160" s="33">
        <v>42</v>
      </c>
      <c r="O160" s="33">
        <v>29</v>
      </c>
      <c r="P160" s="33"/>
      <c r="Q160" s="33"/>
      <c r="R160" s="33"/>
      <c r="S160" s="33"/>
      <c r="T160" s="33" t="s">
        <v>1544</v>
      </c>
      <c r="U160" s="33">
        <v>1674604</v>
      </c>
      <c r="V160" s="33"/>
      <c r="W160" s="33"/>
      <c r="X160" s="33"/>
      <c r="Y160" s="33">
        <v>8</v>
      </c>
      <c r="Z160" s="33">
        <v>8</v>
      </c>
      <c r="AA160" s="33" t="s">
        <v>1167</v>
      </c>
      <c r="AB160" s="37" t="s">
        <v>1168</v>
      </c>
      <c r="AC160" s="37" t="s">
        <v>4936</v>
      </c>
    </row>
    <row r="161" spans="1:29" ht="12.75" customHeight="1">
      <c r="A161" s="3" t="str">
        <f>D161</f>
        <v>LICENCIATURA EM CIÊNCIAS NATURAIS E EXATAS</v>
      </c>
      <c r="B161" s="3" t="str">
        <f>F161</f>
        <v>DA7BIS0005-15SA</v>
      </c>
      <c r="C161" s="18" t="str">
        <f>CONCATENATE(E161," ",H161,"-",L161," (",K161,")",IF(H161="I"," - TURMA MINISTRADA EM INGLÊS",IF(H161="P"," - TURMA COMPARTILHADA COM A PÓS-GRADUAÇÃO",IF(H161="S"," - TURMA SEMIPRESENCIAL",""))))</f>
        <v>Bases Computacionais da Ciência A7-diurno (Santo André)</v>
      </c>
      <c r="D161" s="15" t="s">
        <v>2106</v>
      </c>
      <c r="E161" t="s">
        <v>1536</v>
      </c>
      <c r="F161" t="s">
        <v>2438</v>
      </c>
      <c r="G161" s="45" t="s">
        <v>1538</v>
      </c>
      <c r="H161" s="16" t="s">
        <v>1319</v>
      </c>
      <c r="J161" t="s">
        <v>1426</v>
      </c>
      <c r="K161" t="s">
        <v>1162</v>
      </c>
      <c r="L161" t="s">
        <v>1163</v>
      </c>
      <c r="M161" t="s">
        <v>1539</v>
      </c>
      <c r="N161">
        <v>30</v>
      </c>
      <c r="O161">
        <v>29</v>
      </c>
      <c r="T161" t="s">
        <v>3797</v>
      </c>
      <c r="U161">
        <v>1277486</v>
      </c>
      <c r="X161" t="s">
        <v>3987</v>
      </c>
      <c r="Y161">
        <v>8</v>
      </c>
      <c r="Z161">
        <v>8</v>
      </c>
      <c r="AA161" t="s">
        <v>1167</v>
      </c>
      <c r="AB161" s="37" t="s">
        <v>1168</v>
      </c>
      <c r="AC161" s="37" t="s">
        <v>4991</v>
      </c>
    </row>
    <row r="162" spans="1:29" ht="12.75" customHeight="1">
      <c r="A162" s="3" t="str">
        <f>D162</f>
        <v>LICENCIATURA EM CIÊNCIAS NATURAIS E EXATAS</v>
      </c>
      <c r="B162" s="3" t="str">
        <f>F162</f>
        <v>NA7BIS0005-15SA</v>
      </c>
      <c r="C162" s="18" t="str">
        <f>CONCATENATE(E162," ",H162,"-",L162," (",K162,")",IF(H162="I"," - TURMA MINISTRADA EM INGLÊS",IF(H162="P"," - TURMA COMPARTILHADA COM A PÓS-GRADUAÇÃO",IF(H162="S"," - TURMA SEMIPRESENCIAL",""))))</f>
        <v>Bases Computacionais da Ciência A7-noturno (Santo André)</v>
      </c>
      <c r="D162" s="33" t="s">
        <v>2106</v>
      </c>
      <c r="E162" s="33" t="s">
        <v>1536</v>
      </c>
      <c r="F162" s="33" t="s">
        <v>2441</v>
      </c>
      <c r="G162" s="44" t="s">
        <v>1538</v>
      </c>
      <c r="H162" s="33" t="s">
        <v>1319</v>
      </c>
      <c r="I162" s="33"/>
      <c r="J162" s="33" t="s">
        <v>1441</v>
      </c>
      <c r="K162" s="33" t="s">
        <v>1162</v>
      </c>
      <c r="L162" s="33" t="s">
        <v>1169</v>
      </c>
      <c r="M162" s="33" t="s">
        <v>1539</v>
      </c>
      <c r="N162" s="33">
        <v>30</v>
      </c>
      <c r="O162" s="33">
        <v>29</v>
      </c>
      <c r="P162" s="33"/>
      <c r="Q162" s="33"/>
      <c r="R162" s="33"/>
      <c r="S162" s="33"/>
      <c r="T162" s="33" t="s">
        <v>3810</v>
      </c>
      <c r="U162" s="33">
        <v>3298122</v>
      </c>
      <c r="V162" s="33"/>
      <c r="W162" s="33"/>
      <c r="X162" s="33" t="s">
        <v>3987</v>
      </c>
      <c r="Y162" s="33">
        <v>8</v>
      </c>
      <c r="Z162" s="33">
        <v>8</v>
      </c>
      <c r="AA162" s="33" t="s">
        <v>1167</v>
      </c>
      <c r="AB162" s="37" t="s">
        <v>1168</v>
      </c>
      <c r="AC162" s="37" t="s">
        <v>5031</v>
      </c>
    </row>
    <row r="163" spans="1:29" ht="12.75" customHeight="1">
      <c r="A163" s="3" t="str">
        <f>D163</f>
        <v>LICENCIATURA EM CIÊNCIAS NATURAIS E EXATAS</v>
      </c>
      <c r="B163" s="3" t="str">
        <f>F163</f>
        <v>DB7BIS0005-15SA</v>
      </c>
      <c r="C163" s="18" t="str">
        <f>CONCATENATE(E163," ",H163,"-",L163," (",K163,")",IF(H163="I"," - TURMA MINISTRADA EM INGLÊS",IF(H163="P"," - TURMA COMPARTILHADA COM A PÓS-GRADUAÇÃO",IF(H163="S"," - TURMA SEMIPRESENCIAL",""))))</f>
        <v>Bases Computacionais da Ciência B7-diurno (Santo André)</v>
      </c>
      <c r="D163" s="33" t="s">
        <v>2106</v>
      </c>
      <c r="E163" s="33" t="s">
        <v>1536</v>
      </c>
      <c r="F163" s="33" t="s">
        <v>2442</v>
      </c>
      <c r="G163" s="44" t="s">
        <v>1538</v>
      </c>
      <c r="H163" s="33" t="s">
        <v>1326</v>
      </c>
      <c r="I163" s="33"/>
      <c r="J163" s="33" t="s">
        <v>1419</v>
      </c>
      <c r="K163" s="33" t="s">
        <v>1162</v>
      </c>
      <c r="L163" s="33" t="s">
        <v>1163</v>
      </c>
      <c r="M163" s="33" t="s">
        <v>1539</v>
      </c>
      <c r="N163" s="33">
        <v>30</v>
      </c>
      <c r="O163" s="33">
        <v>29</v>
      </c>
      <c r="P163" s="33"/>
      <c r="Q163" s="33"/>
      <c r="R163" s="33"/>
      <c r="S163" s="33"/>
      <c r="T163" s="33" t="s">
        <v>3797</v>
      </c>
      <c r="U163" s="33">
        <v>1277486</v>
      </c>
      <c r="V163" s="33"/>
      <c r="W163" s="33"/>
      <c r="X163" s="33" t="s">
        <v>3987</v>
      </c>
      <c r="Y163" s="33">
        <v>8</v>
      </c>
      <c r="Z163" s="33">
        <v>8</v>
      </c>
      <c r="AA163" s="33" t="s">
        <v>1167</v>
      </c>
      <c r="AB163" s="37" t="s">
        <v>1168</v>
      </c>
      <c r="AC163" s="37" t="s">
        <v>4950</v>
      </c>
    </row>
    <row r="164" spans="1:29" ht="12.75" customHeight="1">
      <c r="A164" s="3" t="str">
        <f>D164</f>
        <v>LICENCIATURA EM CIÊNCIAS NATURAIS E EXATAS</v>
      </c>
      <c r="B164" s="3" t="str">
        <f>F164</f>
        <v>NB7BIS0005-15SA</v>
      </c>
      <c r="C164" s="18" t="str">
        <f>CONCATENATE(E164," ",H164,"-",L164," (",K164,")",IF(H164="I"," - TURMA MINISTRADA EM INGLÊS",IF(H164="P"," - TURMA COMPARTILHADA COM A PÓS-GRADUAÇÃO",IF(H164="S"," - TURMA SEMIPRESENCIAL",""))))</f>
        <v>Bases Computacionais da Ciência B7-noturno (Santo André)</v>
      </c>
      <c r="D164" s="33" t="s">
        <v>2106</v>
      </c>
      <c r="E164" s="33" t="s">
        <v>1536</v>
      </c>
      <c r="F164" s="33" t="s">
        <v>2443</v>
      </c>
      <c r="G164" s="44" t="s">
        <v>1538</v>
      </c>
      <c r="H164" s="33" t="s">
        <v>1326</v>
      </c>
      <c r="I164" s="33"/>
      <c r="J164" s="33" t="s">
        <v>1435</v>
      </c>
      <c r="K164" s="33" t="s">
        <v>1162</v>
      </c>
      <c r="L164" s="33" t="s">
        <v>1169</v>
      </c>
      <c r="M164" s="33" t="s">
        <v>1539</v>
      </c>
      <c r="N164" s="33">
        <v>30</v>
      </c>
      <c r="O164" s="33">
        <v>29</v>
      </c>
      <c r="P164" s="33"/>
      <c r="Q164" s="33"/>
      <c r="R164" s="33"/>
      <c r="S164" s="33"/>
      <c r="T164" s="33" t="s">
        <v>3810</v>
      </c>
      <c r="U164" s="33">
        <v>3298122</v>
      </c>
      <c r="V164" s="33"/>
      <c r="W164" s="33"/>
      <c r="X164" s="33" t="s">
        <v>3987</v>
      </c>
      <c r="Y164" s="33">
        <v>8</v>
      </c>
      <c r="Z164" s="33">
        <v>8</v>
      </c>
      <c r="AA164" s="33" t="s">
        <v>1167</v>
      </c>
      <c r="AB164" s="37" t="s">
        <v>1168</v>
      </c>
      <c r="AC164" s="37" t="s">
        <v>4936</v>
      </c>
    </row>
    <row r="165" spans="1:29" ht="12.75" customHeight="1">
      <c r="A165" s="3" t="str">
        <f>D165</f>
        <v>LICENCIATURA EM CIÊNCIAS HUMANAS</v>
      </c>
      <c r="B165" s="3" t="str">
        <f>F165</f>
        <v>DA7BIS0005-15SB</v>
      </c>
      <c r="C165" s="18" t="str">
        <f>CONCATENATE(E165," ",H165,"-",L165," (",K165,")",IF(H165="I"," - TURMA MINISTRADA EM INGLÊS",IF(H165="P"," - TURMA COMPARTILHADA COM A PÓS-GRADUAÇÃO",IF(H165="S"," - TURMA SEMIPRESENCIAL",""))))</f>
        <v>Bases Computacionais da Ciência A7-diurno (São Bernardo do Campo)</v>
      </c>
      <c r="D165" s="15" t="s">
        <v>2087</v>
      </c>
      <c r="E165" t="s">
        <v>1536</v>
      </c>
      <c r="F165" t="s">
        <v>2444</v>
      </c>
      <c r="G165" s="45" t="s">
        <v>1538</v>
      </c>
      <c r="H165" s="16" t="s">
        <v>1319</v>
      </c>
      <c r="J165" t="s">
        <v>4005</v>
      </c>
      <c r="K165" t="s">
        <v>1260</v>
      </c>
      <c r="L165" t="s">
        <v>1163</v>
      </c>
      <c r="M165" t="s">
        <v>1539</v>
      </c>
      <c r="N165">
        <v>31</v>
      </c>
      <c r="O165">
        <v>25</v>
      </c>
      <c r="P165" t="s">
        <v>1690</v>
      </c>
      <c r="Q165">
        <v>1676274</v>
      </c>
      <c r="T165" t="s">
        <v>1690</v>
      </c>
      <c r="U165">
        <v>1676274</v>
      </c>
      <c r="Y165">
        <v>8</v>
      </c>
      <c r="Z165">
        <v>8</v>
      </c>
      <c r="AA165" t="s">
        <v>1167</v>
      </c>
      <c r="AB165" s="37" t="s">
        <v>1168</v>
      </c>
      <c r="AC165" s="37" t="s">
        <v>4991</v>
      </c>
    </row>
    <row r="166" spans="1:29" ht="12.75" customHeight="1">
      <c r="A166" s="3" t="str">
        <f>D166</f>
        <v>BACHARELADO EM CIÊNCIA E TECNOLOGIA</v>
      </c>
      <c r="B166" s="3" t="str">
        <f>F166</f>
        <v>DC3BIS0005-15SB</v>
      </c>
      <c r="C166" s="18" t="str">
        <f>CONCATENATE(E166," ",H166,"-",L166," (",K166,")",IF(H166="I"," - TURMA MINISTRADA EM INGLÊS",IF(H166="P"," - TURMA COMPARTILHADA COM A PÓS-GRADUAÇÃO",IF(H166="S"," - TURMA SEMIPRESENCIAL",""))))</f>
        <v>Bases Computacionais da Ciência C3-diurno (São Bernardo do Campo)</v>
      </c>
      <c r="D166" s="33" t="s">
        <v>1224</v>
      </c>
      <c r="E166" s="33" t="s">
        <v>1536</v>
      </c>
      <c r="F166" s="33" t="s">
        <v>2966</v>
      </c>
      <c r="G166" s="44" t="s">
        <v>1538</v>
      </c>
      <c r="H166" s="33" t="s">
        <v>1487</v>
      </c>
      <c r="I166" s="33"/>
      <c r="J166" s="33" t="s">
        <v>4787</v>
      </c>
      <c r="K166" s="33" t="s">
        <v>1260</v>
      </c>
      <c r="L166" s="33" t="s">
        <v>1163</v>
      </c>
      <c r="M166" s="33" t="s">
        <v>1539</v>
      </c>
      <c r="N166" s="33">
        <v>30</v>
      </c>
      <c r="O166" s="33">
        <v>27</v>
      </c>
      <c r="P166" s="33"/>
      <c r="Q166" s="33"/>
      <c r="R166" s="33"/>
      <c r="S166" s="33"/>
      <c r="T166" s="33" t="s">
        <v>3836</v>
      </c>
      <c r="U166" s="33">
        <v>1556728</v>
      </c>
      <c r="V166" s="33"/>
      <c r="W166" s="33"/>
      <c r="X166" s="33"/>
      <c r="Y166" s="33">
        <v>8</v>
      </c>
      <c r="Z166" s="33">
        <v>8</v>
      </c>
      <c r="AA166" s="33" t="s">
        <v>1167</v>
      </c>
      <c r="AB166" s="37" t="s">
        <v>1168</v>
      </c>
      <c r="AC166" s="37" t="s">
        <v>4932</v>
      </c>
    </row>
    <row r="167" spans="1:29" ht="12.75" customHeight="1">
      <c r="A167" s="3" t="str">
        <f>D167</f>
        <v>BACHARELADO EM CIÊNCIA E TECNOLOGIA</v>
      </c>
      <c r="B167" s="3" t="str">
        <f>F167</f>
        <v>DA1BIJ0207-15SA</v>
      </c>
      <c r="C167" s="18" t="str">
        <f>CONCATENATE(E167," ",H167,"-",L167," (",K167,")",IF(H167="I"," - TURMA MINISTRADA EM INGLÊS",IF(H167="P"," - TURMA COMPARTILHADA COM A PÓS-GRADUAÇÃO",IF(H167="S"," - TURMA SEMIPRESENCIAL",""))))</f>
        <v>Bases Conceituais da Energia A1-diurno (Santo André)</v>
      </c>
      <c r="D167" s="33" t="s">
        <v>1224</v>
      </c>
      <c r="E167" s="33" t="s">
        <v>3895</v>
      </c>
      <c r="F167" s="33" t="s">
        <v>2332</v>
      </c>
      <c r="G167" s="44" t="s">
        <v>3896</v>
      </c>
      <c r="H167" s="33" t="s">
        <v>1170</v>
      </c>
      <c r="I167" s="33" t="s">
        <v>3044</v>
      </c>
      <c r="J167" s="33"/>
      <c r="K167" s="33" t="s">
        <v>1162</v>
      </c>
      <c r="L167" s="33" t="s">
        <v>1163</v>
      </c>
      <c r="M167" s="33" t="s">
        <v>1164</v>
      </c>
      <c r="N167" s="33">
        <v>90</v>
      </c>
      <c r="O167" s="33">
        <v>84</v>
      </c>
      <c r="P167" s="33" t="s">
        <v>1837</v>
      </c>
      <c r="Q167" s="33">
        <v>2333950</v>
      </c>
      <c r="R167" s="33"/>
      <c r="S167" s="33"/>
      <c r="T167" s="33"/>
      <c r="U167" s="33"/>
      <c r="V167" s="33"/>
      <c r="W167" s="33"/>
      <c r="X167" s="33"/>
      <c r="Y167" s="33">
        <v>8</v>
      </c>
      <c r="Z167" s="33">
        <v>8</v>
      </c>
      <c r="AA167" s="33" t="s">
        <v>1167</v>
      </c>
      <c r="AB167" s="37" t="s">
        <v>4847</v>
      </c>
      <c r="AC167" s="37" t="s">
        <v>1168</v>
      </c>
    </row>
    <row r="168" spans="1:29" ht="12.75" customHeight="1">
      <c r="A168" s="3" t="str">
        <f>D168</f>
        <v>BACHARELADO EM CIÊNCIA E TECNOLOGIA</v>
      </c>
      <c r="B168" s="3" t="str">
        <f>F168</f>
        <v>DA2BIJ0207-15SA</v>
      </c>
      <c r="C168" s="18" t="str">
        <f>CONCATENATE(E168," ",H168,"-",L168," (",K168,")",IF(H168="I"," - TURMA MINISTRADA EM INGLÊS",IF(H168="P"," - TURMA COMPARTILHADA COM A PÓS-GRADUAÇÃO",IF(H168="S"," - TURMA SEMIPRESENCIAL",""))))</f>
        <v>Bases Conceituais da Energia A2-diurno (Santo André)</v>
      </c>
      <c r="D168" s="33" t="s">
        <v>1224</v>
      </c>
      <c r="E168" s="33" t="s">
        <v>3895</v>
      </c>
      <c r="F168" s="33" t="s">
        <v>2333</v>
      </c>
      <c r="G168" s="44" t="s">
        <v>3896</v>
      </c>
      <c r="H168" s="33" t="s">
        <v>1198</v>
      </c>
      <c r="I168" s="33" t="s">
        <v>3045</v>
      </c>
      <c r="J168" s="33"/>
      <c r="K168" s="33" t="s">
        <v>1162</v>
      </c>
      <c r="L168" s="33" t="s">
        <v>1163</v>
      </c>
      <c r="M168" s="33" t="s">
        <v>1164</v>
      </c>
      <c r="N168" s="33">
        <v>90</v>
      </c>
      <c r="O168" s="33">
        <v>84</v>
      </c>
      <c r="P168" s="33" t="s">
        <v>3897</v>
      </c>
      <c r="Q168" s="33">
        <v>1544367</v>
      </c>
      <c r="R168" s="33"/>
      <c r="S168" s="33"/>
      <c r="T168" s="33"/>
      <c r="U168" s="33"/>
      <c r="V168" s="33"/>
      <c r="W168" s="33"/>
      <c r="X168" s="33"/>
      <c r="Y168" s="33">
        <v>8</v>
      </c>
      <c r="Z168" s="33">
        <v>8</v>
      </c>
      <c r="AA168" s="33" t="s">
        <v>1167</v>
      </c>
      <c r="AB168" s="37" t="s">
        <v>4847</v>
      </c>
      <c r="AC168" s="37" t="s">
        <v>1168</v>
      </c>
    </row>
    <row r="169" spans="1:29" ht="12.75" customHeight="1">
      <c r="A169" s="3" t="str">
        <f>D169</f>
        <v>BACHARELADO EM CIÊNCIA E TECNOLOGIA</v>
      </c>
      <c r="B169" s="3" t="str">
        <f>F169</f>
        <v>DB1BIJ0207-15SA</v>
      </c>
      <c r="C169" s="18" t="str">
        <f>CONCATENATE(E169," ",H169,"-",L169," (",K169,")",IF(H169="I"," - TURMA MINISTRADA EM INGLÊS",IF(H169="P"," - TURMA COMPARTILHADA COM A PÓS-GRADUAÇÃO",IF(H169="S"," - TURMA SEMIPRESENCIAL",""))))</f>
        <v>Bases Conceituais da Energia B1-diurno (Santo André)</v>
      </c>
      <c r="D169" s="33" t="s">
        <v>1224</v>
      </c>
      <c r="E169" s="33" t="s">
        <v>3895</v>
      </c>
      <c r="F169" s="33" t="s">
        <v>2334</v>
      </c>
      <c r="G169" s="44" t="s">
        <v>3896</v>
      </c>
      <c r="H169" s="33" t="s">
        <v>1237</v>
      </c>
      <c r="I169" s="33" t="s">
        <v>3046</v>
      </c>
      <c r="J169" s="33"/>
      <c r="K169" s="33" t="s">
        <v>1162</v>
      </c>
      <c r="L169" s="33" t="s">
        <v>1163</v>
      </c>
      <c r="M169" s="33" t="s">
        <v>1164</v>
      </c>
      <c r="N169" s="33">
        <v>90</v>
      </c>
      <c r="O169" s="33">
        <v>84</v>
      </c>
      <c r="P169" s="33" t="s">
        <v>1848</v>
      </c>
      <c r="Q169" s="33">
        <v>2263681</v>
      </c>
      <c r="R169" s="33"/>
      <c r="S169" s="33"/>
      <c r="T169" s="33"/>
      <c r="U169" s="33"/>
      <c r="V169" s="33"/>
      <c r="W169" s="33"/>
      <c r="X169" s="33"/>
      <c r="Y169" s="33">
        <v>8</v>
      </c>
      <c r="Z169" s="33">
        <v>8</v>
      </c>
      <c r="AA169" s="33" t="s">
        <v>1167</v>
      </c>
      <c r="AB169" s="37" t="s">
        <v>4861</v>
      </c>
      <c r="AC169" s="37" t="s">
        <v>1168</v>
      </c>
    </row>
    <row r="170" spans="1:29" ht="12.75" customHeight="1">
      <c r="A170" s="3" t="str">
        <f>D170</f>
        <v>BACHARELADO EM CIÊNCIA E TECNOLOGIA</v>
      </c>
      <c r="B170" s="3" t="str">
        <f>F170</f>
        <v>DB2BIJ0207-15SA</v>
      </c>
      <c r="C170" s="18" t="str">
        <f>CONCATENATE(E170," ",H170,"-",L170," (",K170,")",IF(H170="I"," - TURMA MINISTRADA EM INGLÊS",IF(H170="P"," - TURMA COMPARTILHADA COM A PÓS-GRADUAÇÃO",IF(H170="S"," - TURMA SEMIPRESENCIAL",""))))</f>
        <v>Bases Conceituais da Energia B2-diurno (Santo André)</v>
      </c>
      <c r="D170" s="33" t="s">
        <v>1224</v>
      </c>
      <c r="E170" s="33" t="s">
        <v>3895</v>
      </c>
      <c r="F170" s="33" t="s">
        <v>2335</v>
      </c>
      <c r="G170" s="44" t="s">
        <v>3896</v>
      </c>
      <c r="H170" s="33" t="s">
        <v>1239</v>
      </c>
      <c r="I170" s="33" t="s">
        <v>3047</v>
      </c>
      <c r="J170" s="33"/>
      <c r="K170" s="33" t="s">
        <v>1162</v>
      </c>
      <c r="L170" s="33" t="s">
        <v>1163</v>
      </c>
      <c r="M170" s="33" t="s">
        <v>1164</v>
      </c>
      <c r="N170" s="33">
        <v>90</v>
      </c>
      <c r="O170" s="33">
        <v>84</v>
      </c>
      <c r="P170" s="33" t="s">
        <v>3897</v>
      </c>
      <c r="Q170" s="33">
        <v>1544367</v>
      </c>
      <c r="R170" s="33"/>
      <c r="S170" s="33"/>
      <c r="T170" s="33"/>
      <c r="U170" s="33"/>
      <c r="V170" s="33"/>
      <c r="W170" s="33"/>
      <c r="X170" s="33"/>
      <c r="Y170" s="33">
        <v>8</v>
      </c>
      <c r="Z170" s="33">
        <v>8</v>
      </c>
      <c r="AA170" s="33" t="s">
        <v>1167</v>
      </c>
      <c r="AB170" s="37" t="s">
        <v>4861</v>
      </c>
      <c r="AC170" s="37" t="s">
        <v>1168</v>
      </c>
    </row>
    <row r="171" spans="1:29" ht="12.75" customHeight="1">
      <c r="A171" s="3" t="str">
        <f>D171</f>
        <v>BACHARELADO EM CIÊNCIA E TECNOLOGIA</v>
      </c>
      <c r="B171" s="3" t="str">
        <f>F171</f>
        <v>DC1BIJ0207-15SA</v>
      </c>
      <c r="C171" s="18" t="str">
        <f>CONCATENATE(E171," ",H171,"-",L171," (",K171,")",IF(H171="I"," - TURMA MINISTRADA EM INGLÊS",IF(H171="P"," - TURMA COMPARTILHADA COM A PÓS-GRADUAÇÃO",IF(H171="S"," - TURMA SEMIPRESENCIAL",""))))</f>
        <v>Bases Conceituais da Energia C1-diurno (Santo André)</v>
      </c>
      <c r="D171" s="33" t="s">
        <v>1224</v>
      </c>
      <c r="E171" s="33" t="s">
        <v>3895</v>
      </c>
      <c r="F171" s="33" t="s">
        <v>2336</v>
      </c>
      <c r="G171" s="44" t="s">
        <v>3896</v>
      </c>
      <c r="H171" s="33" t="s">
        <v>1482</v>
      </c>
      <c r="I171" s="33" t="s">
        <v>3048</v>
      </c>
      <c r="J171" s="33"/>
      <c r="K171" s="33" t="s">
        <v>1162</v>
      </c>
      <c r="L171" s="33" t="s">
        <v>1163</v>
      </c>
      <c r="M171" s="33" t="s">
        <v>1164</v>
      </c>
      <c r="N171" s="33">
        <v>90</v>
      </c>
      <c r="O171" s="33">
        <v>84</v>
      </c>
      <c r="P171" s="33" t="s">
        <v>2026</v>
      </c>
      <c r="Q171" s="33">
        <v>2328150</v>
      </c>
      <c r="R171" s="33"/>
      <c r="S171" s="33"/>
      <c r="T171" s="33"/>
      <c r="U171" s="33"/>
      <c r="V171" s="33"/>
      <c r="W171" s="33"/>
      <c r="X171" s="33"/>
      <c r="Y171" s="33">
        <v>8</v>
      </c>
      <c r="Z171" s="33">
        <v>8</v>
      </c>
      <c r="AA171" s="33" t="s">
        <v>1167</v>
      </c>
      <c r="AB171" s="37" t="s">
        <v>4847</v>
      </c>
      <c r="AC171" s="37" t="s">
        <v>1168</v>
      </c>
    </row>
    <row r="172" spans="1:29" ht="12.75" customHeight="1">
      <c r="A172" s="3" t="str">
        <f>D172</f>
        <v>BACHARELADO EM CIÊNCIA E TECNOLOGIA</v>
      </c>
      <c r="B172" s="3" t="str">
        <f>F172</f>
        <v>DC2BIJ0207-15SA</v>
      </c>
      <c r="C172" s="18" t="str">
        <f>CONCATENATE(E172," ",H172,"-",L172," (",K172,")",IF(H172="I"," - TURMA MINISTRADA EM INGLÊS",IF(H172="P"," - TURMA COMPARTILHADA COM A PÓS-GRADUAÇÃO",IF(H172="S"," - TURMA SEMIPRESENCIAL",""))))</f>
        <v>Bases Conceituais da Energia C2-diurno (Santo André)</v>
      </c>
      <c r="D172" s="33" t="s">
        <v>1224</v>
      </c>
      <c r="E172" s="33" t="s">
        <v>3895</v>
      </c>
      <c r="F172" s="33" t="s">
        <v>2337</v>
      </c>
      <c r="G172" s="44" t="s">
        <v>3896</v>
      </c>
      <c r="H172" s="33" t="s">
        <v>1485</v>
      </c>
      <c r="I172" s="33" t="s">
        <v>3049</v>
      </c>
      <c r="J172" s="33"/>
      <c r="K172" s="33" t="s">
        <v>1162</v>
      </c>
      <c r="L172" s="33" t="s">
        <v>1163</v>
      </c>
      <c r="M172" s="33" t="s">
        <v>1164</v>
      </c>
      <c r="N172" s="33">
        <v>90</v>
      </c>
      <c r="O172" s="33">
        <v>84</v>
      </c>
      <c r="P172" s="33" t="s">
        <v>1829</v>
      </c>
      <c r="Q172" s="33">
        <v>1734918</v>
      </c>
      <c r="R172" s="33"/>
      <c r="S172" s="33"/>
      <c r="T172" s="33"/>
      <c r="U172" s="33"/>
      <c r="V172" s="33"/>
      <c r="W172" s="33"/>
      <c r="X172" s="33"/>
      <c r="Y172" s="33">
        <v>8</v>
      </c>
      <c r="Z172" s="33">
        <v>8</v>
      </c>
      <c r="AA172" s="33" t="s">
        <v>1167</v>
      </c>
      <c r="AB172" s="37" t="s">
        <v>4847</v>
      </c>
      <c r="AC172" s="37" t="s">
        <v>1168</v>
      </c>
    </row>
    <row r="173" spans="1:29" ht="12.75" customHeight="1">
      <c r="A173" s="3" t="str">
        <f>D173</f>
        <v>BACHARELADO EM CIÊNCIA E TECNOLOGIA</v>
      </c>
      <c r="B173" s="3" t="str">
        <f>F173</f>
        <v>NA1BIJ0207-15SA</v>
      </c>
      <c r="C173" s="18" t="str">
        <f>CONCATENATE(E173," ",H173,"-",L173," (",K173,")",IF(H173="I"," - TURMA MINISTRADA EM INGLÊS",IF(H173="P"," - TURMA COMPARTILHADA COM A PÓS-GRADUAÇÃO",IF(H173="S"," - TURMA SEMIPRESENCIAL",""))))</f>
        <v>Bases Conceituais da Energia A1-noturno (Santo André)</v>
      </c>
      <c r="D173" s="33" t="s">
        <v>1224</v>
      </c>
      <c r="E173" s="33" t="s">
        <v>3895</v>
      </c>
      <c r="F173" s="33" t="s">
        <v>2338</v>
      </c>
      <c r="G173" s="44" t="s">
        <v>3896</v>
      </c>
      <c r="H173" s="33" t="s">
        <v>1170</v>
      </c>
      <c r="I173" s="33" t="s">
        <v>3050</v>
      </c>
      <c r="J173" s="33"/>
      <c r="K173" s="33" t="s">
        <v>1162</v>
      </c>
      <c r="L173" s="33" t="s">
        <v>1169</v>
      </c>
      <c r="M173" s="33" t="s">
        <v>1164</v>
      </c>
      <c r="N173" s="33">
        <v>90</v>
      </c>
      <c r="O173" s="33">
        <v>84</v>
      </c>
      <c r="P173" s="33" t="s">
        <v>2026</v>
      </c>
      <c r="Q173" s="33">
        <v>2328150</v>
      </c>
      <c r="R173" s="33"/>
      <c r="S173" s="33"/>
      <c r="T173" s="33"/>
      <c r="U173" s="33"/>
      <c r="V173" s="33"/>
      <c r="W173" s="33"/>
      <c r="X173" s="33"/>
      <c r="Y173" s="33">
        <v>8</v>
      </c>
      <c r="Z173" s="33">
        <v>8</v>
      </c>
      <c r="AA173" s="33" t="s">
        <v>1167</v>
      </c>
      <c r="AB173" s="37" t="s">
        <v>4849</v>
      </c>
      <c r="AC173" s="37" t="s">
        <v>1168</v>
      </c>
    </row>
    <row r="174" spans="1:29" ht="12.75" customHeight="1">
      <c r="A174" s="3" t="str">
        <f>D174</f>
        <v>BACHARELADO EM CIÊNCIA E TECNOLOGIA</v>
      </c>
      <c r="B174" s="3" t="str">
        <f>F174</f>
        <v>NA2BIJ0207-15SA</v>
      </c>
      <c r="C174" s="18" t="str">
        <f>CONCATENATE(E174," ",H174,"-",L174," (",K174,")",IF(H174="I"," - TURMA MINISTRADA EM INGLÊS",IF(H174="P"," - TURMA COMPARTILHADA COM A PÓS-GRADUAÇÃO",IF(H174="S"," - TURMA SEMIPRESENCIAL",""))))</f>
        <v>Bases Conceituais da Energia A2-noturno (Santo André)</v>
      </c>
      <c r="D174" s="33" t="s">
        <v>1224</v>
      </c>
      <c r="E174" s="33" t="s">
        <v>3895</v>
      </c>
      <c r="F174" s="33" t="s">
        <v>2339</v>
      </c>
      <c r="G174" s="44" t="s">
        <v>3896</v>
      </c>
      <c r="H174" s="33" t="s">
        <v>1198</v>
      </c>
      <c r="I174" s="33" t="s">
        <v>3051</v>
      </c>
      <c r="J174" s="33"/>
      <c r="K174" s="33" t="s">
        <v>1162</v>
      </c>
      <c r="L174" s="33" t="s">
        <v>1169</v>
      </c>
      <c r="M174" s="33" t="s">
        <v>1164</v>
      </c>
      <c r="N174" s="33">
        <v>90</v>
      </c>
      <c r="O174" s="33">
        <v>84</v>
      </c>
      <c r="P174" s="33" t="s">
        <v>1837</v>
      </c>
      <c r="Q174" s="33">
        <v>2333950</v>
      </c>
      <c r="R174" s="33"/>
      <c r="S174" s="33"/>
      <c r="T174" s="33"/>
      <c r="U174" s="33"/>
      <c r="V174" s="33"/>
      <c r="W174" s="33"/>
      <c r="X174" s="33"/>
      <c r="Y174" s="33">
        <v>8</v>
      </c>
      <c r="Z174" s="33">
        <v>8</v>
      </c>
      <c r="AA174" s="33" t="s">
        <v>1167</v>
      </c>
      <c r="AB174" s="37" t="s">
        <v>4849</v>
      </c>
      <c r="AC174" s="37" t="s">
        <v>1168</v>
      </c>
    </row>
    <row r="175" spans="1:29" ht="12.75" customHeight="1">
      <c r="A175" s="3" t="str">
        <f>D175</f>
        <v>BACHARELADO EM CIÊNCIA E TECNOLOGIA</v>
      </c>
      <c r="B175" s="3" t="str">
        <f>F175</f>
        <v>NB1BIJ0207-15SA</v>
      </c>
      <c r="C175" s="18" t="str">
        <f>CONCATENATE(E175," ",H175,"-",L175," (",K175,")",IF(H175="I"," - TURMA MINISTRADA EM INGLÊS",IF(H175="P"," - TURMA COMPARTILHADA COM A PÓS-GRADUAÇÃO",IF(H175="S"," - TURMA SEMIPRESENCIAL",""))))</f>
        <v>Bases Conceituais da Energia B1-noturno (Santo André)</v>
      </c>
      <c r="D175" s="33" t="s">
        <v>1224</v>
      </c>
      <c r="E175" s="33" t="s">
        <v>3895</v>
      </c>
      <c r="F175" s="33" t="s">
        <v>2340</v>
      </c>
      <c r="G175" s="44" t="s">
        <v>3896</v>
      </c>
      <c r="H175" s="33" t="s">
        <v>1237</v>
      </c>
      <c r="I175" s="33" t="s">
        <v>3052</v>
      </c>
      <c r="J175" s="33"/>
      <c r="K175" s="33" t="s">
        <v>1162</v>
      </c>
      <c r="L175" s="33" t="s">
        <v>1169</v>
      </c>
      <c r="M175" s="33" t="s">
        <v>1164</v>
      </c>
      <c r="N175" s="33">
        <v>90</v>
      </c>
      <c r="O175" s="33">
        <v>84</v>
      </c>
      <c r="P175" s="33" t="s">
        <v>1839</v>
      </c>
      <c r="Q175" s="33">
        <v>2236209</v>
      </c>
      <c r="R175" s="33"/>
      <c r="S175" s="33"/>
      <c r="T175" s="33"/>
      <c r="U175" s="33"/>
      <c r="V175" s="33"/>
      <c r="W175" s="33"/>
      <c r="X175" s="33"/>
      <c r="Y175" s="33">
        <v>8</v>
      </c>
      <c r="Z175" s="33">
        <v>8</v>
      </c>
      <c r="AA175" s="33" t="s">
        <v>1167</v>
      </c>
      <c r="AB175" s="37" t="s">
        <v>4862</v>
      </c>
      <c r="AC175" s="37" t="s">
        <v>1168</v>
      </c>
    </row>
    <row r="176" spans="1:29" ht="12.75" customHeight="1">
      <c r="A176" s="3" t="str">
        <f>D176</f>
        <v>BACHARELADO EM CIÊNCIA E TECNOLOGIA</v>
      </c>
      <c r="B176" s="3" t="str">
        <f>F176</f>
        <v>NB2BIJ0207-15SA</v>
      </c>
      <c r="C176" s="18" t="str">
        <f>CONCATENATE(E176," ",H176,"-",L176," (",K176,")",IF(H176="I"," - TURMA MINISTRADA EM INGLÊS",IF(H176="P"," - TURMA COMPARTILHADA COM A PÓS-GRADUAÇÃO",IF(H176="S"," - TURMA SEMIPRESENCIAL",""))))</f>
        <v>Bases Conceituais da Energia B2-noturno (Santo André)</v>
      </c>
      <c r="D176" s="33" t="s">
        <v>1224</v>
      </c>
      <c r="E176" s="33" t="s">
        <v>3895</v>
      </c>
      <c r="F176" s="33" t="s">
        <v>2341</v>
      </c>
      <c r="G176" s="44" t="s">
        <v>3896</v>
      </c>
      <c r="H176" s="33" t="s">
        <v>1239</v>
      </c>
      <c r="I176" s="33" t="s">
        <v>3053</v>
      </c>
      <c r="J176" s="33"/>
      <c r="K176" s="33" t="s">
        <v>1162</v>
      </c>
      <c r="L176" s="33" t="s">
        <v>1169</v>
      </c>
      <c r="M176" s="33" t="s">
        <v>1164</v>
      </c>
      <c r="N176" s="33">
        <v>90</v>
      </c>
      <c r="O176" s="33">
        <v>84</v>
      </c>
      <c r="P176" s="33" t="s">
        <v>3898</v>
      </c>
      <c r="Q176" s="33">
        <v>2312727</v>
      </c>
      <c r="R176" s="33"/>
      <c r="S176" s="33"/>
      <c r="T176" s="33"/>
      <c r="U176" s="33"/>
      <c r="V176" s="33"/>
      <c r="W176" s="33"/>
      <c r="X176" s="33"/>
      <c r="Y176" s="33">
        <v>8</v>
      </c>
      <c r="Z176" s="33">
        <v>8</v>
      </c>
      <c r="AA176" s="33" t="s">
        <v>1167</v>
      </c>
      <c r="AB176" s="37" t="s">
        <v>4862</v>
      </c>
      <c r="AC176" s="37" t="s">
        <v>1168</v>
      </c>
    </row>
    <row r="177" spans="1:29" ht="12.75" customHeight="1">
      <c r="A177" s="3" t="str">
        <f>D177</f>
        <v>BACHARELADO EM CIÊNCIA E TECNOLOGIA</v>
      </c>
      <c r="B177" s="3" t="str">
        <f>F177</f>
        <v>NC1BIJ0207-15SA</v>
      </c>
      <c r="C177" s="18" t="str">
        <f>CONCATENATE(E177," ",H177,"-",L177," (",K177,")",IF(H177="I"," - TURMA MINISTRADA EM INGLÊS",IF(H177="P"," - TURMA COMPARTILHADA COM A PÓS-GRADUAÇÃO",IF(H177="S"," - TURMA SEMIPRESENCIAL",""))))</f>
        <v>Bases Conceituais da Energia C1-noturno (Santo André)</v>
      </c>
      <c r="D177" s="33" t="s">
        <v>1224</v>
      </c>
      <c r="E177" s="33" t="s">
        <v>3895</v>
      </c>
      <c r="F177" s="33" t="s">
        <v>2342</v>
      </c>
      <c r="G177" s="44" t="s">
        <v>3896</v>
      </c>
      <c r="H177" s="33" t="s">
        <v>1482</v>
      </c>
      <c r="I177" s="33" t="s">
        <v>3054</v>
      </c>
      <c r="J177" s="33"/>
      <c r="K177" s="33" t="s">
        <v>1162</v>
      </c>
      <c r="L177" s="33" t="s">
        <v>1169</v>
      </c>
      <c r="M177" s="33" t="s">
        <v>1164</v>
      </c>
      <c r="N177" s="33">
        <v>90</v>
      </c>
      <c r="O177" s="33">
        <v>88</v>
      </c>
      <c r="P177" s="33" t="s">
        <v>1839</v>
      </c>
      <c r="Q177" s="33">
        <v>2236209</v>
      </c>
      <c r="R177" s="33"/>
      <c r="S177" s="33"/>
      <c r="T177" s="33"/>
      <c r="U177" s="33"/>
      <c r="V177" s="33"/>
      <c r="W177" s="33"/>
      <c r="X177" s="33"/>
      <c r="Y177" s="33">
        <v>8</v>
      </c>
      <c r="Z177" s="33">
        <v>8</v>
      </c>
      <c r="AA177" s="33" t="s">
        <v>1167</v>
      </c>
      <c r="AB177" s="37" t="s">
        <v>4849</v>
      </c>
      <c r="AC177" s="37" t="s">
        <v>1168</v>
      </c>
    </row>
    <row r="178" spans="1:29" ht="12.75" customHeight="1">
      <c r="A178" s="3" t="str">
        <f>D178</f>
        <v>BACHARELADO EM CIÊNCIA E TECNOLOGIA</v>
      </c>
      <c r="B178" s="3" t="str">
        <f>F178</f>
        <v>NC2BIJ0207-15SA</v>
      </c>
      <c r="C178" s="18" t="str">
        <f>CONCATENATE(E178," ",H178,"-",L178," (",K178,")",IF(H178="I"," - TURMA MINISTRADA EM INGLÊS",IF(H178="P"," - TURMA COMPARTILHADA COM A PÓS-GRADUAÇÃO",IF(H178="S"," - TURMA SEMIPRESENCIAL",""))))</f>
        <v>Bases Conceituais da Energia C2-noturno (Santo André)</v>
      </c>
      <c r="D178" s="33" t="s">
        <v>1224</v>
      </c>
      <c r="E178" s="33" t="s">
        <v>3895</v>
      </c>
      <c r="F178" s="33" t="s">
        <v>2343</v>
      </c>
      <c r="G178" s="44" t="s">
        <v>3896</v>
      </c>
      <c r="H178" s="33" t="s">
        <v>1485</v>
      </c>
      <c r="I178" s="33" t="s">
        <v>3055</v>
      </c>
      <c r="J178" s="33"/>
      <c r="K178" s="33" t="s">
        <v>1162</v>
      </c>
      <c r="L178" s="33" t="s">
        <v>1169</v>
      </c>
      <c r="M178" s="33" t="s">
        <v>1164</v>
      </c>
      <c r="N178" s="33">
        <v>90</v>
      </c>
      <c r="O178" s="33">
        <v>85</v>
      </c>
      <c r="P178" s="33" t="s">
        <v>3899</v>
      </c>
      <c r="Q178" s="33">
        <v>1305186</v>
      </c>
      <c r="R178" s="33"/>
      <c r="S178" s="33"/>
      <c r="T178" s="33"/>
      <c r="U178" s="33"/>
      <c r="V178" s="33"/>
      <c r="W178" s="33"/>
      <c r="X178" s="33"/>
      <c r="Y178" s="33">
        <v>8</v>
      </c>
      <c r="Z178" s="33">
        <v>8</v>
      </c>
      <c r="AA178" s="33" t="s">
        <v>1167</v>
      </c>
      <c r="AB178" s="37" t="s">
        <v>4849</v>
      </c>
      <c r="AC178" s="37" t="s">
        <v>1168</v>
      </c>
    </row>
    <row r="179" spans="1:29" ht="12.75" customHeight="1">
      <c r="A179" s="3" t="str">
        <f>D179</f>
        <v>BACHARELADO EM CIÊNCIA E TECNOLOGIA</v>
      </c>
      <c r="B179" s="3" t="str">
        <f>F179</f>
        <v>DA1BIJ0207-15SB</v>
      </c>
      <c r="C179" s="18" t="str">
        <f>CONCATENATE(E179," ",H179,"-",L179," (",K179,")",IF(H179="I"," - TURMA MINISTRADA EM INGLÊS",IF(H179="P"," - TURMA COMPARTILHADA COM A PÓS-GRADUAÇÃO",IF(H179="S"," - TURMA SEMIPRESENCIAL",""))))</f>
        <v>Bases Conceituais da Energia A1-diurno (São Bernardo do Campo)</v>
      </c>
      <c r="D179" s="33" t="s">
        <v>1224</v>
      </c>
      <c r="E179" s="33" t="s">
        <v>3895</v>
      </c>
      <c r="F179" s="33" t="s">
        <v>2344</v>
      </c>
      <c r="G179" s="44" t="s">
        <v>3896</v>
      </c>
      <c r="H179" s="33" t="s">
        <v>1170</v>
      </c>
      <c r="I179" s="33" t="s">
        <v>3056</v>
      </c>
      <c r="J179" s="33"/>
      <c r="K179" s="33" t="s">
        <v>1260</v>
      </c>
      <c r="L179" s="33" t="s">
        <v>1163</v>
      </c>
      <c r="M179" s="33" t="s">
        <v>1164</v>
      </c>
      <c r="N179" s="33">
        <v>90</v>
      </c>
      <c r="O179" s="33">
        <v>81</v>
      </c>
      <c r="P179" s="33" t="s">
        <v>1842</v>
      </c>
      <c r="Q179" s="33">
        <v>2314109</v>
      </c>
      <c r="R179" s="33"/>
      <c r="S179" s="33"/>
      <c r="T179" s="33"/>
      <c r="U179" s="33"/>
      <c r="V179" s="33"/>
      <c r="W179" s="33"/>
      <c r="X179" s="33"/>
      <c r="Y179" s="33">
        <v>8</v>
      </c>
      <c r="Z179" s="33">
        <v>8</v>
      </c>
      <c r="AA179" s="33" t="s">
        <v>1167</v>
      </c>
      <c r="AB179" s="37" t="s">
        <v>4847</v>
      </c>
      <c r="AC179" s="37" t="s">
        <v>1168</v>
      </c>
    </row>
    <row r="180" spans="1:29" ht="12.75" customHeight="1">
      <c r="A180" s="3" t="str">
        <f>D180</f>
        <v>BACHARELADO EM CIÊNCIA E TECNOLOGIA</v>
      </c>
      <c r="B180" s="3" t="str">
        <f>F180</f>
        <v>DB1BIJ0207-15SB</v>
      </c>
      <c r="C180" s="18" t="str">
        <f>CONCATENATE(E180," ",H180,"-",L180," (",K180,")",IF(H180="I"," - TURMA MINISTRADA EM INGLÊS",IF(H180="P"," - TURMA COMPARTILHADA COM A PÓS-GRADUAÇÃO",IF(H180="S"," - TURMA SEMIPRESENCIAL",""))))</f>
        <v>Bases Conceituais da Energia B1-diurno (São Bernardo do Campo)</v>
      </c>
      <c r="D180" s="33" t="s">
        <v>1224</v>
      </c>
      <c r="E180" s="33" t="s">
        <v>3895</v>
      </c>
      <c r="F180" s="33" t="s">
        <v>2345</v>
      </c>
      <c r="G180" s="44" t="s">
        <v>3896</v>
      </c>
      <c r="H180" s="33" t="s">
        <v>1237</v>
      </c>
      <c r="I180" s="33" t="s">
        <v>3057</v>
      </c>
      <c r="J180" s="33"/>
      <c r="K180" s="33" t="s">
        <v>1260</v>
      </c>
      <c r="L180" s="33" t="s">
        <v>1163</v>
      </c>
      <c r="M180" s="33" t="s">
        <v>1164</v>
      </c>
      <c r="N180" s="33">
        <v>90</v>
      </c>
      <c r="O180" s="33">
        <v>81</v>
      </c>
      <c r="P180" s="33" t="s">
        <v>3899</v>
      </c>
      <c r="Q180" s="33">
        <v>1305186</v>
      </c>
      <c r="R180" s="33"/>
      <c r="S180" s="33"/>
      <c r="T180" s="33"/>
      <c r="U180" s="33"/>
      <c r="V180" s="33"/>
      <c r="W180" s="33"/>
      <c r="X180" s="33"/>
      <c r="Y180" s="33">
        <v>8</v>
      </c>
      <c r="Z180" s="33">
        <v>8</v>
      </c>
      <c r="AA180" s="33" t="s">
        <v>1167</v>
      </c>
      <c r="AB180" s="37" t="s">
        <v>4861</v>
      </c>
      <c r="AC180" s="37" t="s">
        <v>1168</v>
      </c>
    </row>
    <row r="181" spans="1:29" ht="12.75" customHeight="1">
      <c r="A181" s="3" t="str">
        <f>D181</f>
        <v>BACHARELADO EM CIÊNCIA E TECNOLOGIA</v>
      </c>
      <c r="B181" s="3" t="str">
        <f>F181</f>
        <v>NA1BIJ0207-15SB</v>
      </c>
      <c r="C181" s="18" t="str">
        <f>CONCATENATE(E181," ",H181,"-",L181," (",K181,")",IF(H181="I"," - TURMA MINISTRADA EM INGLÊS",IF(H181="P"," - TURMA COMPARTILHADA COM A PÓS-GRADUAÇÃO",IF(H181="S"," - TURMA SEMIPRESENCIAL",""))))</f>
        <v>Bases Conceituais da Energia A1-noturno (São Bernardo do Campo)</v>
      </c>
      <c r="D181" s="33" t="s">
        <v>1224</v>
      </c>
      <c r="E181" s="33" t="s">
        <v>3895</v>
      </c>
      <c r="F181" s="33" t="s">
        <v>2347</v>
      </c>
      <c r="G181" s="44" t="s">
        <v>3896</v>
      </c>
      <c r="H181" s="33" t="s">
        <v>1170</v>
      </c>
      <c r="I181" s="33" t="s">
        <v>3058</v>
      </c>
      <c r="J181" s="33"/>
      <c r="K181" s="33" t="s">
        <v>1260</v>
      </c>
      <c r="L181" s="33" t="s">
        <v>1169</v>
      </c>
      <c r="M181" s="33" t="s">
        <v>1164</v>
      </c>
      <c r="N181" s="33">
        <v>90</v>
      </c>
      <c r="O181" s="33">
        <v>84</v>
      </c>
      <c r="P181" s="33" t="s">
        <v>3898</v>
      </c>
      <c r="Q181" s="33">
        <v>2312727</v>
      </c>
      <c r="R181" s="33"/>
      <c r="S181" s="33"/>
      <c r="T181" s="33"/>
      <c r="U181" s="33"/>
      <c r="V181" s="33"/>
      <c r="W181" s="33"/>
      <c r="X181" s="33"/>
      <c r="Y181" s="33">
        <v>8</v>
      </c>
      <c r="Z181" s="33">
        <v>8</v>
      </c>
      <c r="AA181" s="33" t="s">
        <v>1167</v>
      </c>
      <c r="AB181" s="37" t="s">
        <v>4849</v>
      </c>
      <c r="AC181" s="37" t="s">
        <v>1168</v>
      </c>
    </row>
    <row r="182" spans="1:29" ht="12.75" customHeight="1">
      <c r="A182" s="3" t="str">
        <f>D182</f>
        <v>BACHARELADO EM CIÊNCIA E TECNOLOGIA</v>
      </c>
      <c r="B182" s="3" t="str">
        <f>F182</f>
        <v>NB1BIJ0207-15SB</v>
      </c>
      <c r="C182" s="18" t="str">
        <f>CONCATENATE(E182," ",H182,"-",L182," (",K182,")",IF(H182="I"," - TURMA MINISTRADA EM INGLÊS",IF(H182="P"," - TURMA COMPARTILHADA COM A PÓS-GRADUAÇÃO",IF(H182="S"," - TURMA SEMIPRESENCIAL",""))))</f>
        <v>Bases Conceituais da Energia B1-noturno (São Bernardo do Campo)</v>
      </c>
      <c r="D182" s="33" t="s">
        <v>1224</v>
      </c>
      <c r="E182" s="33" t="s">
        <v>3895</v>
      </c>
      <c r="F182" s="33" t="s">
        <v>2348</v>
      </c>
      <c r="G182" s="44" t="s">
        <v>3896</v>
      </c>
      <c r="H182" s="33" t="s">
        <v>1237</v>
      </c>
      <c r="I182" s="33" t="s">
        <v>3059</v>
      </c>
      <c r="J182" s="33"/>
      <c r="K182" s="33" t="s">
        <v>1260</v>
      </c>
      <c r="L182" s="33" t="s">
        <v>1169</v>
      </c>
      <c r="M182" s="33" t="s">
        <v>1164</v>
      </c>
      <c r="N182" s="33">
        <v>90</v>
      </c>
      <c r="O182" s="33">
        <v>81</v>
      </c>
      <c r="P182" s="33" t="s">
        <v>3768</v>
      </c>
      <c r="Q182" s="33">
        <v>1544274</v>
      </c>
      <c r="R182" s="33"/>
      <c r="S182" s="33"/>
      <c r="T182" s="33"/>
      <c r="U182" s="33"/>
      <c r="V182" s="33"/>
      <c r="W182" s="33"/>
      <c r="X182" s="33"/>
      <c r="Y182" s="33">
        <v>8</v>
      </c>
      <c r="Z182" s="33">
        <v>8</v>
      </c>
      <c r="AA182" s="33" t="s">
        <v>1167</v>
      </c>
      <c r="AB182" s="37" t="s">
        <v>4862</v>
      </c>
      <c r="AC182" s="37" t="s">
        <v>1168</v>
      </c>
    </row>
    <row r="183" spans="1:29" ht="12.75" customHeight="1">
      <c r="A183" s="3" t="str">
        <f>D183</f>
        <v>BACHARELADO EM CIÊNCIA E TECNOLOGIA</v>
      </c>
      <c r="B183" s="3" t="str">
        <f>F183</f>
        <v>NC1BIJ0207-15SB</v>
      </c>
      <c r="C183" s="18" t="str">
        <f>CONCATENATE(E183," ",H183,"-",L183," (",K183,")",IF(H183="I"," - TURMA MINISTRADA EM INGLÊS",IF(H183="P"," - TURMA COMPARTILHADA COM A PÓS-GRADUAÇÃO",IF(H183="S"," - TURMA SEMIPRESENCIAL",""))))</f>
        <v>Bases Conceituais da Energia C1-noturno (São Bernardo do Campo)</v>
      </c>
      <c r="D183" s="33" t="s">
        <v>1224</v>
      </c>
      <c r="E183" s="33" t="s">
        <v>3895</v>
      </c>
      <c r="F183" s="33" t="s">
        <v>2349</v>
      </c>
      <c r="G183" s="44" t="s">
        <v>3896</v>
      </c>
      <c r="H183" s="33" t="s">
        <v>1482</v>
      </c>
      <c r="I183" s="33" t="s">
        <v>3060</v>
      </c>
      <c r="J183" s="33"/>
      <c r="K183" s="33" t="s">
        <v>1260</v>
      </c>
      <c r="L183" s="33" t="s">
        <v>1169</v>
      </c>
      <c r="M183" s="33" t="s">
        <v>1164</v>
      </c>
      <c r="N183" s="33">
        <v>90</v>
      </c>
      <c r="O183" s="33">
        <v>79</v>
      </c>
      <c r="P183" s="33" t="s">
        <v>1842</v>
      </c>
      <c r="Q183" s="33">
        <v>2314109</v>
      </c>
      <c r="R183" s="33"/>
      <c r="S183" s="33"/>
      <c r="T183" s="33"/>
      <c r="U183" s="33"/>
      <c r="V183" s="33"/>
      <c r="W183" s="33"/>
      <c r="X183" s="33"/>
      <c r="Y183" s="33">
        <v>8</v>
      </c>
      <c r="Z183" s="33">
        <v>8</v>
      </c>
      <c r="AA183" s="33" t="s">
        <v>1167</v>
      </c>
      <c r="AB183" s="37" t="s">
        <v>4849</v>
      </c>
      <c r="AC183" s="37" t="s">
        <v>1168</v>
      </c>
    </row>
    <row r="184" spans="1:29" ht="12.75" customHeight="1">
      <c r="A184" s="3" t="str">
        <f>D184</f>
        <v>LICENCIATURA EM CIÊNCIAS NATURAIS E EXATAS</v>
      </c>
      <c r="B184" s="3" t="str">
        <f>F184</f>
        <v>DA3BIJ0207-15SA</v>
      </c>
      <c r="C184" s="18" t="str">
        <f>CONCATENATE(E184," ",H184,"-",L184," (",K184,")",IF(H184="I"," - TURMA MINISTRADA EM INGLÊS",IF(H184="P"," - TURMA COMPARTILHADA COM A PÓS-GRADUAÇÃO",IF(H184="S"," - TURMA SEMIPRESENCIAL",""))))</f>
        <v>Bases Conceituais da Energia A3-diurno (Santo André)</v>
      </c>
      <c r="D184" s="33" t="s">
        <v>2106</v>
      </c>
      <c r="E184" s="33" t="s">
        <v>3895</v>
      </c>
      <c r="F184" s="33" t="s">
        <v>2420</v>
      </c>
      <c r="G184" s="44" t="s">
        <v>3896</v>
      </c>
      <c r="H184" s="33" t="s">
        <v>1229</v>
      </c>
      <c r="I184" s="33" t="s">
        <v>3166</v>
      </c>
      <c r="J184" s="33"/>
      <c r="K184" s="33" t="s">
        <v>1162</v>
      </c>
      <c r="L184" s="33" t="s">
        <v>1163</v>
      </c>
      <c r="M184" s="33" t="s">
        <v>1164</v>
      </c>
      <c r="N184" s="33">
        <v>90</v>
      </c>
      <c r="O184" s="33">
        <v>40</v>
      </c>
      <c r="P184" s="33" t="s">
        <v>1848</v>
      </c>
      <c r="Q184" s="33">
        <v>2263681</v>
      </c>
      <c r="R184" s="33"/>
      <c r="S184" s="33"/>
      <c r="T184" s="33"/>
      <c r="U184" s="33"/>
      <c r="V184" s="33"/>
      <c r="W184" s="33"/>
      <c r="X184" s="33"/>
      <c r="Y184" s="33">
        <v>8</v>
      </c>
      <c r="Z184" s="33">
        <v>8</v>
      </c>
      <c r="AA184" s="33" t="s">
        <v>1167</v>
      </c>
      <c r="AB184" s="37" t="s">
        <v>4847</v>
      </c>
      <c r="AC184" s="37" t="s">
        <v>1168</v>
      </c>
    </row>
    <row r="185" spans="1:29" ht="12.75" customHeight="1">
      <c r="A185" s="3" t="str">
        <f>D185</f>
        <v>LICENCIATURA EM CIÊNCIAS NATURAIS E EXATAS</v>
      </c>
      <c r="B185" s="3" t="str">
        <f>F185</f>
        <v>NA3BIJ0207-15SA</v>
      </c>
      <c r="C185" s="18" t="str">
        <f>CONCATENATE(E185," ",H185,"-",L185," (",K185,")",IF(H185="I"," - TURMA MINISTRADA EM INGLÊS",IF(H185="P"," - TURMA COMPARTILHADA COM A PÓS-GRADUAÇÃO",IF(H185="S"," - TURMA SEMIPRESENCIAL",""))))</f>
        <v>Bases Conceituais da Energia A3-noturno (Santo André)</v>
      </c>
      <c r="D185" s="33" t="s">
        <v>2106</v>
      </c>
      <c r="E185" s="33" t="s">
        <v>3895</v>
      </c>
      <c r="F185" s="33" t="s">
        <v>2421</v>
      </c>
      <c r="G185" s="44" t="s">
        <v>3896</v>
      </c>
      <c r="H185" s="33" t="s">
        <v>1229</v>
      </c>
      <c r="I185" s="33" t="s">
        <v>3167</v>
      </c>
      <c r="J185" s="33"/>
      <c r="K185" s="33" t="s">
        <v>1162</v>
      </c>
      <c r="L185" s="33" t="s">
        <v>1169</v>
      </c>
      <c r="M185" s="33" t="s">
        <v>1164</v>
      </c>
      <c r="N185" s="33">
        <v>90</v>
      </c>
      <c r="O185" s="33">
        <v>40</v>
      </c>
      <c r="P185" s="33" t="s">
        <v>1829</v>
      </c>
      <c r="Q185" s="33">
        <v>1734918</v>
      </c>
      <c r="R185" s="33"/>
      <c r="S185" s="33"/>
      <c r="T185" s="33"/>
      <c r="U185" s="33"/>
      <c r="V185" s="33"/>
      <c r="W185" s="33"/>
      <c r="X185" s="33"/>
      <c r="Y185" s="33">
        <v>8</v>
      </c>
      <c r="Z185" s="33">
        <v>8</v>
      </c>
      <c r="AA185" s="33" t="s">
        <v>1167</v>
      </c>
      <c r="AB185" s="37" t="s">
        <v>4849</v>
      </c>
      <c r="AC185" s="37" t="s">
        <v>1168</v>
      </c>
    </row>
    <row r="186" spans="1:29" ht="12.75" customHeight="1">
      <c r="A186" s="3" t="str">
        <f>D186</f>
        <v>LICENCIATURA EM CIÊNCIAS NATURAIS E EXATAS</v>
      </c>
      <c r="B186" s="3" t="str">
        <f>F186</f>
        <v>DB3BIJ0207-15SA</v>
      </c>
      <c r="C186" s="18" t="str">
        <f>CONCATENATE(E186," ",H186,"-",L186," (",K186,")",IF(H186="I"," - TURMA MINISTRADA EM INGLÊS",IF(H186="P"," - TURMA COMPARTILHADA COM A PÓS-GRADUAÇÃO",IF(H186="S"," - TURMA SEMIPRESENCIAL",""))))</f>
        <v>Bases Conceituais da Energia B3-diurno (Santo André)</v>
      </c>
      <c r="D186" s="33" t="s">
        <v>2106</v>
      </c>
      <c r="E186" s="33" t="s">
        <v>3895</v>
      </c>
      <c r="F186" s="33" t="s">
        <v>2422</v>
      </c>
      <c r="G186" s="44" t="s">
        <v>3896</v>
      </c>
      <c r="H186" s="33" t="s">
        <v>1242</v>
      </c>
      <c r="I186" s="33" t="s">
        <v>3168</v>
      </c>
      <c r="J186" s="33"/>
      <c r="K186" s="33" t="s">
        <v>1162</v>
      </c>
      <c r="L186" s="33" t="s">
        <v>1163</v>
      </c>
      <c r="M186" s="33" t="s">
        <v>1164</v>
      </c>
      <c r="N186" s="33">
        <v>90</v>
      </c>
      <c r="O186" s="33">
        <v>40</v>
      </c>
      <c r="P186" s="33" t="s">
        <v>2026</v>
      </c>
      <c r="Q186" s="33">
        <v>2328150</v>
      </c>
      <c r="R186" s="33"/>
      <c r="S186" s="33"/>
      <c r="T186" s="33"/>
      <c r="U186" s="33"/>
      <c r="V186" s="33"/>
      <c r="W186" s="33"/>
      <c r="X186" s="33"/>
      <c r="Y186" s="33">
        <v>8</v>
      </c>
      <c r="Z186" s="33">
        <v>8</v>
      </c>
      <c r="AA186" s="33" t="s">
        <v>1167</v>
      </c>
      <c r="AB186" s="37" t="s">
        <v>4861</v>
      </c>
      <c r="AC186" s="37" t="s">
        <v>1168</v>
      </c>
    </row>
    <row r="187" spans="1:29" ht="12.75" customHeight="1">
      <c r="A187" s="3" t="str">
        <f>D187</f>
        <v>LICENCIATURA EM CIÊNCIAS NATURAIS E EXATAS</v>
      </c>
      <c r="B187" s="3" t="str">
        <f>F187</f>
        <v>NB3BIJ0207-15SA</v>
      </c>
      <c r="C187" s="18" t="str">
        <f>CONCATENATE(E187," ",H187,"-",L187," (",K187,")",IF(H187="I"," - TURMA MINISTRADA EM INGLÊS",IF(H187="P"," - TURMA COMPARTILHADA COM A PÓS-GRADUAÇÃO",IF(H187="S"," - TURMA SEMIPRESENCIAL",""))))</f>
        <v>Bases Conceituais da Energia B3-noturno (Santo André)</v>
      </c>
      <c r="D187" s="33" t="s">
        <v>2106</v>
      </c>
      <c r="E187" s="33" t="s">
        <v>3895</v>
      </c>
      <c r="F187" s="33" t="s">
        <v>2423</v>
      </c>
      <c r="G187" s="44" t="s">
        <v>3896</v>
      </c>
      <c r="H187" s="33" t="s">
        <v>1242</v>
      </c>
      <c r="I187" s="33" t="s">
        <v>3169</v>
      </c>
      <c r="J187" s="33"/>
      <c r="K187" s="33" t="s">
        <v>1162</v>
      </c>
      <c r="L187" s="33" t="s">
        <v>1169</v>
      </c>
      <c r="M187" s="33" t="s">
        <v>1164</v>
      </c>
      <c r="N187" s="33">
        <v>90</v>
      </c>
      <c r="O187" s="33">
        <v>40</v>
      </c>
      <c r="P187" s="33" t="s">
        <v>1837</v>
      </c>
      <c r="Q187" s="33">
        <v>2333950</v>
      </c>
      <c r="R187" s="33"/>
      <c r="S187" s="33"/>
      <c r="T187" s="33"/>
      <c r="U187" s="33"/>
      <c r="V187" s="33"/>
      <c r="W187" s="33"/>
      <c r="X187" s="33"/>
      <c r="Y187" s="33">
        <v>8</v>
      </c>
      <c r="Z187" s="33">
        <v>8</v>
      </c>
      <c r="AA187" s="33" t="s">
        <v>1167</v>
      </c>
      <c r="AB187" s="37" t="s">
        <v>4862</v>
      </c>
      <c r="AC187" s="37" t="s">
        <v>1168</v>
      </c>
    </row>
    <row r="188" spans="1:29" ht="12.75" customHeight="1">
      <c r="A188" s="3" t="str">
        <f>D188</f>
        <v>BACHARELADO EM CIÊNCIA E TECNOLOGIA</v>
      </c>
      <c r="B188" s="3" t="str">
        <f>F188</f>
        <v>DC1BIJ0207-15SB</v>
      </c>
      <c r="C188" s="18" t="str">
        <f>CONCATENATE(E188," ",H188,"-",L188," (",K188,")",IF(H188="I"," - TURMA MINISTRADA EM INGLÊS",IF(H188="P"," - TURMA COMPARTILHADA COM A PÓS-GRADUAÇÃO",IF(H188="S"," - TURMA SEMIPRESENCIAL",""))))</f>
        <v>Bases Conceituais da Energia C1-diurno (São Bernardo do Campo)</v>
      </c>
      <c r="D188" s="33" t="s">
        <v>1224</v>
      </c>
      <c r="E188" s="33" t="s">
        <v>3895</v>
      </c>
      <c r="F188" s="33" t="s">
        <v>2346</v>
      </c>
      <c r="G188" s="44" t="s">
        <v>3896</v>
      </c>
      <c r="H188" s="33" t="s">
        <v>1482</v>
      </c>
      <c r="I188" s="33" t="s">
        <v>6242</v>
      </c>
      <c r="J188" s="33"/>
      <c r="K188" s="33" t="s">
        <v>1260</v>
      </c>
      <c r="L188" s="33" t="s">
        <v>1163</v>
      </c>
      <c r="M188" s="33" t="s">
        <v>1164</v>
      </c>
      <c r="N188" s="33">
        <v>90</v>
      </c>
      <c r="O188" s="33">
        <v>79</v>
      </c>
      <c r="P188" s="33" t="s">
        <v>3898</v>
      </c>
      <c r="Q188" s="33">
        <v>2312727</v>
      </c>
      <c r="R188" s="33"/>
      <c r="S188" s="33"/>
      <c r="T188" s="33"/>
      <c r="U188" s="33"/>
      <c r="V188" s="33"/>
      <c r="W188" s="33"/>
      <c r="X188" s="33"/>
      <c r="Y188" s="33">
        <v>8</v>
      </c>
      <c r="Z188" s="33">
        <v>8</v>
      </c>
      <c r="AA188" s="33" t="s">
        <v>1167</v>
      </c>
      <c r="AB188" s="37" t="s">
        <v>4847</v>
      </c>
      <c r="AC188" s="37" t="s">
        <v>1168</v>
      </c>
    </row>
    <row r="189" spans="1:29" ht="12.75" customHeight="1">
      <c r="A189" s="3" t="str">
        <f>D189</f>
        <v>BACHARELADO EM CIÊNCIAS E HUMANIDADES</v>
      </c>
      <c r="B189" s="3" t="str">
        <f>F189</f>
        <v>DA2BIR0004-15SB</v>
      </c>
      <c r="C189" s="18" t="str">
        <f>CONCATENATE(E189," ",H189,"-",L189," (",K189,")",IF(H189="I"," - TURMA MINISTRADA EM INGLÊS",IF(H189="P"," - TURMA COMPARTILHADA COM A PÓS-GRADUAÇÃO",IF(H189="S"," - TURMA SEMIPRESENCIAL",""))))</f>
        <v>Bases Epistemológicas da Ciência Moderna A2-diurno (São Bernardo do Campo)</v>
      </c>
      <c r="D189" s="33" t="s">
        <v>1540</v>
      </c>
      <c r="E189" s="33" t="s">
        <v>1278</v>
      </c>
      <c r="F189" s="33" t="s">
        <v>2388</v>
      </c>
      <c r="G189" s="44" t="s">
        <v>1279</v>
      </c>
      <c r="H189" s="33" t="s">
        <v>1198</v>
      </c>
      <c r="I189" s="33" t="s">
        <v>3099</v>
      </c>
      <c r="J189" s="33"/>
      <c r="K189" s="33" t="s">
        <v>1260</v>
      </c>
      <c r="L189" s="33" t="s">
        <v>1163</v>
      </c>
      <c r="M189" s="33" t="s">
        <v>1280</v>
      </c>
      <c r="N189" s="33">
        <v>90</v>
      </c>
      <c r="O189" s="33"/>
      <c r="P189" s="33" t="s">
        <v>3912</v>
      </c>
      <c r="Q189" s="33">
        <v>1734906</v>
      </c>
      <c r="R189" s="33"/>
      <c r="S189" s="33"/>
      <c r="T189" s="33"/>
      <c r="U189" s="33"/>
      <c r="V189" s="33"/>
      <c r="W189" s="33"/>
      <c r="X189" s="33"/>
      <c r="Y189" s="33">
        <v>12</v>
      </c>
      <c r="Z189" s="33">
        <v>12</v>
      </c>
      <c r="AA189" s="33" t="s">
        <v>1167</v>
      </c>
      <c r="AB189" s="37" t="s">
        <v>4834</v>
      </c>
      <c r="AC189" s="37" t="s">
        <v>1168</v>
      </c>
    </row>
    <row r="190" spans="1:29" ht="12.75" customHeight="1">
      <c r="A190" s="3" t="str">
        <f>D190</f>
        <v>BACHARELADO EM CIÊNCIAS E HUMANIDADES</v>
      </c>
      <c r="B190" s="3" t="str">
        <f>F190</f>
        <v>DB2BIR0004-15SB</v>
      </c>
      <c r="C190" s="18" t="str">
        <f>CONCATENATE(E190," ",H190,"-",L190," (",K190,")",IF(H190="I"," - TURMA MINISTRADA EM INGLÊS",IF(H190="P"," - TURMA COMPARTILHADA COM A PÓS-GRADUAÇÃO",IF(H190="S"," - TURMA SEMIPRESENCIAL",""))))</f>
        <v>Bases Epistemológicas da Ciência Moderna B2-diurno (São Bernardo do Campo)</v>
      </c>
      <c r="D190" s="33" t="s">
        <v>1540</v>
      </c>
      <c r="E190" s="33" t="s">
        <v>1278</v>
      </c>
      <c r="F190" s="33" t="s">
        <v>2389</v>
      </c>
      <c r="G190" s="44" t="s">
        <v>1279</v>
      </c>
      <c r="H190" s="33" t="s">
        <v>1239</v>
      </c>
      <c r="I190" s="33" t="s">
        <v>3100</v>
      </c>
      <c r="J190" s="33"/>
      <c r="K190" s="33" t="s">
        <v>1260</v>
      </c>
      <c r="L190" s="33" t="s">
        <v>1163</v>
      </c>
      <c r="M190" s="33" t="s">
        <v>1280</v>
      </c>
      <c r="N190" s="33">
        <v>90</v>
      </c>
      <c r="O190" s="33"/>
      <c r="P190" s="33" t="s">
        <v>3912</v>
      </c>
      <c r="Q190" s="33">
        <v>1734906</v>
      </c>
      <c r="R190" s="33"/>
      <c r="S190" s="33"/>
      <c r="T190" s="33"/>
      <c r="U190" s="33"/>
      <c r="V190" s="33"/>
      <c r="W190" s="33"/>
      <c r="X190" s="33"/>
      <c r="Y190" s="33">
        <v>12</v>
      </c>
      <c r="Z190" s="33">
        <v>12</v>
      </c>
      <c r="AA190" s="33" t="s">
        <v>1167</v>
      </c>
      <c r="AB190" s="37" t="s">
        <v>4835</v>
      </c>
      <c r="AC190" s="37" t="s">
        <v>1168</v>
      </c>
    </row>
    <row r="191" spans="1:29" ht="12.75" customHeight="1">
      <c r="A191" s="3" t="str">
        <f>D191</f>
        <v>BACHARELADO EM CIÊNCIAS E HUMANIDADES</v>
      </c>
      <c r="B191" s="3" t="str">
        <f>F191</f>
        <v>NA2BIR0004-15SB</v>
      </c>
      <c r="C191" s="18" t="str">
        <f>CONCATENATE(E191," ",H191,"-",L191," (",K191,")",IF(H191="I"," - TURMA MINISTRADA EM INGLÊS",IF(H191="P"," - TURMA COMPARTILHADA COM A PÓS-GRADUAÇÃO",IF(H191="S"," - TURMA SEMIPRESENCIAL",""))))</f>
        <v>Bases Epistemológicas da Ciência Moderna A2-noturno (São Bernardo do Campo)</v>
      </c>
      <c r="D191" s="33" t="s">
        <v>1540</v>
      </c>
      <c r="E191" s="33" t="s">
        <v>1278</v>
      </c>
      <c r="F191" s="33" t="s">
        <v>2390</v>
      </c>
      <c r="G191" s="44" t="s">
        <v>1279</v>
      </c>
      <c r="H191" s="33" t="s">
        <v>1198</v>
      </c>
      <c r="I191" s="33" t="s">
        <v>3101</v>
      </c>
      <c r="J191" s="33"/>
      <c r="K191" s="33" t="s">
        <v>1260</v>
      </c>
      <c r="L191" s="33" t="s">
        <v>1169</v>
      </c>
      <c r="M191" s="33" t="s">
        <v>1280</v>
      </c>
      <c r="N191" s="33">
        <v>90</v>
      </c>
      <c r="O191" s="33"/>
      <c r="P191" s="33" t="s">
        <v>3913</v>
      </c>
      <c r="Q191" s="33">
        <v>3291371</v>
      </c>
      <c r="R191" s="33"/>
      <c r="S191" s="33"/>
      <c r="T191" s="33"/>
      <c r="U191" s="33"/>
      <c r="V191" s="33"/>
      <c r="W191" s="33"/>
      <c r="X191" s="33"/>
      <c r="Y191" s="33">
        <v>12</v>
      </c>
      <c r="Z191" s="33">
        <v>12</v>
      </c>
      <c r="AA191" s="33" t="s">
        <v>1167</v>
      </c>
      <c r="AB191" s="37" t="s">
        <v>4837</v>
      </c>
      <c r="AC191" s="37" t="s">
        <v>1168</v>
      </c>
    </row>
    <row r="192" spans="1:29" ht="12.75" customHeight="1">
      <c r="A192" s="3" t="str">
        <f>D192</f>
        <v>BACHARELADO EM CIÊNCIAS E HUMANIDADES</v>
      </c>
      <c r="B192" s="3" t="str">
        <f>F192</f>
        <v>NB2BIR0004-15SB</v>
      </c>
      <c r="C192" s="18" t="str">
        <f>CONCATENATE(E192," ",H192,"-",L192," (",K192,")",IF(H192="I"," - TURMA MINISTRADA EM INGLÊS",IF(H192="P"," - TURMA COMPARTILHADA COM A PÓS-GRADUAÇÃO",IF(H192="S"," - TURMA SEMIPRESENCIAL",""))))</f>
        <v>Bases Epistemológicas da Ciência Moderna B2-noturno (São Bernardo do Campo)</v>
      </c>
      <c r="D192" s="33" t="s">
        <v>1540</v>
      </c>
      <c r="E192" s="33" t="s">
        <v>1278</v>
      </c>
      <c r="F192" s="33" t="s">
        <v>2392</v>
      </c>
      <c r="G192" s="44" t="s">
        <v>1279</v>
      </c>
      <c r="H192" s="33" t="s">
        <v>1239</v>
      </c>
      <c r="I192" s="33" t="s">
        <v>3105</v>
      </c>
      <c r="J192" s="33"/>
      <c r="K192" s="33" t="s">
        <v>1260</v>
      </c>
      <c r="L192" s="33" t="s">
        <v>1169</v>
      </c>
      <c r="M192" s="33" t="s">
        <v>1280</v>
      </c>
      <c r="N192" s="33">
        <v>90</v>
      </c>
      <c r="O192" s="33"/>
      <c r="P192" s="33" t="s">
        <v>1626</v>
      </c>
      <c r="Q192" s="33">
        <v>2228888</v>
      </c>
      <c r="R192" s="33"/>
      <c r="S192" s="33"/>
      <c r="T192" s="33"/>
      <c r="U192" s="33"/>
      <c r="V192" s="33"/>
      <c r="W192" s="33"/>
      <c r="X192" s="33"/>
      <c r="Y192" s="33">
        <v>12</v>
      </c>
      <c r="Z192" s="33">
        <v>12</v>
      </c>
      <c r="AA192" s="33" t="s">
        <v>1167</v>
      </c>
      <c r="AB192" s="37" t="s">
        <v>4838</v>
      </c>
      <c r="AC192" s="37" t="s">
        <v>1168</v>
      </c>
    </row>
    <row r="193" spans="1:29" ht="12.75" customHeight="1">
      <c r="A193" s="3" t="str">
        <f>D193</f>
        <v>BACHARELADO EM CIÊNCIA E TECNOLOGIA</v>
      </c>
      <c r="B193" s="3" t="str">
        <f>F193</f>
        <v>DA1BIR0004-15SA</v>
      </c>
      <c r="C193" s="18" t="str">
        <f>CONCATENATE(E193," ",H193,"-",L193," (",K193,")",IF(H193="I"," - TURMA MINISTRADA EM INGLÊS",IF(H193="P"," - TURMA COMPARTILHADA COM A PÓS-GRADUAÇÃO",IF(H193="S"," - TURMA SEMIPRESENCIAL",""))))</f>
        <v>Bases Epistemológicas da Ciência Moderna A1-diurno (Santo André)</v>
      </c>
      <c r="D193" s="33" t="s">
        <v>1224</v>
      </c>
      <c r="E193" s="33" t="s">
        <v>1278</v>
      </c>
      <c r="F193" s="33" t="s">
        <v>565</v>
      </c>
      <c r="G193" s="44" t="s">
        <v>1279</v>
      </c>
      <c r="H193" s="33" t="s">
        <v>1170</v>
      </c>
      <c r="I193" s="33" t="s">
        <v>3201</v>
      </c>
      <c r="J193" s="33"/>
      <c r="K193" s="33" t="s">
        <v>1162</v>
      </c>
      <c r="L193" s="33" t="s">
        <v>1163</v>
      </c>
      <c r="M193" s="33" t="s">
        <v>1280</v>
      </c>
      <c r="N193" s="33">
        <v>86</v>
      </c>
      <c r="O193" s="33"/>
      <c r="P193" s="33" t="s">
        <v>1284</v>
      </c>
      <c r="Q193" s="33">
        <v>1998470</v>
      </c>
      <c r="R193" s="33"/>
      <c r="S193" s="33"/>
      <c r="T193" s="33"/>
      <c r="U193" s="33"/>
      <c r="V193" s="33"/>
      <c r="W193" s="33"/>
      <c r="X193" s="33"/>
      <c r="Y193" s="33">
        <v>12</v>
      </c>
      <c r="Z193" s="33">
        <v>12</v>
      </c>
      <c r="AA193" s="33" t="s">
        <v>1167</v>
      </c>
      <c r="AB193" s="37" t="s">
        <v>4834</v>
      </c>
      <c r="AC193" s="37" t="s">
        <v>1168</v>
      </c>
    </row>
    <row r="194" spans="1:29" ht="12.75" customHeight="1">
      <c r="A194" s="3" t="str">
        <f>D194</f>
        <v>BACHARELADO EM CIÊNCIA E TECNOLOGIA</v>
      </c>
      <c r="B194" s="3" t="str">
        <f>F194</f>
        <v>DB1BIR0004-15SA</v>
      </c>
      <c r="C194" s="18" t="str">
        <f>CONCATENATE(E194," ",H194,"-",L194," (",K194,")",IF(H194="I"," - TURMA MINISTRADA EM INGLÊS",IF(H194="P"," - TURMA COMPARTILHADA COM A PÓS-GRADUAÇÃO",IF(H194="S"," - TURMA SEMIPRESENCIAL",""))))</f>
        <v>Bases Epistemológicas da Ciência Moderna B1-diurno (Santo André)</v>
      </c>
      <c r="D194" s="33" t="s">
        <v>1224</v>
      </c>
      <c r="E194" s="33" t="s">
        <v>1278</v>
      </c>
      <c r="F194" s="33" t="s">
        <v>566</v>
      </c>
      <c r="G194" s="44" t="s">
        <v>1279</v>
      </c>
      <c r="H194" s="33" t="s">
        <v>1237</v>
      </c>
      <c r="I194" s="33" t="s">
        <v>3202</v>
      </c>
      <c r="J194" s="33"/>
      <c r="K194" s="33" t="s">
        <v>1162</v>
      </c>
      <c r="L194" s="33" t="s">
        <v>1163</v>
      </c>
      <c r="M194" s="33" t="s">
        <v>1280</v>
      </c>
      <c r="N194" s="33">
        <v>70</v>
      </c>
      <c r="O194" s="33"/>
      <c r="P194" s="33" t="s">
        <v>1284</v>
      </c>
      <c r="Q194" s="33">
        <v>1998470</v>
      </c>
      <c r="R194" s="33"/>
      <c r="S194" s="33"/>
      <c r="T194" s="33"/>
      <c r="U194" s="33"/>
      <c r="V194" s="33"/>
      <c r="W194" s="33"/>
      <c r="X194" s="33"/>
      <c r="Y194" s="33">
        <v>12</v>
      </c>
      <c r="Z194" s="33">
        <v>12</v>
      </c>
      <c r="AA194" s="33" t="s">
        <v>1167</v>
      </c>
      <c r="AB194" s="37" t="s">
        <v>4835</v>
      </c>
      <c r="AC194" s="37" t="s">
        <v>1168</v>
      </c>
    </row>
    <row r="195" spans="1:29" ht="12.75" customHeight="1">
      <c r="A195" s="3" t="str">
        <f>D195</f>
        <v>BACHARELADO EM CIÊNCIA E TECNOLOGIA</v>
      </c>
      <c r="B195" s="3" t="str">
        <f>F195</f>
        <v>NA1BIR0004-15SA</v>
      </c>
      <c r="C195" s="18" t="str">
        <f>CONCATENATE(E195," ",H195,"-",L195," (",K195,")",IF(H195="I"," - TURMA MINISTRADA EM INGLÊS",IF(H195="P"," - TURMA COMPARTILHADA COM A PÓS-GRADUAÇÃO",IF(H195="S"," - TURMA SEMIPRESENCIAL",""))))</f>
        <v>Bases Epistemológicas da Ciência Moderna A1-noturno (Santo André)</v>
      </c>
      <c r="D195" s="33" t="s">
        <v>1224</v>
      </c>
      <c r="E195" s="33" t="s">
        <v>1278</v>
      </c>
      <c r="F195" s="33" t="s">
        <v>39</v>
      </c>
      <c r="G195" s="44" t="s">
        <v>1279</v>
      </c>
      <c r="H195" s="33" t="s">
        <v>1170</v>
      </c>
      <c r="I195" s="33" t="s">
        <v>3203</v>
      </c>
      <c r="J195" s="33"/>
      <c r="K195" s="33" t="s">
        <v>1162</v>
      </c>
      <c r="L195" s="33" t="s">
        <v>1169</v>
      </c>
      <c r="M195" s="33" t="s">
        <v>1280</v>
      </c>
      <c r="N195" s="33">
        <v>70</v>
      </c>
      <c r="O195" s="33"/>
      <c r="P195" s="33" t="s">
        <v>1621</v>
      </c>
      <c r="Q195" s="33">
        <v>1765448</v>
      </c>
      <c r="R195" s="33"/>
      <c r="S195" s="33"/>
      <c r="T195" s="33"/>
      <c r="U195" s="33"/>
      <c r="V195" s="33"/>
      <c r="W195" s="33"/>
      <c r="X195" s="33"/>
      <c r="Y195" s="33">
        <v>12</v>
      </c>
      <c r="Z195" s="33">
        <v>12</v>
      </c>
      <c r="AA195" s="33" t="s">
        <v>1167</v>
      </c>
      <c r="AB195" s="37" t="s">
        <v>4837</v>
      </c>
      <c r="AC195" s="37" t="s">
        <v>1168</v>
      </c>
    </row>
    <row r="196" spans="1:29" ht="12.75" customHeight="1">
      <c r="A196" s="3" t="str">
        <f>D196</f>
        <v>BACHARELADO EM CIÊNCIA E TECNOLOGIA</v>
      </c>
      <c r="B196" s="3" t="str">
        <f>F196</f>
        <v>NB1BIR0004-15SA</v>
      </c>
      <c r="C196" s="18" t="str">
        <f>CONCATENATE(E196," ",H196,"-",L196," (",K196,")",IF(H196="I"," - TURMA MINISTRADA EM INGLÊS",IF(H196="P"," - TURMA COMPARTILHADA COM A PÓS-GRADUAÇÃO",IF(H196="S"," - TURMA SEMIPRESENCIAL",""))))</f>
        <v>Bases Epistemológicas da Ciência Moderna B1-noturno (Santo André)</v>
      </c>
      <c r="D196" s="33" t="s">
        <v>1224</v>
      </c>
      <c r="E196" s="33" t="s">
        <v>1278</v>
      </c>
      <c r="F196" s="33" t="s">
        <v>42</v>
      </c>
      <c r="G196" s="44" t="s">
        <v>1279</v>
      </c>
      <c r="H196" s="33" t="s">
        <v>1237</v>
      </c>
      <c r="I196" s="33" t="s">
        <v>3204</v>
      </c>
      <c r="J196" s="33"/>
      <c r="K196" s="33" t="s">
        <v>1162</v>
      </c>
      <c r="L196" s="33" t="s">
        <v>1169</v>
      </c>
      <c r="M196" s="33" t="s">
        <v>1280</v>
      </c>
      <c r="N196" s="33">
        <v>90</v>
      </c>
      <c r="O196" s="33"/>
      <c r="P196" s="33" t="s">
        <v>1621</v>
      </c>
      <c r="Q196" s="33">
        <v>1765448</v>
      </c>
      <c r="R196" s="33"/>
      <c r="S196" s="33"/>
      <c r="T196" s="33"/>
      <c r="U196" s="33"/>
      <c r="V196" s="33"/>
      <c r="W196" s="33"/>
      <c r="X196" s="33"/>
      <c r="Y196" s="33">
        <v>12</v>
      </c>
      <c r="Z196" s="33">
        <v>12</v>
      </c>
      <c r="AA196" s="33" t="s">
        <v>1167</v>
      </c>
      <c r="AB196" s="37" t="s">
        <v>4838</v>
      </c>
      <c r="AC196" s="37" t="s">
        <v>1168</v>
      </c>
    </row>
    <row r="197" spans="1:29" ht="12.75" customHeight="1">
      <c r="A197" s="3" t="str">
        <f>D197</f>
        <v>BACHARELADO EM CIÊNCIA E TECNOLOGIA</v>
      </c>
      <c r="B197" s="3" t="str">
        <f>F197</f>
        <v>DA1BIR0004-15SB</v>
      </c>
      <c r="C197" s="18" t="str">
        <f>CONCATENATE(E197," ",H197,"-",L197," (",K197,")",IF(H197="I"," - TURMA MINISTRADA EM INGLÊS",IF(H197="P"," - TURMA COMPARTILHADA COM A PÓS-GRADUAÇÃO",IF(H197="S"," - TURMA SEMIPRESENCIAL",""))))</f>
        <v>Bases Epistemológicas da Ciência Moderna A1-diurno (São Bernardo do Campo)</v>
      </c>
      <c r="D197" s="33" t="s">
        <v>1224</v>
      </c>
      <c r="E197" s="33" t="s">
        <v>1278</v>
      </c>
      <c r="F197" s="33" t="s">
        <v>822</v>
      </c>
      <c r="G197" s="44" t="s">
        <v>1279</v>
      </c>
      <c r="H197" s="33" t="s">
        <v>1170</v>
      </c>
      <c r="I197" s="33" t="s">
        <v>3205</v>
      </c>
      <c r="J197" s="33"/>
      <c r="K197" s="33" t="s">
        <v>1260</v>
      </c>
      <c r="L197" s="33" t="s">
        <v>1163</v>
      </c>
      <c r="M197" s="33" t="s">
        <v>1280</v>
      </c>
      <c r="N197" s="33">
        <v>90</v>
      </c>
      <c r="O197" s="33"/>
      <c r="P197" s="33" t="s">
        <v>3957</v>
      </c>
      <c r="Q197" s="33">
        <v>1945050</v>
      </c>
      <c r="R197" s="33"/>
      <c r="S197" s="33"/>
      <c r="T197" s="33"/>
      <c r="U197" s="33"/>
      <c r="V197" s="33"/>
      <c r="W197" s="33"/>
      <c r="X197" s="33"/>
      <c r="Y197" s="33">
        <v>12</v>
      </c>
      <c r="Z197" s="33">
        <v>12</v>
      </c>
      <c r="AA197" s="33" t="s">
        <v>1167</v>
      </c>
      <c r="AB197" s="37" t="s">
        <v>4834</v>
      </c>
      <c r="AC197" s="37" t="s">
        <v>1168</v>
      </c>
    </row>
    <row r="198" spans="1:29" ht="12.75" customHeight="1">
      <c r="A198" s="3" t="str">
        <f>D198</f>
        <v>BACHARELADO EM CIÊNCIA E TECNOLOGIA</v>
      </c>
      <c r="B198" s="3" t="str">
        <f>F198</f>
        <v>NA1BIR0004-15SB</v>
      </c>
      <c r="C198" s="18" t="str">
        <f>CONCATENATE(E198," ",H198,"-",L198," (",K198,")",IF(H198="I"," - TURMA MINISTRADA EM INGLÊS",IF(H198="P"," - TURMA COMPARTILHADA COM A PÓS-GRADUAÇÃO",IF(H198="S"," - TURMA SEMIPRESENCIAL",""))))</f>
        <v>Bases Epistemológicas da Ciência Moderna A1-noturno (São Bernardo do Campo)</v>
      </c>
      <c r="D198" s="33" t="s">
        <v>1224</v>
      </c>
      <c r="E198" s="33" t="s">
        <v>1278</v>
      </c>
      <c r="F198" s="33" t="s">
        <v>823</v>
      </c>
      <c r="G198" s="44" t="s">
        <v>1279</v>
      </c>
      <c r="H198" s="33" t="s">
        <v>1170</v>
      </c>
      <c r="I198" s="33" t="s">
        <v>3206</v>
      </c>
      <c r="J198" s="33"/>
      <c r="K198" s="33" t="s">
        <v>1260</v>
      </c>
      <c r="L198" s="33" t="s">
        <v>1169</v>
      </c>
      <c r="M198" s="33" t="s">
        <v>1280</v>
      </c>
      <c r="N198" s="33">
        <v>90</v>
      </c>
      <c r="O198" s="33"/>
      <c r="P198" s="33" t="s">
        <v>1282</v>
      </c>
      <c r="Q198" s="33">
        <v>3212768</v>
      </c>
      <c r="R198" s="33"/>
      <c r="S198" s="33"/>
      <c r="T198" s="33"/>
      <c r="U198" s="33"/>
      <c r="V198" s="33"/>
      <c r="W198" s="33"/>
      <c r="X198" s="33"/>
      <c r="Y198" s="33">
        <v>12</v>
      </c>
      <c r="Z198" s="33">
        <v>12</v>
      </c>
      <c r="AA198" s="33" t="s">
        <v>1167</v>
      </c>
      <c r="AB198" s="37" t="s">
        <v>4837</v>
      </c>
      <c r="AC198" s="37" t="s">
        <v>1168</v>
      </c>
    </row>
    <row r="199" spans="1:29" ht="12.75" customHeight="1">
      <c r="A199" s="3" t="str">
        <f>D199</f>
        <v>BACHARELADO EM CIÊNCIA E TECNOLOGIA</v>
      </c>
      <c r="B199" s="3" t="str">
        <f>F199</f>
        <v>NB1BIR0004-15SB</v>
      </c>
      <c r="C199" s="18" t="str">
        <f>CONCATENATE(E199," ",H199,"-",L199," (",K199,")",IF(H199="I"," - TURMA MINISTRADA EM INGLÊS",IF(H199="P"," - TURMA COMPARTILHADA COM A PÓS-GRADUAÇÃO",IF(H199="S"," - TURMA SEMIPRESENCIAL",""))))</f>
        <v>Bases Epistemológicas da Ciência Moderna B1-noturno (São Bernardo do Campo)</v>
      </c>
      <c r="D199" s="33" t="s">
        <v>1224</v>
      </c>
      <c r="E199" s="33" t="s">
        <v>1278</v>
      </c>
      <c r="F199" s="33" t="s">
        <v>1285</v>
      </c>
      <c r="G199" s="44" t="s">
        <v>1279</v>
      </c>
      <c r="H199" s="33" t="s">
        <v>1237</v>
      </c>
      <c r="I199" s="33" t="s">
        <v>3207</v>
      </c>
      <c r="J199" s="33"/>
      <c r="K199" s="33" t="s">
        <v>1260</v>
      </c>
      <c r="L199" s="33" t="s">
        <v>1169</v>
      </c>
      <c r="M199" s="33" t="s">
        <v>1280</v>
      </c>
      <c r="N199" s="33">
        <v>90</v>
      </c>
      <c r="O199" s="33"/>
      <c r="P199" s="33" t="s">
        <v>1282</v>
      </c>
      <c r="Q199" s="33">
        <v>3212768</v>
      </c>
      <c r="R199" s="33"/>
      <c r="S199" s="33"/>
      <c r="T199" s="33"/>
      <c r="U199" s="33"/>
      <c r="V199" s="33"/>
      <c r="W199" s="33"/>
      <c r="X199" s="33"/>
      <c r="Y199" s="33">
        <v>12</v>
      </c>
      <c r="Z199" s="33">
        <v>12</v>
      </c>
      <c r="AA199" s="33" t="s">
        <v>1167</v>
      </c>
      <c r="AB199" s="37" t="s">
        <v>4838</v>
      </c>
      <c r="AC199" s="37" t="s">
        <v>1168</v>
      </c>
    </row>
    <row r="200" spans="1:29" ht="12.75" customHeight="1">
      <c r="A200" s="3" t="str">
        <f>D200</f>
        <v>BACHARELADO EM CIÊNCIA E TECNOLOGIA</v>
      </c>
      <c r="B200" s="3" t="str">
        <f>F200</f>
        <v>NA2BIR0004-15SA</v>
      </c>
      <c r="C200" s="18" t="str">
        <f>CONCATENATE(E200," ",H200,"-",L200," (",K200,")",IF(H200="I"," - TURMA MINISTRADA EM INGLÊS",IF(H200="P"," - TURMA COMPARTILHADA COM A PÓS-GRADUAÇÃO",IF(H200="S"," - TURMA SEMIPRESENCIAL",""))))</f>
        <v>Bases Epistemológicas da Ciência Moderna A2-noturno (Santo André)</v>
      </c>
      <c r="D200" s="33" t="s">
        <v>1224</v>
      </c>
      <c r="E200" s="33" t="s">
        <v>1278</v>
      </c>
      <c r="F200" s="33" t="s">
        <v>465</v>
      </c>
      <c r="G200" s="44" t="s">
        <v>1279</v>
      </c>
      <c r="H200" s="33" t="s">
        <v>1198</v>
      </c>
      <c r="I200" s="33" t="s">
        <v>3696</v>
      </c>
      <c r="J200" s="33"/>
      <c r="K200" s="33" t="s">
        <v>1162</v>
      </c>
      <c r="L200" s="33" t="s">
        <v>1169</v>
      </c>
      <c r="M200" s="33" t="s">
        <v>1280</v>
      </c>
      <c r="N200" s="33">
        <v>90</v>
      </c>
      <c r="O200" s="33"/>
      <c r="P200" s="33" t="s">
        <v>1628</v>
      </c>
      <c r="Q200" s="33">
        <v>2246171</v>
      </c>
      <c r="R200" s="33"/>
      <c r="S200" s="33"/>
      <c r="T200" s="33"/>
      <c r="U200" s="33"/>
      <c r="V200" s="33"/>
      <c r="W200" s="33"/>
      <c r="X200" s="33"/>
      <c r="Y200" s="33">
        <v>12</v>
      </c>
      <c r="Z200" s="33">
        <v>12</v>
      </c>
      <c r="AA200" s="33" t="s">
        <v>1167</v>
      </c>
      <c r="AB200" s="37" t="s">
        <v>4837</v>
      </c>
      <c r="AC200" s="37" t="s">
        <v>1168</v>
      </c>
    </row>
    <row r="201" spans="1:29" ht="12.75" customHeight="1">
      <c r="A201" s="3" t="str">
        <f>D201</f>
        <v>BACHARELADO EM CIÊNCIA E TECNOLOGIA</v>
      </c>
      <c r="B201" s="3" t="str">
        <f>F201</f>
        <v>DA1BIS0003-15SA</v>
      </c>
      <c r="C201" s="18" t="str">
        <f>CONCATENATE(E201," ",H201,"-",L201," (",K201,")",IF(H201="I"," - TURMA MINISTRADA EM INGLÊS",IF(H201="P"," - TURMA COMPARTILHADA COM A PÓS-GRADUAÇÃO",IF(H201="S"," - TURMA SEMIPRESENCIAL",""))))</f>
        <v>Bases Matemáticas A1-diurno (Santo André)</v>
      </c>
      <c r="D201" s="33" t="s">
        <v>1224</v>
      </c>
      <c r="E201" s="33" t="s">
        <v>1548</v>
      </c>
      <c r="F201" s="33" t="s">
        <v>461</v>
      </c>
      <c r="G201" s="44" t="s">
        <v>1549</v>
      </c>
      <c r="H201" s="33" t="s">
        <v>1170</v>
      </c>
      <c r="I201" s="33" t="s">
        <v>3025</v>
      </c>
      <c r="J201" s="33"/>
      <c r="K201" s="33" t="s">
        <v>1162</v>
      </c>
      <c r="L201" s="33" t="s">
        <v>1163</v>
      </c>
      <c r="M201" s="33" t="s">
        <v>1551</v>
      </c>
      <c r="N201" s="33">
        <v>90</v>
      </c>
      <c r="O201" s="33">
        <v>84</v>
      </c>
      <c r="P201" s="33" t="s">
        <v>1763</v>
      </c>
      <c r="Q201" s="33">
        <v>1671274</v>
      </c>
      <c r="R201" s="33"/>
      <c r="S201" s="33"/>
      <c r="T201" s="33"/>
      <c r="U201" s="33"/>
      <c r="V201" s="33"/>
      <c r="W201" s="33"/>
      <c r="X201" s="33"/>
      <c r="Y201" s="33">
        <v>16</v>
      </c>
      <c r="Z201" s="33">
        <v>16</v>
      </c>
      <c r="AA201" s="33" t="s">
        <v>1167</v>
      </c>
      <c r="AB201" s="37" t="s">
        <v>4844</v>
      </c>
      <c r="AC201" s="37" t="s">
        <v>1168</v>
      </c>
    </row>
    <row r="202" spans="1:29" ht="12.75" customHeight="1">
      <c r="A202" s="3" t="str">
        <f>D202</f>
        <v>BACHARELADO EM CIÊNCIA E TECNOLOGIA</v>
      </c>
      <c r="B202" s="3" t="str">
        <f>F202</f>
        <v>DA2BIS0003-15SA</v>
      </c>
      <c r="C202" s="18" t="str">
        <f>CONCATENATE(E202," ",H202,"-",L202," (",K202,")",IF(H202="I"," - TURMA MINISTRADA EM INGLÊS",IF(H202="P"," - TURMA COMPARTILHADA COM A PÓS-GRADUAÇÃO",IF(H202="S"," - TURMA SEMIPRESENCIAL",""))))</f>
        <v>Bases Matemáticas A2-diurno (Santo André)</v>
      </c>
      <c r="D202" s="33" t="s">
        <v>1224</v>
      </c>
      <c r="E202" s="33" t="s">
        <v>1548</v>
      </c>
      <c r="F202" s="33" t="s">
        <v>2320</v>
      </c>
      <c r="G202" s="44" t="s">
        <v>1549</v>
      </c>
      <c r="H202" s="33" t="s">
        <v>1198</v>
      </c>
      <c r="I202" s="33" t="s">
        <v>3027</v>
      </c>
      <c r="J202" s="33"/>
      <c r="K202" s="33" t="s">
        <v>1162</v>
      </c>
      <c r="L202" s="33" t="s">
        <v>1163</v>
      </c>
      <c r="M202" s="33" t="s">
        <v>1551</v>
      </c>
      <c r="N202" s="33">
        <v>90</v>
      </c>
      <c r="O202" s="33">
        <v>84</v>
      </c>
      <c r="P202" s="33" t="s">
        <v>3887</v>
      </c>
      <c r="Q202" s="33">
        <v>3078790</v>
      </c>
      <c r="R202" s="33"/>
      <c r="S202" s="33"/>
      <c r="T202" s="33"/>
      <c r="U202" s="33"/>
      <c r="V202" s="33"/>
      <c r="W202" s="33"/>
      <c r="X202" s="33"/>
      <c r="Y202" s="33">
        <v>16</v>
      </c>
      <c r="Z202" s="33">
        <v>16</v>
      </c>
      <c r="AA202" s="33" t="s">
        <v>1167</v>
      </c>
      <c r="AB202" s="37" t="s">
        <v>4844</v>
      </c>
      <c r="AC202" s="37" t="s">
        <v>1168</v>
      </c>
    </row>
    <row r="203" spans="1:29" ht="12.75" customHeight="1">
      <c r="A203" s="3" t="str">
        <f>D203</f>
        <v>BACHARELADO EM CIÊNCIA E TECNOLOGIA</v>
      </c>
      <c r="B203" s="3" t="str">
        <f>F203</f>
        <v>DB1BIS0003-15SA</v>
      </c>
      <c r="C203" s="18" t="str">
        <f>CONCATENATE(E203," ",H203,"-",L203," (",K203,")",IF(H203="I"," - TURMA MINISTRADA EM INGLÊS",IF(H203="P"," - TURMA COMPARTILHADA COM A PÓS-GRADUAÇÃO",IF(H203="S"," - TURMA SEMIPRESENCIAL",""))))</f>
        <v>Bases Matemáticas B1-diurno (Santo André)</v>
      </c>
      <c r="D203" s="33" t="s">
        <v>1224</v>
      </c>
      <c r="E203" s="33" t="s">
        <v>1548</v>
      </c>
      <c r="F203" s="33" t="s">
        <v>521</v>
      </c>
      <c r="G203" s="44" t="s">
        <v>1549</v>
      </c>
      <c r="H203" s="33" t="s">
        <v>1237</v>
      </c>
      <c r="I203" s="33" t="s">
        <v>3028</v>
      </c>
      <c r="J203" s="33"/>
      <c r="K203" s="33" t="s">
        <v>1162</v>
      </c>
      <c r="L203" s="33" t="s">
        <v>1163</v>
      </c>
      <c r="M203" s="33" t="s">
        <v>1551</v>
      </c>
      <c r="N203" s="33">
        <v>98</v>
      </c>
      <c r="O203" s="33">
        <v>84</v>
      </c>
      <c r="P203" s="33" t="s">
        <v>1653</v>
      </c>
      <c r="Q203" s="33">
        <v>2390566</v>
      </c>
      <c r="R203" s="33"/>
      <c r="S203" s="33"/>
      <c r="T203" s="33"/>
      <c r="U203" s="33"/>
      <c r="V203" s="33"/>
      <c r="W203" s="33"/>
      <c r="X203" s="33"/>
      <c r="Y203" s="33">
        <v>16</v>
      </c>
      <c r="Z203" s="33">
        <v>16</v>
      </c>
      <c r="AA203" s="33" t="s">
        <v>1167</v>
      </c>
      <c r="AB203" s="37" t="s">
        <v>4843</v>
      </c>
      <c r="AC203" s="37" t="s">
        <v>1168</v>
      </c>
    </row>
    <row r="204" spans="1:29" ht="12.75" customHeight="1">
      <c r="A204" s="3" t="str">
        <f>D204</f>
        <v>BACHARELADO EM CIÊNCIA E TECNOLOGIA</v>
      </c>
      <c r="B204" s="3" t="str">
        <f>F204</f>
        <v>DB2BIS0003-15SA</v>
      </c>
      <c r="C204" s="18" t="str">
        <f>CONCATENATE(E204," ",H204,"-",L204," (",K204,")",IF(H204="I"," - TURMA MINISTRADA EM INGLÊS",IF(H204="P"," - TURMA COMPARTILHADA COM A PÓS-GRADUAÇÃO",IF(H204="S"," - TURMA SEMIPRESENCIAL",""))))</f>
        <v>Bases Matemáticas B2-diurno (Santo André)</v>
      </c>
      <c r="D204" s="33" t="s">
        <v>1224</v>
      </c>
      <c r="E204" s="33" t="s">
        <v>1548</v>
      </c>
      <c r="F204" s="33" t="s">
        <v>2321</v>
      </c>
      <c r="G204" s="44" t="s">
        <v>1549</v>
      </c>
      <c r="H204" s="33" t="s">
        <v>1239</v>
      </c>
      <c r="I204" s="33" t="s">
        <v>1981</v>
      </c>
      <c r="J204" s="33"/>
      <c r="K204" s="33" t="s">
        <v>1162</v>
      </c>
      <c r="L204" s="33" t="s">
        <v>1163</v>
      </c>
      <c r="M204" s="33" t="s">
        <v>1551</v>
      </c>
      <c r="N204" s="33">
        <v>91</v>
      </c>
      <c r="O204" s="33">
        <v>84</v>
      </c>
      <c r="P204" s="33" t="s">
        <v>3887</v>
      </c>
      <c r="Q204" s="33">
        <v>3078790</v>
      </c>
      <c r="R204" s="33"/>
      <c r="S204" s="33"/>
      <c r="T204" s="33"/>
      <c r="U204" s="33"/>
      <c r="V204" s="33"/>
      <c r="W204" s="33"/>
      <c r="X204" s="33"/>
      <c r="Y204" s="33">
        <v>16</v>
      </c>
      <c r="Z204" s="33">
        <v>16</v>
      </c>
      <c r="AA204" s="33" t="s">
        <v>1167</v>
      </c>
      <c r="AB204" s="37" t="s">
        <v>4843</v>
      </c>
      <c r="AC204" s="37" t="s">
        <v>1168</v>
      </c>
    </row>
    <row r="205" spans="1:29" ht="12.75" customHeight="1">
      <c r="A205" s="3" t="str">
        <f>D205</f>
        <v>BACHARELADO EM CIÊNCIA E TECNOLOGIA</v>
      </c>
      <c r="B205" s="3" t="str">
        <f>F205</f>
        <v>DB3BIS0003-15SA</v>
      </c>
      <c r="C205" s="18" t="str">
        <f>CONCATENATE(E205," ",H205,"-",L205," (",K205,")",IF(H205="I"," - TURMA MINISTRADA EM INGLÊS",IF(H205="P"," - TURMA COMPARTILHADA COM A PÓS-GRADUAÇÃO",IF(H205="S"," - TURMA SEMIPRESENCIAL",""))))</f>
        <v>Bases Matemáticas B3-diurno (Santo André)</v>
      </c>
      <c r="D205" s="15" t="s">
        <v>1224</v>
      </c>
      <c r="E205" t="s">
        <v>1548</v>
      </c>
      <c r="F205" t="s">
        <v>2322</v>
      </c>
      <c r="G205" s="45" t="s">
        <v>1549</v>
      </c>
      <c r="H205" s="16" t="s">
        <v>1242</v>
      </c>
      <c r="I205" s="16" t="s">
        <v>3029</v>
      </c>
      <c r="K205" t="s">
        <v>1162</v>
      </c>
      <c r="L205" t="s">
        <v>1163</v>
      </c>
      <c r="M205" t="s">
        <v>1551</v>
      </c>
      <c r="N205">
        <v>44</v>
      </c>
      <c r="P205" t="s">
        <v>1346</v>
      </c>
      <c r="Q205">
        <v>1675728</v>
      </c>
      <c r="Y205">
        <v>16</v>
      </c>
      <c r="Z205">
        <v>16</v>
      </c>
      <c r="AA205" t="s">
        <v>1167</v>
      </c>
      <c r="AB205" s="37" t="s">
        <v>4843</v>
      </c>
      <c r="AC205" s="37" t="s">
        <v>1168</v>
      </c>
    </row>
    <row r="206" spans="1:29" ht="12.75" customHeight="1">
      <c r="A206" s="3" t="str">
        <f>D206</f>
        <v>BACHARELADO EM CIÊNCIA E TECNOLOGIA</v>
      </c>
      <c r="B206" s="3" t="str">
        <f>F206</f>
        <v>DC1BIS0003-15SA</v>
      </c>
      <c r="C206" s="18" t="str">
        <f>CONCATENATE(E206," ",H206,"-",L206," (",K206,")",IF(H206="I"," - TURMA MINISTRADA EM INGLÊS",IF(H206="P"," - TURMA COMPARTILHADA COM A PÓS-GRADUAÇÃO",IF(H206="S"," - TURMA SEMIPRESENCIAL",""))))</f>
        <v>Bases Matemáticas C1-diurno (Santo André)</v>
      </c>
      <c r="D206" s="33" t="s">
        <v>1224</v>
      </c>
      <c r="E206" s="33" t="s">
        <v>1548</v>
      </c>
      <c r="F206" s="33" t="s">
        <v>2323</v>
      </c>
      <c r="G206" s="44" t="s">
        <v>1549</v>
      </c>
      <c r="H206" s="33" t="s">
        <v>1482</v>
      </c>
      <c r="I206" s="33" t="s">
        <v>3030</v>
      </c>
      <c r="J206" s="33"/>
      <c r="K206" s="33" t="s">
        <v>1162</v>
      </c>
      <c r="L206" s="33" t="s">
        <v>1163</v>
      </c>
      <c r="M206" s="33" t="s">
        <v>1551</v>
      </c>
      <c r="N206" s="33">
        <v>90</v>
      </c>
      <c r="O206" s="33">
        <v>84</v>
      </c>
      <c r="P206" s="33" t="s">
        <v>1347</v>
      </c>
      <c r="Q206" s="33">
        <v>1912342</v>
      </c>
      <c r="R206" s="33"/>
      <c r="S206" s="33"/>
      <c r="T206" s="33"/>
      <c r="U206" s="33"/>
      <c r="V206" s="33"/>
      <c r="W206" s="33"/>
      <c r="X206" s="33"/>
      <c r="Y206" s="33">
        <v>16</v>
      </c>
      <c r="Z206" s="33">
        <v>16</v>
      </c>
      <c r="AA206" s="33" t="s">
        <v>1167</v>
      </c>
      <c r="AB206" s="37" t="s">
        <v>4859</v>
      </c>
      <c r="AC206" s="37" t="s">
        <v>1168</v>
      </c>
    </row>
    <row r="207" spans="1:29" ht="12.75" customHeight="1">
      <c r="A207" s="3" t="str">
        <f>D207</f>
        <v>BACHARELADO EM CIÊNCIA E TECNOLOGIA</v>
      </c>
      <c r="B207" s="3" t="str">
        <f>F207</f>
        <v>DC2BIS0003-15SA</v>
      </c>
      <c r="C207" s="18" t="str">
        <f>CONCATENATE(E207," ",H207,"-",L207," (",K207,")",IF(H207="I"," - TURMA MINISTRADA EM INGLÊS",IF(H207="P"," - TURMA COMPARTILHADA COM A PÓS-GRADUAÇÃO",IF(H207="S"," - TURMA SEMIPRESENCIAL",""))))</f>
        <v>Bases Matemáticas C2-diurno (Santo André)</v>
      </c>
      <c r="D207" s="33" t="s">
        <v>1224</v>
      </c>
      <c r="E207" s="33" t="s">
        <v>1548</v>
      </c>
      <c r="F207" s="33" t="s">
        <v>2324</v>
      </c>
      <c r="G207" s="44" t="s">
        <v>1549</v>
      </c>
      <c r="H207" s="33" t="s">
        <v>1485</v>
      </c>
      <c r="I207" s="33" t="s">
        <v>3031</v>
      </c>
      <c r="J207" s="33"/>
      <c r="K207" s="33" t="s">
        <v>1162</v>
      </c>
      <c r="L207" s="33" t="s">
        <v>1163</v>
      </c>
      <c r="M207" s="33" t="s">
        <v>1551</v>
      </c>
      <c r="N207" s="33">
        <v>90</v>
      </c>
      <c r="O207" s="33">
        <v>84</v>
      </c>
      <c r="P207" s="33" t="s">
        <v>1667</v>
      </c>
      <c r="Q207" s="33">
        <v>1309388</v>
      </c>
      <c r="R207" s="33"/>
      <c r="S207" s="33"/>
      <c r="T207" s="33"/>
      <c r="U207" s="33"/>
      <c r="V207" s="33"/>
      <c r="W207" s="33"/>
      <c r="X207" s="33"/>
      <c r="Y207" s="33">
        <v>16</v>
      </c>
      <c r="Z207" s="33">
        <v>16</v>
      </c>
      <c r="AA207" s="33" t="s">
        <v>1167</v>
      </c>
      <c r="AB207" s="37" t="s">
        <v>4859</v>
      </c>
      <c r="AC207" s="37" t="s">
        <v>1168</v>
      </c>
    </row>
    <row r="208" spans="1:29" ht="12.75" customHeight="1">
      <c r="A208" s="3" t="str">
        <f>D208</f>
        <v>BACHARELADO EM CIÊNCIA E TECNOLOGIA</v>
      </c>
      <c r="B208" s="3" t="str">
        <f>F208</f>
        <v>NA1BIS0003-15SA</v>
      </c>
      <c r="C208" s="18" t="str">
        <f>CONCATENATE(E208," ",H208,"-",L208," (",K208,")",IF(H208="I"," - TURMA MINISTRADA EM INGLÊS",IF(H208="P"," - TURMA COMPARTILHADA COM A PÓS-GRADUAÇÃO",IF(H208="S"," - TURMA SEMIPRESENCIAL",""))))</f>
        <v>Bases Matemáticas A1-noturno (Santo André)</v>
      </c>
      <c r="D208" s="33" t="s">
        <v>1224</v>
      </c>
      <c r="E208" s="33" t="s">
        <v>1548</v>
      </c>
      <c r="F208" s="33" t="s">
        <v>522</v>
      </c>
      <c r="G208" s="44" t="s">
        <v>1549</v>
      </c>
      <c r="H208" s="33" t="s">
        <v>1170</v>
      </c>
      <c r="I208" s="33" t="s">
        <v>3032</v>
      </c>
      <c r="J208" s="33"/>
      <c r="K208" s="33" t="s">
        <v>1162</v>
      </c>
      <c r="L208" s="33" t="s">
        <v>1169</v>
      </c>
      <c r="M208" s="33" t="s">
        <v>1551</v>
      </c>
      <c r="N208" s="33">
        <v>90</v>
      </c>
      <c r="O208" s="33">
        <v>84</v>
      </c>
      <c r="P208" s="33" t="s">
        <v>3888</v>
      </c>
      <c r="Q208" s="33">
        <v>2277330</v>
      </c>
      <c r="R208" s="33"/>
      <c r="S208" s="33"/>
      <c r="T208" s="33"/>
      <c r="U208" s="33"/>
      <c r="V208" s="33"/>
      <c r="W208" s="33"/>
      <c r="X208" s="33"/>
      <c r="Y208" s="33">
        <v>16</v>
      </c>
      <c r="Z208" s="33">
        <v>16</v>
      </c>
      <c r="AA208" s="33" t="s">
        <v>1167</v>
      </c>
      <c r="AB208" s="37" t="s">
        <v>4846</v>
      </c>
      <c r="AC208" s="37" t="s">
        <v>1168</v>
      </c>
    </row>
    <row r="209" spans="1:29" ht="12.75" customHeight="1">
      <c r="A209" s="3" t="str">
        <f>D209</f>
        <v>BACHARELADO EM CIÊNCIA E TECNOLOGIA</v>
      </c>
      <c r="B209" s="3" t="str">
        <f>F209</f>
        <v>NA2BIS0003-15SA</v>
      </c>
      <c r="C209" s="18" t="str">
        <f>CONCATENATE(E209," ",H209,"-",L209," (",K209,")",IF(H209="I"," - TURMA MINISTRADA EM INGLÊS",IF(H209="P"," - TURMA COMPARTILHADA COM A PÓS-GRADUAÇÃO",IF(H209="S"," - TURMA SEMIPRESENCIAL",""))))</f>
        <v>Bases Matemáticas A2-noturno (Santo André)</v>
      </c>
      <c r="D209" s="33" t="s">
        <v>1224</v>
      </c>
      <c r="E209" s="33" t="s">
        <v>1548</v>
      </c>
      <c r="F209" s="33" t="s">
        <v>2325</v>
      </c>
      <c r="G209" s="44" t="s">
        <v>1549</v>
      </c>
      <c r="H209" s="33" t="s">
        <v>1198</v>
      </c>
      <c r="I209" s="33" t="s">
        <v>3033</v>
      </c>
      <c r="J209" s="33"/>
      <c r="K209" s="33" t="s">
        <v>1162</v>
      </c>
      <c r="L209" s="33" t="s">
        <v>1169</v>
      </c>
      <c r="M209" s="33" t="s">
        <v>1551</v>
      </c>
      <c r="N209" s="33">
        <v>90</v>
      </c>
      <c r="O209" s="33">
        <v>84</v>
      </c>
      <c r="P209" s="33" t="s">
        <v>1553</v>
      </c>
      <c r="Q209" s="33">
        <v>3210181</v>
      </c>
      <c r="R209" s="33"/>
      <c r="S209" s="33"/>
      <c r="T209" s="33"/>
      <c r="U209" s="33"/>
      <c r="V209" s="33"/>
      <c r="W209" s="33"/>
      <c r="X209" s="33"/>
      <c r="Y209" s="33">
        <v>16</v>
      </c>
      <c r="Z209" s="33">
        <v>16</v>
      </c>
      <c r="AA209" s="33" t="s">
        <v>1167</v>
      </c>
      <c r="AB209" s="37" t="s">
        <v>4846</v>
      </c>
      <c r="AC209" s="37" t="s">
        <v>1168</v>
      </c>
    </row>
    <row r="210" spans="1:29" ht="12.75" customHeight="1">
      <c r="A210" s="3" t="str">
        <f>D210</f>
        <v>BACHARELADO EM CIÊNCIA E TECNOLOGIA</v>
      </c>
      <c r="B210" s="3" t="str">
        <f>F210</f>
        <v>NB1BIS0003-15SA</v>
      </c>
      <c r="C210" s="18" t="str">
        <f>CONCATENATE(E210," ",H210,"-",L210," (",K210,")",IF(H210="I"," - TURMA MINISTRADA EM INGLÊS",IF(H210="P"," - TURMA COMPARTILHADA COM A PÓS-GRADUAÇÃO",IF(H210="S"," - TURMA SEMIPRESENCIAL",""))))</f>
        <v>Bases Matemáticas B1-noturno (Santo André)</v>
      </c>
      <c r="D210" s="33" t="s">
        <v>1224</v>
      </c>
      <c r="E210" s="33" t="s">
        <v>1548</v>
      </c>
      <c r="F210" s="33" t="s">
        <v>523</v>
      </c>
      <c r="G210" s="44" t="s">
        <v>1549</v>
      </c>
      <c r="H210" s="33" t="s">
        <v>1237</v>
      </c>
      <c r="I210" s="33" t="s">
        <v>3034</v>
      </c>
      <c r="J210" s="33"/>
      <c r="K210" s="33" t="s">
        <v>1162</v>
      </c>
      <c r="L210" s="33" t="s">
        <v>1169</v>
      </c>
      <c r="M210" s="33" t="s">
        <v>1551</v>
      </c>
      <c r="N210" s="33">
        <v>90</v>
      </c>
      <c r="O210" s="33">
        <v>84</v>
      </c>
      <c r="P210" s="33" t="s">
        <v>1368</v>
      </c>
      <c r="Q210" s="33">
        <v>3204537</v>
      </c>
      <c r="R210" s="33"/>
      <c r="S210" s="33"/>
      <c r="T210" s="33"/>
      <c r="U210" s="33"/>
      <c r="V210" s="33"/>
      <c r="W210" s="33"/>
      <c r="X210" s="33"/>
      <c r="Y210" s="33">
        <v>16</v>
      </c>
      <c r="Z210" s="33">
        <v>16</v>
      </c>
      <c r="AA210" s="33" t="s">
        <v>1167</v>
      </c>
      <c r="AB210" s="37" t="s">
        <v>4845</v>
      </c>
      <c r="AC210" s="37" t="s">
        <v>1168</v>
      </c>
    </row>
    <row r="211" spans="1:29" ht="12.75" customHeight="1">
      <c r="A211" s="3" t="str">
        <f>D211</f>
        <v>BACHARELADO EM CIÊNCIA E TECNOLOGIA</v>
      </c>
      <c r="B211" s="3" t="str">
        <f>F211</f>
        <v>NB2BIS0003-15SA</v>
      </c>
      <c r="C211" s="18" t="str">
        <f>CONCATENATE(E211," ",H211,"-",L211," (",K211,")",IF(H211="I"," - TURMA MINISTRADA EM INGLÊS",IF(H211="P"," - TURMA COMPARTILHADA COM A PÓS-GRADUAÇÃO",IF(H211="S"," - TURMA SEMIPRESENCIAL",""))))</f>
        <v>Bases Matemáticas B2-noturno (Santo André)</v>
      </c>
      <c r="D211" s="33" t="s">
        <v>1224</v>
      </c>
      <c r="E211" s="33" t="s">
        <v>1548</v>
      </c>
      <c r="F211" s="33" t="s">
        <v>2326</v>
      </c>
      <c r="G211" s="44" t="s">
        <v>1549</v>
      </c>
      <c r="H211" s="33" t="s">
        <v>1239</v>
      </c>
      <c r="I211" s="33" t="s">
        <v>1977</v>
      </c>
      <c r="J211" s="33"/>
      <c r="K211" s="33" t="s">
        <v>1162</v>
      </c>
      <c r="L211" s="33" t="s">
        <v>1169</v>
      </c>
      <c r="M211" s="33" t="s">
        <v>1551</v>
      </c>
      <c r="N211" s="33">
        <v>90</v>
      </c>
      <c r="O211" s="33">
        <v>84</v>
      </c>
      <c r="P211" s="33" t="s">
        <v>1553</v>
      </c>
      <c r="Q211" s="33">
        <v>3210181</v>
      </c>
      <c r="R211" s="33"/>
      <c r="S211" s="33"/>
      <c r="T211" s="33"/>
      <c r="U211" s="33"/>
      <c r="V211" s="33"/>
      <c r="W211" s="33"/>
      <c r="X211" s="33"/>
      <c r="Y211" s="33">
        <v>16</v>
      </c>
      <c r="Z211" s="33">
        <v>16</v>
      </c>
      <c r="AA211" s="33" t="s">
        <v>1167</v>
      </c>
      <c r="AB211" s="37" t="s">
        <v>4845</v>
      </c>
      <c r="AC211" s="37" t="s">
        <v>1168</v>
      </c>
    </row>
    <row r="212" spans="1:29" ht="12.75" customHeight="1">
      <c r="A212" s="3" t="str">
        <f>D212</f>
        <v>BACHARELADO EM CIÊNCIA E TECNOLOGIA</v>
      </c>
      <c r="B212" s="3" t="str">
        <f>F212</f>
        <v>NB3BIS0003-15SA</v>
      </c>
      <c r="C212" s="18" t="str">
        <f>CONCATENATE(E212," ",H212,"-",L212," (",K212,")",IF(H212="I"," - TURMA MINISTRADA EM INGLÊS",IF(H212="P"," - TURMA COMPARTILHADA COM A PÓS-GRADUAÇÃO",IF(H212="S"," - TURMA SEMIPRESENCIAL",""))))</f>
        <v>Bases Matemáticas B3-noturno (Santo André)</v>
      </c>
      <c r="D212" s="33" t="s">
        <v>1224</v>
      </c>
      <c r="E212" s="33" t="s">
        <v>1548</v>
      </c>
      <c r="F212" s="33" t="s">
        <v>2327</v>
      </c>
      <c r="G212" s="44" t="s">
        <v>1549</v>
      </c>
      <c r="H212" s="33" t="s">
        <v>1242</v>
      </c>
      <c r="I212" s="33" t="s">
        <v>3035</v>
      </c>
      <c r="J212" s="33"/>
      <c r="K212" s="33" t="s">
        <v>1162</v>
      </c>
      <c r="L212" s="33" t="s">
        <v>1169</v>
      </c>
      <c r="M212" s="33" t="s">
        <v>1551</v>
      </c>
      <c r="N212" s="33">
        <v>90</v>
      </c>
      <c r="O212" s="33"/>
      <c r="P212" s="33" t="s">
        <v>3889</v>
      </c>
      <c r="Q212" s="33">
        <v>1674595</v>
      </c>
      <c r="R212" s="33"/>
      <c r="S212" s="33"/>
      <c r="T212" s="33"/>
      <c r="U212" s="33"/>
      <c r="V212" s="33"/>
      <c r="W212" s="33"/>
      <c r="X212" s="33"/>
      <c r="Y212" s="33">
        <v>16</v>
      </c>
      <c r="Z212" s="33">
        <v>16</v>
      </c>
      <c r="AA212" s="33" t="s">
        <v>1167</v>
      </c>
      <c r="AB212" s="37" t="s">
        <v>4845</v>
      </c>
      <c r="AC212" s="37" t="s">
        <v>1168</v>
      </c>
    </row>
    <row r="213" spans="1:29" ht="12.75" customHeight="1">
      <c r="A213" s="3" t="str">
        <f>D213</f>
        <v>BACHARELADO EM CIÊNCIA E TECNOLOGIA</v>
      </c>
      <c r="B213" s="3" t="str">
        <f>F213</f>
        <v>NC1BIS0003-15SA</v>
      </c>
      <c r="C213" s="18" t="str">
        <f>CONCATENATE(E213," ",H213,"-",L213," (",K213,")",IF(H213="I"," - TURMA MINISTRADA EM INGLÊS",IF(H213="P"," - TURMA COMPARTILHADA COM A PÓS-GRADUAÇÃO",IF(H213="S"," - TURMA SEMIPRESENCIAL",""))))</f>
        <v>Bases Matemáticas C1-noturno (Santo André)</v>
      </c>
      <c r="D213" s="33" t="s">
        <v>1224</v>
      </c>
      <c r="E213" s="33" t="s">
        <v>1548</v>
      </c>
      <c r="F213" s="33" t="s">
        <v>2328</v>
      </c>
      <c r="G213" s="44" t="s">
        <v>1549</v>
      </c>
      <c r="H213" s="33" t="s">
        <v>1482</v>
      </c>
      <c r="I213" s="33" t="s">
        <v>3036</v>
      </c>
      <c r="J213" s="33"/>
      <c r="K213" s="33" t="s">
        <v>1162</v>
      </c>
      <c r="L213" s="33" t="s">
        <v>1169</v>
      </c>
      <c r="M213" s="33" t="s">
        <v>1551</v>
      </c>
      <c r="N213" s="33">
        <v>90</v>
      </c>
      <c r="O213" s="33">
        <v>88</v>
      </c>
      <c r="P213" s="33" t="s">
        <v>3890</v>
      </c>
      <c r="Q213" s="33">
        <v>3296728</v>
      </c>
      <c r="R213" s="33"/>
      <c r="S213" s="33"/>
      <c r="T213" s="33"/>
      <c r="U213" s="33"/>
      <c r="V213" s="33"/>
      <c r="W213" s="33"/>
      <c r="X213" s="33"/>
      <c r="Y213" s="33">
        <v>16</v>
      </c>
      <c r="Z213" s="33">
        <v>16</v>
      </c>
      <c r="AA213" s="33" t="s">
        <v>1167</v>
      </c>
      <c r="AB213" s="37" t="s">
        <v>4860</v>
      </c>
      <c r="AC213" s="37" t="s">
        <v>1168</v>
      </c>
    </row>
    <row r="214" spans="1:29" ht="12.75" customHeight="1">
      <c r="A214" s="3" t="str">
        <f>D214</f>
        <v>BACHARELADO EM CIÊNCIA E TECNOLOGIA</v>
      </c>
      <c r="B214" s="3" t="str">
        <f>F214</f>
        <v>NC2BIS0003-15SA</v>
      </c>
      <c r="C214" s="18" t="str">
        <f>CONCATENATE(E214," ",H214,"-",L214," (",K214,")",IF(H214="I"," - TURMA MINISTRADA EM INGLÊS",IF(H214="P"," - TURMA COMPARTILHADA COM A PÓS-GRADUAÇÃO",IF(H214="S"," - TURMA SEMIPRESENCIAL",""))))</f>
        <v>Bases Matemáticas C2-noturno (Santo André)</v>
      </c>
      <c r="D214" s="33" t="s">
        <v>1224</v>
      </c>
      <c r="E214" s="33" t="s">
        <v>1548</v>
      </c>
      <c r="F214" s="33" t="s">
        <v>2329</v>
      </c>
      <c r="G214" s="44" t="s">
        <v>1549</v>
      </c>
      <c r="H214" s="33" t="s">
        <v>1485</v>
      </c>
      <c r="I214" s="33" t="s">
        <v>3037</v>
      </c>
      <c r="J214" s="33"/>
      <c r="K214" s="33" t="s">
        <v>1162</v>
      </c>
      <c r="L214" s="33" t="s">
        <v>1169</v>
      </c>
      <c r="M214" s="33" t="s">
        <v>1551</v>
      </c>
      <c r="N214" s="33">
        <v>90</v>
      </c>
      <c r="O214" s="33">
        <v>85</v>
      </c>
      <c r="P214" s="33" t="s">
        <v>3891</v>
      </c>
      <c r="Q214" s="33">
        <v>1574165</v>
      </c>
      <c r="R214" s="33"/>
      <c r="S214" s="33"/>
      <c r="T214" s="33"/>
      <c r="U214" s="33"/>
      <c r="V214" s="33"/>
      <c r="W214" s="33"/>
      <c r="X214" s="33"/>
      <c r="Y214" s="33">
        <v>16</v>
      </c>
      <c r="Z214" s="33">
        <v>16</v>
      </c>
      <c r="AA214" s="33" t="s">
        <v>1167</v>
      </c>
      <c r="AB214" s="37" t="s">
        <v>4860</v>
      </c>
      <c r="AC214" s="37" t="s">
        <v>1168</v>
      </c>
    </row>
    <row r="215" spans="1:29" ht="12.75" customHeight="1">
      <c r="A215" s="3" t="str">
        <f>D215</f>
        <v>BACHARELADO EM CIÊNCIA E TECNOLOGIA</v>
      </c>
      <c r="B215" s="3" t="str">
        <f>F215</f>
        <v>DA1BIS0003-15SB</v>
      </c>
      <c r="C215" s="18" t="str">
        <f>CONCATENATE(E215," ",H215,"-",L215," (",K215,")",IF(H215="I"," - TURMA MINISTRADA EM INGLÊS",IF(H215="P"," - TURMA COMPARTILHADA COM A PÓS-GRADUAÇÃO",IF(H215="S"," - TURMA SEMIPRESENCIAL",""))))</f>
        <v>Bases Matemáticas A1-diurno (São Bernardo do Campo)</v>
      </c>
      <c r="D215" s="33" t="s">
        <v>1224</v>
      </c>
      <c r="E215" s="33" t="s">
        <v>1548</v>
      </c>
      <c r="F215" s="33" t="s">
        <v>584</v>
      </c>
      <c r="G215" s="44" t="s">
        <v>1549</v>
      </c>
      <c r="H215" s="33" t="s">
        <v>1170</v>
      </c>
      <c r="I215" s="33" t="s">
        <v>3038</v>
      </c>
      <c r="J215" s="33"/>
      <c r="K215" s="33" t="s">
        <v>1260</v>
      </c>
      <c r="L215" s="33" t="s">
        <v>1163</v>
      </c>
      <c r="M215" s="33" t="s">
        <v>1551</v>
      </c>
      <c r="N215" s="33">
        <v>90</v>
      </c>
      <c r="O215" s="33">
        <v>81</v>
      </c>
      <c r="P215" s="33" t="s">
        <v>3892</v>
      </c>
      <c r="Q215" s="33">
        <v>395123</v>
      </c>
      <c r="R215" s="33"/>
      <c r="S215" s="33"/>
      <c r="T215" s="33"/>
      <c r="U215" s="33"/>
      <c r="V215" s="33"/>
      <c r="W215" s="33"/>
      <c r="X215" s="33" t="s">
        <v>3893</v>
      </c>
      <c r="Y215" s="33">
        <v>16</v>
      </c>
      <c r="Z215" s="33">
        <v>16</v>
      </c>
      <c r="AA215" s="33" t="s">
        <v>1167</v>
      </c>
      <c r="AB215" s="37" t="s">
        <v>4844</v>
      </c>
      <c r="AC215" s="37" t="s">
        <v>1168</v>
      </c>
    </row>
    <row r="216" spans="1:29" ht="12.75" customHeight="1">
      <c r="A216" s="3" t="str">
        <f>D216</f>
        <v>BACHARELADO EM CIÊNCIA E TECNOLOGIA</v>
      </c>
      <c r="B216" s="3" t="str">
        <f>F216</f>
        <v>DB1BIS0003-15SB</v>
      </c>
      <c r="C216" s="18" t="str">
        <f>CONCATENATE(E216," ",H216,"-",L216," (",K216,")",IF(H216="I"," - TURMA MINISTRADA EM INGLÊS",IF(H216="P"," - TURMA COMPARTILHADA COM A PÓS-GRADUAÇÃO",IF(H216="S"," - TURMA SEMIPRESENCIAL",""))))</f>
        <v>Bases Matemáticas B1-diurno (São Bernardo do Campo)</v>
      </c>
      <c r="D216" s="33" t="s">
        <v>1224</v>
      </c>
      <c r="E216" s="33" t="s">
        <v>1548</v>
      </c>
      <c r="F216" s="33" t="s">
        <v>1554</v>
      </c>
      <c r="G216" s="44" t="s">
        <v>1549</v>
      </c>
      <c r="H216" s="33" t="s">
        <v>1237</v>
      </c>
      <c r="I216" s="33" t="s">
        <v>3039</v>
      </c>
      <c r="J216" s="33"/>
      <c r="K216" s="33" t="s">
        <v>1260</v>
      </c>
      <c r="L216" s="33" t="s">
        <v>1163</v>
      </c>
      <c r="M216" s="33" t="s">
        <v>1551</v>
      </c>
      <c r="N216" s="33">
        <v>90</v>
      </c>
      <c r="O216" s="33">
        <v>81</v>
      </c>
      <c r="P216" s="33" t="s">
        <v>3892</v>
      </c>
      <c r="Q216" s="33">
        <v>395123</v>
      </c>
      <c r="R216" s="33"/>
      <c r="S216" s="33"/>
      <c r="T216" s="33"/>
      <c r="U216" s="33"/>
      <c r="V216" s="33"/>
      <c r="W216" s="33"/>
      <c r="X216" s="33" t="s">
        <v>3893</v>
      </c>
      <c r="Y216" s="33">
        <v>16</v>
      </c>
      <c r="Z216" s="33">
        <v>16</v>
      </c>
      <c r="AA216" s="33" t="s">
        <v>1167</v>
      </c>
      <c r="AB216" s="37" t="s">
        <v>4843</v>
      </c>
      <c r="AC216" s="37" t="s">
        <v>1168</v>
      </c>
    </row>
    <row r="217" spans="1:29" ht="12.75" customHeight="1">
      <c r="A217" s="3" t="str">
        <f>D217</f>
        <v>BACHARELADO EM CIÊNCIA E TECNOLOGIA</v>
      </c>
      <c r="B217" s="3" t="str">
        <f>F217</f>
        <v>DC1BIS0003-15SB</v>
      </c>
      <c r="C217" s="18" t="str">
        <f>CONCATENATE(E217," ",H217,"-",L217," (",K217,")",IF(H217="I"," - TURMA MINISTRADA EM INGLÊS",IF(H217="P"," - TURMA COMPARTILHADA COM A PÓS-GRADUAÇÃO",IF(H217="S"," - TURMA SEMIPRESENCIAL",""))))</f>
        <v>Bases Matemáticas C1-diurno (São Bernardo do Campo)</v>
      </c>
      <c r="D217" s="33" t="s">
        <v>1224</v>
      </c>
      <c r="E217" s="33" t="s">
        <v>1548</v>
      </c>
      <c r="F217" s="33" t="s">
        <v>2330</v>
      </c>
      <c r="G217" s="44" t="s">
        <v>1549</v>
      </c>
      <c r="H217" s="33" t="s">
        <v>1482</v>
      </c>
      <c r="I217" s="33" t="s">
        <v>3040</v>
      </c>
      <c r="J217" s="33"/>
      <c r="K217" s="33" t="s">
        <v>1260</v>
      </c>
      <c r="L217" s="33" t="s">
        <v>1163</v>
      </c>
      <c r="M217" s="33" t="s">
        <v>1551</v>
      </c>
      <c r="N217" s="33">
        <v>90</v>
      </c>
      <c r="O217" s="33">
        <v>54</v>
      </c>
      <c r="P217" s="33" t="s">
        <v>1773</v>
      </c>
      <c r="Q217" s="33">
        <v>1564754</v>
      </c>
      <c r="R217" s="33"/>
      <c r="S217" s="33"/>
      <c r="T217" s="33"/>
      <c r="U217" s="33"/>
      <c r="V217" s="33"/>
      <c r="W217" s="33"/>
      <c r="X217" s="33"/>
      <c r="Y217" s="33">
        <v>16</v>
      </c>
      <c r="Z217" s="33">
        <v>16</v>
      </c>
      <c r="AA217" s="33" t="s">
        <v>1167</v>
      </c>
      <c r="AB217" s="37" t="s">
        <v>4859</v>
      </c>
      <c r="AC217" s="37" t="s">
        <v>1168</v>
      </c>
    </row>
    <row r="218" spans="1:29" ht="12.75" customHeight="1">
      <c r="A218" s="3" t="str">
        <f>D218</f>
        <v>BACHARELADO EM CIÊNCIA E TECNOLOGIA</v>
      </c>
      <c r="B218" s="3" t="str">
        <f>F218</f>
        <v>NA1BIS0003-15SB</v>
      </c>
      <c r="C218" s="18" t="str">
        <f>CONCATENATE(E218," ",H218,"-",L218," (",K218,")",IF(H218="I"," - TURMA MINISTRADA EM INGLÊS",IF(H218="P"," - TURMA COMPARTILHADA COM A PÓS-GRADUAÇÃO",IF(H218="S"," - TURMA SEMIPRESENCIAL",""))))</f>
        <v>Bases Matemáticas A1-noturno (São Bernardo do Campo)</v>
      </c>
      <c r="D218" s="33" t="s">
        <v>1224</v>
      </c>
      <c r="E218" s="33" t="s">
        <v>1548</v>
      </c>
      <c r="F218" s="33" t="s">
        <v>585</v>
      </c>
      <c r="G218" s="44" t="s">
        <v>1549</v>
      </c>
      <c r="H218" s="33" t="s">
        <v>1170</v>
      </c>
      <c r="I218" s="33" t="s">
        <v>3041</v>
      </c>
      <c r="J218" s="33"/>
      <c r="K218" s="33" t="s">
        <v>1260</v>
      </c>
      <c r="L218" s="33" t="s">
        <v>1169</v>
      </c>
      <c r="M218" s="33" t="s">
        <v>1551</v>
      </c>
      <c r="N218" s="33">
        <v>90</v>
      </c>
      <c r="O218" s="33">
        <v>84</v>
      </c>
      <c r="P218" s="33" t="s">
        <v>3892</v>
      </c>
      <c r="Q218" s="33">
        <v>395123</v>
      </c>
      <c r="R218" s="33"/>
      <c r="S218" s="33"/>
      <c r="T218" s="33"/>
      <c r="U218" s="33"/>
      <c r="V218" s="33"/>
      <c r="W218" s="33"/>
      <c r="X218" s="33"/>
      <c r="Y218" s="33">
        <v>16</v>
      </c>
      <c r="Z218" s="33">
        <v>16</v>
      </c>
      <c r="AA218" s="33" t="s">
        <v>1167</v>
      </c>
      <c r="AB218" s="37" t="s">
        <v>4846</v>
      </c>
      <c r="AC218" s="37" t="s">
        <v>1168</v>
      </c>
    </row>
    <row r="219" spans="1:29" ht="12.75" customHeight="1">
      <c r="A219" s="3" t="str">
        <f>D219</f>
        <v>BACHARELADO EM CIÊNCIA E TECNOLOGIA</v>
      </c>
      <c r="B219" s="3" t="str">
        <f>F219</f>
        <v>NB1BIS0003-15SB</v>
      </c>
      <c r="C219" s="18" t="str">
        <f>CONCATENATE(E219," ",H219,"-",L219," (",K219,")",IF(H219="I"," - TURMA MINISTRADA EM INGLÊS",IF(H219="P"," - TURMA COMPARTILHADA COM A PÓS-GRADUAÇÃO",IF(H219="S"," - TURMA SEMIPRESENCIAL",""))))</f>
        <v>Bases Matemáticas B1-noturno (São Bernardo do Campo)</v>
      </c>
      <c r="D219" s="33" t="s">
        <v>1224</v>
      </c>
      <c r="E219" s="33" t="s">
        <v>1548</v>
      </c>
      <c r="F219" s="33" t="s">
        <v>1555</v>
      </c>
      <c r="G219" s="44" t="s">
        <v>1549</v>
      </c>
      <c r="H219" s="33" t="s">
        <v>1237</v>
      </c>
      <c r="I219" s="33" t="s">
        <v>3042</v>
      </c>
      <c r="J219" s="33"/>
      <c r="K219" s="33" t="s">
        <v>1260</v>
      </c>
      <c r="L219" s="33" t="s">
        <v>1169</v>
      </c>
      <c r="M219" s="33" t="s">
        <v>1551</v>
      </c>
      <c r="N219" s="33">
        <v>90</v>
      </c>
      <c r="O219" s="33">
        <v>81</v>
      </c>
      <c r="P219" s="33" t="s">
        <v>3894</v>
      </c>
      <c r="Q219" s="33">
        <v>1544897</v>
      </c>
      <c r="R219" s="33"/>
      <c r="S219" s="33"/>
      <c r="T219" s="33"/>
      <c r="U219" s="33"/>
      <c r="V219" s="33"/>
      <c r="W219" s="33"/>
      <c r="X219" s="33"/>
      <c r="Y219" s="33">
        <v>16</v>
      </c>
      <c r="Z219" s="33">
        <v>16</v>
      </c>
      <c r="AA219" s="33" t="s">
        <v>1167</v>
      </c>
      <c r="AB219" s="37" t="s">
        <v>4845</v>
      </c>
      <c r="AC219" s="37" t="s">
        <v>1168</v>
      </c>
    </row>
    <row r="220" spans="1:29" ht="12.75" customHeight="1">
      <c r="A220" s="3" t="str">
        <f>D220</f>
        <v>BACHARELADO EM CIÊNCIA E TECNOLOGIA</v>
      </c>
      <c r="B220" s="3" t="str">
        <f>F220</f>
        <v>NC1BIS0003-15SB</v>
      </c>
      <c r="C220" s="18" t="str">
        <f>CONCATENATE(E220," ",H220,"-",L220," (",K220,")",IF(H220="I"," - TURMA MINISTRADA EM INGLÊS",IF(H220="P"," - TURMA COMPARTILHADA COM A PÓS-GRADUAÇÃO",IF(H220="S"," - TURMA SEMIPRESENCIAL",""))))</f>
        <v>Bases Matemáticas C1-noturno (São Bernardo do Campo)</v>
      </c>
      <c r="D220" s="33" t="s">
        <v>1224</v>
      </c>
      <c r="E220" s="33" t="s">
        <v>1548</v>
      </c>
      <c r="F220" s="33" t="s">
        <v>2331</v>
      </c>
      <c r="G220" s="44" t="s">
        <v>1549</v>
      </c>
      <c r="H220" s="33" t="s">
        <v>1482</v>
      </c>
      <c r="I220" s="33" t="s">
        <v>3043</v>
      </c>
      <c r="J220" s="33"/>
      <c r="K220" s="33" t="s">
        <v>1260</v>
      </c>
      <c r="L220" s="33" t="s">
        <v>1169</v>
      </c>
      <c r="M220" s="33" t="s">
        <v>1551</v>
      </c>
      <c r="N220" s="33">
        <v>90</v>
      </c>
      <c r="O220" s="33">
        <v>54</v>
      </c>
      <c r="P220" s="33" t="s">
        <v>1773</v>
      </c>
      <c r="Q220" s="33">
        <v>1564754</v>
      </c>
      <c r="R220" s="33"/>
      <c r="S220" s="33"/>
      <c r="T220" s="33"/>
      <c r="U220" s="33"/>
      <c r="V220" s="33"/>
      <c r="W220" s="33"/>
      <c r="X220" s="33"/>
      <c r="Y220" s="33">
        <v>16</v>
      </c>
      <c r="Z220" s="33">
        <v>16</v>
      </c>
      <c r="AA220" s="33" t="s">
        <v>1167</v>
      </c>
      <c r="AB220" s="37" t="s">
        <v>4860</v>
      </c>
      <c r="AC220" s="37" t="s">
        <v>1168</v>
      </c>
    </row>
    <row r="221" spans="1:29" ht="12.75" customHeight="1">
      <c r="A221" s="3" t="str">
        <f>D221</f>
        <v>LICENCIATURA EM CIÊNCIAS NATURAIS E EXATAS</v>
      </c>
      <c r="B221" s="3" t="str">
        <f>F221</f>
        <v>DA3BIS0003-15SA</v>
      </c>
      <c r="C221" s="18" t="str">
        <f>CONCATENATE(E221," ",H221,"-",L221," (",K221,")",IF(H221="I"," - TURMA MINISTRADA EM INGLÊS",IF(H221="P"," - TURMA COMPARTILHADA COM A PÓS-GRADUAÇÃO",IF(H221="S"," - TURMA SEMIPRESENCIAL",""))))</f>
        <v>Bases Matemáticas A3-diurno (Santo André)</v>
      </c>
      <c r="D221" s="33" t="s">
        <v>2106</v>
      </c>
      <c r="E221" s="33" t="s">
        <v>1548</v>
      </c>
      <c r="F221" s="33" t="s">
        <v>2416</v>
      </c>
      <c r="G221" s="44" t="s">
        <v>1549</v>
      </c>
      <c r="H221" s="33" t="s">
        <v>1229</v>
      </c>
      <c r="I221" s="33" t="s">
        <v>3162</v>
      </c>
      <c r="J221" s="33"/>
      <c r="K221" s="33" t="s">
        <v>1162</v>
      </c>
      <c r="L221" s="33" t="s">
        <v>1163</v>
      </c>
      <c r="M221" s="33" t="s">
        <v>1551</v>
      </c>
      <c r="N221" s="33">
        <v>90</v>
      </c>
      <c r="O221" s="33"/>
      <c r="P221" s="33" t="s">
        <v>1346</v>
      </c>
      <c r="Q221" s="33">
        <v>1675728</v>
      </c>
      <c r="R221" s="33"/>
      <c r="S221" s="33"/>
      <c r="T221" s="33"/>
      <c r="U221" s="33"/>
      <c r="V221" s="33"/>
      <c r="W221" s="33"/>
      <c r="X221" s="33"/>
      <c r="Y221" s="33">
        <v>16</v>
      </c>
      <c r="Z221" s="33">
        <v>16</v>
      </c>
      <c r="AA221" s="33" t="s">
        <v>1167</v>
      </c>
      <c r="AB221" s="37" t="s">
        <v>4844</v>
      </c>
      <c r="AC221" s="37" t="s">
        <v>1168</v>
      </c>
    </row>
    <row r="222" spans="1:29" ht="12.75" customHeight="1">
      <c r="A222" s="3" t="str">
        <f>D222</f>
        <v>LICENCIATURA EM CIÊNCIAS NATURAIS E EXATAS</v>
      </c>
      <c r="B222" s="3" t="str">
        <f>F222</f>
        <v>NA3BIS0003-15SA</v>
      </c>
      <c r="C222" s="18" t="str">
        <f>CONCATENATE(E222," ",H222,"-",L222," (",K222,")",IF(H222="I"," - TURMA MINISTRADA EM INGLÊS",IF(H222="P"," - TURMA COMPARTILHADA COM A PÓS-GRADUAÇÃO",IF(H222="S"," - TURMA SEMIPRESENCIAL",""))))</f>
        <v>Bases Matemáticas A3-noturno (Santo André)</v>
      </c>
      <c r="D222" s="33" t="s">
        <v>2106</v>
      </c>
      <c r="E222" s="33" t="s">
        <v>1548</v>
      </c>
      <c r="F222" s="33" t="s">
        <v>2417</v>
      </c>
      <c r="G222" s="44" t="s">
        <v>1549</v>
      </c>
      <c r="H222" s="33" t="s">
        <v>1229</v>
      </c>
      <c r="I222" s="33" t="s">
        <v>3163</v>
      </c>
      <c r="J222" s="33"/>
      <c r="K222" s="33" t="s">
        <v>1162</v>
      </c>
      <c r="L222" s="33" t="s">
        <v>1169</v>
      </c>
      <c r="M222" s="33" t="s">
        <v>1551</v>
      </c>
      <c r="N222" s="33">
        <v>90</v>
      </c>
      <c r="O222" s="33"/>
      <c r="P222" s="33" t="s">
        <v>3889</v>
      </c>
      <c r="Q222" s="33">
        <v>1674595</v>
      </c>
      <c r="R222" s="33"/>
      <c r="S222" s="33"/>
      <c r="T222" s="33"/>
      <c r="U222" s="33"/>
      <c r="V222" s="33"/>
      <c r="W222" s="33"/>
      <c r="X222" s="33"/>
      <c r="Y222" s="33">
        <v>16</v>
      </c>
      <c r="Z222" s="33">
        <v>16</v>
      </c>
      <c r="AA222" s="33" t="s">
        <v>1167</v>
      </c>
      <c r="AB222" s="37" t="s">
        <v>4846</v>
      </c>
      <c r="AC222" s="37" t="s">
        <v>1168</v>
      </c>
    </row>
    <row r="223" spans="1:29" ht="12.75" customHeight="1">
      <c r="A223" s="3" t="str">
        <f>D223</f>
        <v>LICENCIATURA EM CIÊNCIAS NATURAIS E EXATAS</v>
      </c>
      <c r="B223" s="3" t="str">
        <f>F223</f>
        <v>DC3BIS0003-15SA</v>
      </c>
      <c r="C223" s="18" t="str">
        <f>CONCATENATE(E223," ",H223,"-",L223," (",K223,")",IF(H223="I"," - TURMA MINISTRADA EM INGLÊS",IF(H223="P"," - TURMA COMPARTILHADA COM A PÓS-GRADUAÇÃO",IF(H223="S"," - TURMA SEMIPRESENCIAL",""))))</f>
        <v>Bases Matemáticas C3-diurno (Santo André)</v>
      </c>
      <c r="D223" s="33" t="s">
        <v>2106</v>
      </c>
      <c r="E223" s="33" t="s">
        <v>1548</v>
      </c>
      <c r="F223" s="33" t="s">
        <v>2418</v>
      </c>
      <c r="G223" s="44" t="s">
        <v>1549</v>
      </c>
      <c r="H223" s="33" t="s">
        <v>1487</v>
      </c>
      <c r="I223" s="33" t="s">
        <v>3164</v>
      </c>
      <c r="J223" s="33"/>
      <c r="K223" s="33" t="s">
        <v>1162</v>
      </c>
      <c r="L223" s="33" t="s">
        <v>1163</v>
      </c>
      <c r="M223" s="33" t="s">
        <v>1551</v>
      </c>
      <c r="N223" s="33">
        <v>90</v>
      </c>
      <c r="O223" s="33"/>
      <c r="P223" s="33" t="s">
        <v>1389</v>
      </c>
      <c r="Q223" s="33">
        <v>1675733</v>
      </c>
      <c r="R223" s="33"/>
      <c r="S223" s="33"/>
      <c r="T223" s="33"/>
      <c r="U223" s="33"/>
      <c r="V223" s="33"/>
      <c r="W223" s="33"/>
      <c r="X223" s="33"/>
      <c r="Y223" s="33">
        <v>16</v>
      </c>
      <c r="Z223" s="33">
        <v>16</v>
      </c>
      <c r="AA223" s="33" t="s">
        <v>1167</v>
      </c>
      <c r="AB223" s="37" t="s">
        <v>4859</v>
      </c>
      <c r="AC223" s="37" t="s">
        <v>1168</v>
      </c>
    </row>
    <row r="224" spans="1:29" ht="12.75" customHeight="1">
      <c r="A224" s="3" t="str">
        <f>D224</f>
        <v>LICENCIATURA EM CIÊNCIAS NATURAIS E EXATAS</v>
      </c>
      <c r="B224" s="3" t="str">
        <f>F224</f>
        <v>NC3BIS0003-15SA</v>
      </c>
      <c r="C224" s="18" t="str">
        <f>CONCATENATE(E224," ",H224,"-",L224," (",K224,")",IF(H224="I"," - TURMA MINISTRADA EM INGLÊS",IF(H224="P"," - TURMA COMPARTILHADA COM A PÓS-GRADUAÇÃO",IF(H224="S"," - TURMA SEMIPRESENCIAL",""))))</f>
        <v>Bases Matemáticas C3-noturno (Santo André)</v>
      </c>
      <c r="D224" s="33" t="s">
        <v>2106</v>
      </c>
      <c r="E224" s="33" t="s">
        <v>1548</v>
      </c>
      <c r="F224" s="33" t="s">
        <v>2419</v>
      </c>
      <c r="G224" s="44" t="s">
        <v>1549</v>
      </c>
      <c r="H224" s="33" t="s">
        <v>1487</v>
      </c>
      <c r="I224" s="33" t="s">
        <v>3165</v>
      </c>
      <c r="J224" s="33"/>
      <c r="K224" s="33" t="s">
        <v>1162</v>
      </c>
      <c r="L224" s="33" t="s">
        <v>1169</v>
      </c>
      <c r="M224" s="33" t="s">
        <v>1551</v>
      </c>
      <c r="N224" s="33">
        <v>90</v>
      </c>
      <c r="O224" s="33"/>
      <c r="P224" s="33" t="s">
        <v>1392</v>
      </c>
      <c r="Q224" s="33">
        <v>1199657</v>
      </c>
      <c r="R224" s="33"/>
      <c r="S224" s="33"/>
      <c r="T224" s="33"/>
      <c r="U224" s="33"/>
      <c r="V224" s="33"/>
      <c r="W224" s="33"/>
      <c r="X224" s="33"/>
      <c r="Y224" s="33">
        <v>16</v>
      </c>
      <c r="Z224" s="33">
        <v>16</v>
      </c>
      <c r="AA224" s="33" t="s">
        <v>1167</v>
      </c>
      <c r="AB224" s="37" t="s">
        <v>4860</v>
      </c>
      <c r="AC224" s="37" t="s">
        <v>1168</v>
      </c>
    </row>
    <row r="225" spans="1:29" ht="12.75" customHeight="1">
      <c r="A225" s="3" t="str">
        <f>D225</f>
        <v>BACHARELADO EM CIÊNCIA E TECNOLOGIA</v>
      </c>
      <c r="B225" s="3" t="str">
        <f>F225</f>
        <v>NA4BIS0003-15SA</v>
      </c>
      <c r="C225" s="18" t="str">
        <f>CONCATENATE(E225," ",H225,"-",L225," (",K225,")",IF(H225="I"," - TURMA MINISTRADA EM INGLÊS",IF(H225="P"," - TURMA COMPARTILHADA COM A PÓS-GRADUAÇÃO",IF(H225="S"," - TURMA SEMIPRESENCIAL",""))))</f>
        <v>Bases Matemáticas A4-noturno (Santo André)</v>
      </c>
      <c r="D225" s="33" t="s">
        <v>1224</v>
      </c>
      <c r="E225" s="33" t="s">
        <v>1548</v>
      </c>
      <c r="F225" s="33" t="s">
        <v>2962</v>
      </c>
      <c r="G225" s="44" t="s">
        <v>1549</v>
      </c>
      <c r="H225" s="33" t="s">
        <v>1233</v>
      </c>
      <c r="I225" s="33" t="s">
        <v>3697</v>
      </c>
      <c r="J225" s="33"/>
      <c r="K225" s="33" t="s">
        <v>1162</v>
      </c>
      <c r="L225" s="33" t="s">
        <v>1169</v>
      </c>
      <c r="M225" s="33" t="s">
        <v>1551</v>
      </c>
      <c r="N225" s="33">
        <v>86</v>
      </c>
      <c r="O225" s="33"/>
      <c r="P225" s="33" t="s">
        <v>1351</v>
      </c>
      <c r="Q225" s="33">
        <v>1446514</v>
      </c>
      <c r="R225" s="33"/>
      <c r="S225" s="33"/>
      <c r="T225" s="33"/>
      <c r="U225" s="33"/>
      <c r="V225" s="33"/>
      <c r="W225" s="33"/>
      <c r="X225" s="33"/>
      <c r="Y225" s="33">
        <v>16</v>
      </c>
      <c r="Z225" s="33">
        <v>16</v>
      </c>
      <c r="AA225" s="33" t="s">
        <v>1167</v>
      </c>
      <c r="AB225" s="37" t="s">
        <v>4846</v>
      </c>
      <c r="AC225" s="37" t="s">
        <v>1168</v>
      </c>
    </row>
    <row r="226" spans="1:29" ht="12.75" customHeight="1">
      <c r="A226" s="3" t="str">
        <f>D226</f>
        <v>BACHARELADO EM CIÊNCIA E TECNOLOGIA</v>
      </c>
      <c r="B226" s="3" t="str">
        <f>F226</f>
        <v>NC4BIS0003-15SA</v>
      </c>
      <c r="C226" s="18" t="str">
        <f>CONCATENATE(E226," ",H226,"-",L226," (",K226,")",IF(H226="I"," - TURMA MINISTRADA EM INGLÊS",IF(H226="P"," - TURMA COMPARTILHADA COM A PÓS-GRADUAÇÃO",IF(H226="S"," - TURMA SEMIPRESENCIAL",""))))</f>
        <v>Bases Matemáticas C4-noturno (Santo André)</v>
      </c>
      <c r="D226" s="33" t="s">
        <v>1224</v>
      </c>
      <c r="E226" s="33" t="s">
        <v>1548</v>
      </c>
      <c r="F226" s="33" t="s">
        <v>2963</v>
      </c>
      <c r="G226" s="44" t="s">
        <v>1549</v>
      </c>
      <c r="H226" s="33" t="s">
        <v>3745</v>
      </c>
      <c r="I226" s="33" t="s">
        <v>3698</v>
      </c>
      <c r="J226" s="33"/>
      <c r="K226" s="33" t="s">
        <v>1162</v>
      </c>
      <c r="L226" s="33" t="s">
        <v>1169</v>
      </c>
      <c r="M226" s="33" t="s">
        <v>1551</v>
      </c>
      <c r="N226" s="33">
        <v>52</v>
      </c>
      <c r="O226" s="33"/>
      <c r="P226" s="33" t="s">
        <v>4345</v>
      </c>
      <c r="Q226" s="33">
        <v>1054856</v>
      </c>
      <c r="R226" s="33"/>
      <c r="S226" s="33"/>
      <c r="T226" s="33"/>
      <c r="U226" s="33"/>
      <c r="V226" s="33"/>
      <c r="W226" s="33"/>
      <c r="X226" s="33"/>
      <c r="Y226" s="33">
        <v>16</v>
      </c>
      <c r="Z226" s="33">
        <v>16</v>
      </c>
      <c r="AA226" s="33" t="s">
        <v>1167</v>
      </c>
      <c r="AB226" s="37" t="s">
        <v>4860</v>
      </c>
      <c r="AC226" s="37" t="s">
        <v>1168</v>
      </c>
    </row>
    <row r="227" spans="1:29" ht="12.75" customHeight="1">
      <c r="A227" s="3" t="str">
        <f>D227</f>
        <v>BACHARELADO EM CIÊNCIA E TECNOLOGIA</v>
      </c>
      <c r="B227" s="3" t="str">
        <f>F227</f>
        <v>NB4BIS0003-15SA</v>
      </c>
      <c r="C227" s="18" t="str">
        <f>CONCATENATE(E227," ",H227,"-",L227," (",K227,")",IF(H227="I"," - TURMA MINISTRADA EM INGLÊS",IF(H227="P"," - TURMA COMPARTILHADA COM A PÓS-GRADUAÇÃO",IF(H227="S"," - TURMA SEMIPRESENCIAL",""))))</f>
        <v>Bases Matemáticas B4-noturno (Santo André)</v>
      </c>
      <c r="D227" s="33" t="s">
        <v>1224</v>
      </c>
      <c r="E227" s="33" t="s">
        <v>1548</v>
      </c>
      <c r="F227" s="33" t="s">
        <v>2982</v>
      </c>
      <c r="G227" s="44" t="s">
        <v>1549</v>
      </c>
      <c r="H227" s="33" t="s">
        <v>1244</v>
      </c>
      <c r="I227" s="33" t="s">
        <v>3717</v>
      </c>
      <c r="J227" s="33"/>
      <c r="K227" s="33" t="s">
        <v>1162</v>
      </c>
      <c r="L227" s="33" t="s">
        <v>1169</v>
      </c>
      <c r="M227" s="33" t="s">
        <v>1551</v>
      </c>
      <c r="N227" s="33">
        <v>52</v>
      </c>
      <c r="O227" s="33"/>
      <c r="P227" s="33" t="s">
        <v>3887</v>
      </c>
      <c r="Q227" s="33">
        <v>3078790</v>
      </c>
      <c r="R227" s="33"/>
      <c r="S227" s="33"/>
      <c r="T227" s="33"/>
      <c r="U227" s="33"/>
      <c r="V227" s="33"/>
      <c r="W227" s="33"/>
      <c r="X227" s="33"/>
      <c r="Y227" s="33">
        <v>16</v>
      </c>
      <c r="Z227" s="33">
        <v>16</v>
      </c>
      <c r="AA227" s="33" t="s">
        <v>1167</v>
      </c>
      <c r="AB227" s="37" t="s">
        <v>4845</v>
      </c>
      <c r="AC227" s="37" t="s">
        <v>1168</v>
      </c>
    </row>
    <row r="228" spans="1:29" ht="12.75" customHeight="1">
      <c r="A228" s="3" t="str">
        <f>D228</f>
        <v>BACHARELADO EM CIÊNCIAS BIOLÓGICAS</v>
      </c>
      <c r="B228" s="3" t="str">
        <f>F228</f>
        <v>DA1NHT1053-15SA</v>
      </c>
      <c r="C228" s="18" t="str">
        <f>CONCATENATE(E228," ",H228,"-",L228," (",K228,")",IF(H228="I"," - TURMA MINISTRADA EM INGLÊS",IF(H228="P"," - TURMA COMPARTILHADA COM A PÓS-GRADUAÇÃO",IF(H228="S"," - TURMA SEMIPRESENCIAL",""))))</f>
        <v>Biologia Celular A1-diurno (Santo André)</v>
      </c>
      <c r="D228" s="33" t="s">
        <v>1508</v>
      </c>
      <c r="E228" s="33" t="s">
        <v>4315</v>
      </c>
      <c r="F228" s="33" t="s">
        <v>2661</v>
      </c>
      <c r="G228" s="44" t="s">
        <v>4316</v>
      </c>
      <c r="H228" s="33" t="s">
        <v>1170</v>
      </c>
      <c r="I228" s="33" t="s">
        <v>3439</v>
      </c>
      <c r="J228" s="33" t="s">
        <v>1512</v>
      </c>
      <c r="K228" s="33" t="s">
        <v>1162</v>
      </c>
      <c r="L228" s="33" t="s">
        <v>1163</v>
      </c>
      <c r="M228" s="33" t="s">
        <v>1513</v>
      </c>
      <c r="N228" s="33">
        <v>30</v>
      </c>
      <c r="O228" s="33"/>
      <c r="P228" s="33" t="s">
        <v>3775</v>
      </c>
      <c r="Q228" s="33">
        <v>1838194</v>
      </c>
      <c r="R228" s="33"/>
      <c r="S228" s="33"/>
      <c r="T228" s="33" t="s">
        <v>3775</v>
      </c>
      <c r="U228" s="33">
        <v>1838194</v>
      </c>
      <c r="V228" s="33"/>
      <c r="W228" s="33"/>
      <c r="X228" s="33"/>
      <c r="Y228" s="33">
        <v>24</v>
      </c>
      <c r="Z228" s="33">
        <v>24</v>
      </c>
      <c r="AA228" s="33" t="s">
        <v>1167</v>
      </c>
      <c r="AB228" s="37" t="s">
        <v>4967</v>
      </c>
      <c r="AC228" s="37" t="s">
        <v>4861</v>
      </c>
    </row>
    <row r="229" spans="1:29" ht="12.75" customHeight="1">
      <c r="A229" s="3" t="str">
        <f>D229</f>
        <v>BACHARELADO EM CIÊNCIAS BIOLÓGICAS</v>
      </c>
      <c r="B229" s="3" t="str">
        <f>F229</f>
        <v>NA1NHT1053-15SA</v>
      </c>
      <c r="C229" s="18" t="str">
        <f>CONCATENATE(E229," ",H229,"-",L229," (",K229,")",IF(H229="I"," - TURMA MINISTRADA EM INGLÊS",IF(H229="P"," - TURMA COMPARTILHADA COM A PÓS-GRADUAÇÃO",IF(H229="S"," - TURMA SEMIPRESENCIAL",""))))</f>
        <v>Biologia Celular A1-noturno (Santo André)</v>
      </c>
      <c r="D229" s="33" t="s">
        <v>1508</v>
      </c>
      <c r="E229" s="33" t="s">
        <v>4315</v>
      </c>
      <c r="F229" s="33" t="s">
        <v>2662</v>
      </c>
      <c r="G229" s="44" t="s">
        <v>4316</v>
      </c>
      <c r="H229" s="33" t="s">
        <v>1170</v>
      </c>
      <c r="I229" s="33" t="s">
        <v>3440</v>
      </c>
      <c r="J229" s="33" t="s">
        <v>1515</v>
      </c>
      <c r="K229" s="33" t="s">
        <v>1162</v>
      </c>
      <c r="L229" s="33" t="s">
        <v>1169</v>
      </c>
      <c r="M229" s="33" t="s">
        <v>1513</v>
      </c>
      <c r="N229" s="33">
        <v>30</v>
      </c>
      <c r="O229" s="33"/>
      <c r="P229" s="33" t="s">
        <v>4317</v>
      </c>
      <c r="Q229" s="33">
        <v>3066269</v>
      </c>
      <c r="R229" s="33"/>
      <c r="S229" s="33"/>
      <c r="T229" s="33" t="s">
        <v>4317</v>
      </c>
      <c r="U229" s="33">
        <v>3066269</v>
      </c>
      <c r="V229" s="33"/>
      <c r="W229" s="33"/>
      <c r="X229" s="33"/>
      <c r="Y229" s="33">
        <v>24</v>
      </c>
      <c r="Z229" s="33">
        <v>24</v>
      </c>
      <c r="AA229" s="33" t="s">
        <v>1167</v>
      </c>
      <c r="AB229" s="37" t="s">
        <v>4968</v>
      </c>
      <c r="AC229" s="37" t="s">
        <v>4862</v>
      </c>
    </row>
    <row r="230" spans="1:29" ht="12.75" customHeight="1">
      <c r="A230" s="3" t="str">
        <f>D230</f>
        <v>BACHARELADO EM BIOTECNOLOGIA</v>
      </c>
      <c r="B230" s="3" t="str">
        <f>F230</f>
        <v>DA1NHZ1009-15SA</v>
      </c>
      <c r="C230" s="18" t="str">
        <f>CONCATENATE(E230," ",H230,"-",L230," (",K230,")",IF(H230="I"," - TURMA MINISTRADA EM INGLÊS",IF(H230="P"," - TURMA COMPARTILHADA COM A PÓS-GRADUAÇÃO",IF(H230="S"," - TURMA SEMIPRESENCIAL",""))))</f>
        <v>Biologia Molecular e Biotecnologia A1-diurno (Santo André)</v>
      </c>
      <c r="D230" s="33" t="s">
        <v>1165</v>
      </c>
      <c r="E230" s="33" t="s">
        <v>4016</v>
      </c>
      <c r="F230" s="33" t="s">
        <v>2457</v>
      </c>
      <c r="G230" s="44" t="s">
        <v>4017</v>
      </c>
      <c r="H230" s="33" t="s">
        <v>1170</v>
      </c>
      <c r="I230" s="33" t="s">
        <v>3267</v>
      </c>
      <c r="J230" s="33"/>
      <c r="K230" s="33" t="s">
        <v>1162</v>
      </c>
      <c r="L230" s="33" t="s">
        <v>1163</v>
      </c>
      <c r="M230" s="33" t="s">
        <v>1518</v>
      </c>
      <c r="N230" s="33">
        <v>45</v>
      </c>
      <c r="O230" s="33"/>
      <c r="P230" s="33" t="s">
        <v>3770</v>
      </c>
      <c r="Q230" s="33">
        <v>3292345</v>
      </c>
      <c r="R230" s="33"/>
      <c r="S230" s="33"/>
      <c r="T230" s="33"/>
      <c r="U230" s="33"/>
      <c r="V230" s="33"/>
      <c r="W230" s="33"/>
      <c r="X230" s="33"/>
      <c r="Y230" s="33">
        <v>12</v>
      </c>
      <c r="Z230" s="33">
        <v>12</v>
      </c>
      <c r="AA230" s="33" t="s">
        <v>1167</v>
      </c>
      <c r="AB230" s="37" t="s">
        <v>4910</v>
      </c>
      <c r="AC230" s="37" t="s">
        <v>1168</v>
      </c>
    </row>
    <row r="231" spans="1:29" ht="12.75" customHeight="1">
      <c r="A231" s="3" t="str">
        <f>D231</f>
        <v>BACHARELADO EM BIOTECNOLOGIA</v>
      </c>
      <c r="B231" s="3" t="str">
        <f>F231</f>
        <v>NA1NHZ1009-15SA</v>
      </c>
      <c r="C231" s="18" t="str">
        <f>CONCATENATE(E231," ",H231,"-",L231," (",K231,")",IF(H231="I"," - TURMA MINISTRADA EM INGLÊS",IF(H231="P"," - TURMA COMPARTILHADA COM A PÓS-GRADUAÇÃO",IF(H231="S"," - TURMA SEMIPRESENCIAL",""))))</f>
        <v>Biologia Molecular e Biotecnologia A1-noturno (Santo André)</v>
      </c>
      <c r="D231" s="33" t="s">
        <v>1165</v>
      </c>
      <c r="E231" s="33" t="s">
        <v>4016</v>
      </c>
      <c r="F231" s="33" t="s">
        <v>2458</v>
      </c>
      <c r="G231" s="44" t="s">
        <v>4017</v>
      </c>
      <c r="H231" s="33" t="s">
        <v>1170</v>
      </c>
      <c r="I231" s="33" t="s">
        <v>3268</v>
      </c>
      <c r="J231" s="33"/>
      <c r="K231" s="33" t="s">
        <v>1162</v>
      </c>
      <c r="L231" s="33" t="s">
        <v>1169</v>
      </c>
      <c r="M231" s="33" t="s">
        <v>1518</v>
      </c>
      <c r="N231" s="33">
        <v>45</v>
      </c>
      <c r="O231" s="33"/>
      <c r="P231" s="33" t="s">
        <v>3756</v>
      </c>
      <c r="Q231" s="33">
        <v>3292611</v>
      </c>
      <c r="R231" s="33"/>
      <c r="S231" s="33"/>
      <c r="T231" s="33"/>
      <c r="U231" s="33"/>
      <c r="V231" s="33"/>
      <c r="W231" s="33"/>
      <c r="X231" s="33"/>
      <c r="Y231" s="33">
        <v>12</v>
      </c>
      <c r="Z231" s="33">
        <v>12</v>
      </c>
      <c r="AA231" s="33" t="s">
        <v>1167</v>
      </c>
      <c r="AB231" s="37" t="s">
        <v>4911</v>
      </c>
      <c r="AC231" s="37" t="s">
        <v>1168</v>
      </c>
    </row>
    <row r="232" spans="1:29" ht="12.75" customHeight="1">
      <c r="A232" s="3" t="str">
        <f>D232</f>
        <v>ENGENHARIA AMBIENTAL E URBANA</v>
      </c>
      <c r="B232" s="3" t="str">
        <f>F232</f>
        <v>NA1ESTU023-17SA</v>
      </c>
      <c r="C232" s="18" t="str">
        <f>CONCATENATE(E232," ",H232,"-",L232," (",K232,")",IF(H232="I"," - TURMA MINISTRADA EM INGLÊS",IF(H232="P"," - TURMA COMPARTILHADA COM A PÓS-GRADUAÇÃO",IF(H232="S"," - TURMA SEMIPRESENCIAL",""))))</f>
        <v>Biomas Brasileiros A1-noturno (Santo André)</v>
      </c>
      <c r="D232" s="33" t="s">
        <v>1783</v>
      </c>
      <c r="E232" s="33" t="s">
        <v>4557</v>
      </c>
      <c r="F232" s="33" t="s">
        <v>2795</v>
      </c>
      <c r="G232" s="44" t="s">
        <v>4558</v>
      </c>
      <c r="H232" s="33" t="s">
        <v>1170</v>
      </c>
      <c r="I232" s="33" t="s">
        <v>3553</v>
      </c>
      <c r="J232" s="33"/>
      <c r="K232" s="33" t="s">
        <v>1162</v>
      </c>
      <c r="L232" s="33" t="s">
        <v>1169</v>
      </c>
      <c r="M232" s="33" t="s">
        <v>1789</v>
      </c>
      <c r="N232" s="33">
        <v>60</v>
      </c>
      <c r="O232" s="33"/>
      <c r="P232" s="33" t="s">
        <v>1797</v>
      </c>
      <c r="Q232" s="33">
        <v>2222415</v>
      </c>
      <c r="R232" s="33" t="s">
        <v>1802</v>
      </c>
      <c r="S232" s="33">
        <v>2338944</v>
      </c>
      <c r="T232" s="33" t="s">
        <v>1802</v>
      </c>
      <c r="U232" s="33">
        <v>2338944</v>
      </c>
      <c r="V232" s="33"/>
      <c r="W232" s="33"/>
      <c r="X232" s="33"/>
      <c r="Y232" s="33">
        <v>12</v>
      </c>
      <c r="Z232" s="33">
        <v>12</v>
      </c>
      <c r="AA232" s="33" t="s">
        <v>1167</v>
      </c>
      <c r="AB232" s="37" t="s">
        <v>5003</v>
      </c>
      <c r="AC232" s="37" t="s">
        <v>1168</v>
      </c>
    </row>
    <row r="233" spans="1:29" ht="12.75" customHeight="1">
      <c r="A233" s="3" t="str">
        <f>D233</f>
        <v>ENGENHARIA AMBIENTAL E URBANA</v>
      </c>
      <c r="B233" s="3" t="str">
        <f>F233</f>
        <v>DA1ESTU023-17SA</v>
      </c>
      <c r="C233" s="18" t="str">
        <f>CONCATENATE(E233," ",H233,"-",L233," (",K233,")",IF(H233="I"," - TURMA MINISTRADA EM INGLÊS",IF(H233="P"," - TURMA COMPARTILHADA COM A PÓS-GRADUAÇÃO",IF(H233="S"," - TURMA SEMIPRESENCIAL",""))))</f>
        <v>Biomas Brasileiros A1-diurno (Santo André)</v>
      </c>
      <c r="D233" s="33" t="s">
        <v>1783</v>
      </c>
      <c r="E233" s="33" t="s">
        <v>4557</v>
      </c>
      <c r="F233" s="33" t="s">
        <v>2844</v>
      </c>
      <c r="G233" s="44" t="s">
        <v>4558</v>
      </c>
      <c r="H233" s="33" t="s">
        <v>1170</v>
      </c>
      <c r="I233" s="33" t="s">
        <v>5131</v>
      </c>
      <c r="J233" s="33"/>
      <c r="K233" s="33" t="s">
        <v>1162</v>
      </c>
      <c r="L233" s="33" t="s">
        <v>1163</v>
      </c>
      <c r="M233" s="33" t="s">
        <v>1789</v>
      </c>
      <c r="N233" s="33">
        <v>60</v>
      </c>
      <c r="O233" s="33"/>
      <c r="P233" s="33" t="s">
        <v>1797</v>
      </c>
      <c r="Q233" s="33">
        <v>2222415</v>
      </c>
      <c r="R233" s="33" t="s">
        <v>1802</v>
      </c>
      <c r="S233" s="33">
        <v>2338944</v>
      </c>
      <c r="T233" s="33" t="s">
        <v>4642</v>
      </c>
      <c r="U233" s="33">
        <v>3047358</v>
      </c>
      <c r="V233" s="33"/>
      <c r="W233" s="33"/>
      <c r="X233" s="33"/>
      <c r="Y233" s="33">
        <v>12</v>
      </c>
      <c r="Z233" s="33">
        <v>12</v>
      </c>
      <c r="AA233" s="33" t="s">
        <v>1167</v>
      </c>
      <c r="AB233" s="37" t="s">
        <v>5005</v>
      </c>
      <c r="AC233" s="37" t="s">
        <v>1168</v>
      </c>
    </row>
    <row r="234" spans="1:29" ht="12.75" customHeight="1">
      <c r="A234" s="3" t="str">
        <f>D234</f>
        <v>ENGENHARIA BIOMÉDICA</v>
      </c>
      <c r="B234" s="3" t="str">
        <f>F234</f>
        <v>DA1ESTB007-17SB</v>
      </c>
      <c r="C234" s="18" t="str">
        <f>CONCATENATE(E234," ",H234,"-",L234," (",K234,")",IF(H234="I"," - TURMA MINISTRADA EM INGLÊS",IF(H234="P"," - TURMA COMPARTILHADA COM A PÓS-GRADUAÇÃO",IF(H234="S"," - TURMA SEMIPRESENCIAL",""))))</f>
        <v>Biomecânica I A1-diurno (São Bernardo do Campo)</v>
      </c>
      <c r="D234" s="33" t="s">
        <v>1812</v>
      </c>
      <c r="E234" s="33" t="s">
        <v>4281</v>
      </c>
      <c r="F234" s="33" t="s">
        <v>2642</v>
      </c>
      <c r="G234" s="44" t="s">
        <v>4282</v>
      </c>
      <c r="H234" s="33" t="s">
        <v>1170</v>
      </c>
      <c r="I234" s="33"/>
      <c r="J234" s="33" t="s">
        <v>4283</v>
      </c>
      <c r="K234" s="33" t="s">
        <v>1260</v>
      </c>
      <c r="L234" s="33" t="s">
        <v>1163</v>
      </c>
      <c r="M234" s="33" t="s">
        <v>1171</v>
      </c>
      <c r="N234" s="33">
        <v>40</v>
      </c>
      <c r="O234" s="33"/>
      <c r="P234" s="33"/>
      <c r="Q234" s="33"/>
      <c r="R234" s="33"/>
      <c r="S234" s="33"/>
      <c r="T234" s="33" t="s">
        <v>1823</v>
      </c>
      <c r="U234" s="33">
        <v>2352005</v>
      </c>
      <c r="V234" s="33" t="s">
        <v>1824</v>
      </c>
      <c r="W234" s="33">
        <v>1876376</v>
      </c>
      <c r="X234" s="33"/>
      <c r="Y234" s="33">
        <v>16</v>
      </c>
      <c r="Z234" s="33">
        <v>16</v>
      </c>
      <c r="AA234" s="33" t="s">
        <v>1167</v>
      </c>
      <c r="AB234" s="37" t="s">
        <v>1168</v>
      </c>
      <c r="AC234" s="37" t="s">
        <v>4843</v>
      </c>
    </row>
    <row r="235" spans="1:29" ht="12.75" customHeight="1">
      <c r="A235" s="3" t="str">
        <f>D235</f>
        <v>ENGENHARIA BIOMÉDICA</v>
      </c>
      <c r="B235" s="3" t="str">
        <f>F235</f>
        <v>NA1ESTB007-17SB</v>
      </c>
      <c r="C235" s="18" t="str">
        <f>CONCATENATE(E235," ",H235,"-",L235," (",K235,")",IF(H235="I"," - TURMA MINISTRADA EM INGLÊS",IF(H235="P"," - TURMA COMPARTILHADA COM A PÓS-GRADUAÇÃO",IF(H235="S"," - TURMA SEMIPRESENCIAL",""))))</f>
        <v>Biomecânica I A1-noturno (São Bernardo do Campo)</v>
      </c>
      <c r="D235" s="33" t="s">
        <v>1812</v>
      </c>
      <c r="E235" s="33" t="s">
        <v>4281</v>
      </c>
      <c r="F235" s="33" t="s">
        <v>2643</v>
      </c>
      <c r="G235" s="44" t="s">
        <v>4282</v>
      </c>
      <c r="H235" s="33" t="s">
        <v>1170</v>
      </c>
      <c r="I235" s="33"/>
      <c r="J235" s="33" t="s">
        <v>4284</v>
      </c>
      <c r="K235" s="33" t="s">
        <v>1260</v>
      </c>
      <c r="L235" s="33" t="s">
        <v>1169</v>
      </c>
      <c r="M235" s="33" t="s">
        <v>1171</v>
      </c>
      <c r="N235" s="33">
        <v>40</v>
      </c>
      <c r="O235" s="33"/>
      <c r="P235" s="33"/>
      <c r="Q235" s="33"/>
      <c r="R235" s="33"/>
      <c r="S235" s="33"/>
      <c r="T235" s="33" t="s">
        <v>1824</v>
      </c>
      <c r="U235" s="33">
        <v>1876376</v>
      </c>
      <c r="V235" s="33" t="s">
        <v>1823</v>
      </c>
      <c r="W235" s="33">
        <v>2352005</v>
      </c>
      <c r="X235" s="33"/>
      <c r="Y235" s="33">
        <v>16</v>
      </c>
      <c r="Z235" s="33">
        <v>16</v>
      </c>
      <c r="AA235" s="33" t="s">
        <v>1167</v>
      </c>
      <c r="AB235" s="37" t="s">
        <v>1168</v>
      </c>
      <c r="AC235" s="37" t="s">
        <v>4845</v>
      </c>
    </row>
    <row r="236" spans="1:29" ht="12.75" customHeight="1">
      <c r="A236" s="3" t="str">
        <f>D236</f>
        <v>BACHARELADO EM QUÍMICA</v>
      </c>
      <c r="B236" s="3" t="str">
        <f>F236</f>
        <v>DA1NHT4002-13SA</v>
      </c>
      <c r="C236" s="18" t="str">
        <f>CONCATENATE(E236," ",H236,"-",L236," (",K236,")",IF(H236="I"," - TURMA MINISTRADA EM INGLÊS",IF(H236="P"," - TURMA COMPARTILHADA COM A PÓS-GRADUAÇÃO",IF(H236="S"," - TURMA SEMIPRESENCIAL",""))))</f>
        <v>Bioquímica Experimental A1-diurno (Santo André)</v>
      </c>
      <c r="D236" s="33" t="s">
        <v>1715</v>
      </c>
      <c r="E236" s="33" t="s">
        <v>4346</v>
      </c>
      <c r="F236" s="33" t="s">
        <v>2680</v>
      </c>
      <c r="G236" s="44" t="s">
        <v>4347</v>
      </c>
      <c r="H236" s="33" t="s">
        <v>1170</v>
      </c>
      <c r="I236" s="33" t="s">
        <v>3462</v>
      </c>
      <c r="J236" s="33" t="s">
        <v>4348</v>
      </c>
      <c r="K236" s="33" t="s">
        <v>1162</v>
      </c>
      <c r="L236" s="33" t="s">
        <v>1163</v>
      </c>
      <c r="M236" s="33" t="s">
        <v>4349</v>
      </c>
      <c r="N236" s="33">
        <v>30</v>
      </c>
      <c r="O236" s="33"/>
      <c r="P236" s="33" t="s">
        <v>1722</v>
      </c>
      <c r="Q236" s="33">
        <v>1544365</v>
      </c>
      <c r="R236" s="33"/>
      <c r="S236" s="33"/>
      <c r="T236" s="33" t="s">
        <v>1722</v>
      </c>
      <c r="U236" s="33">
        <v>1544365</v>
      </c>
      <c r="V236" s="33"/>
      <c r="W236" s="33"/>
      <c r="X236" s="33"/>
      <c r="Y236" s="33">
        <v>24</v>
      </c>
      <c r="Z236" s="33">
        <v>24</v>
      </c>
      <c r="AA236" s="33" t="s">
        <v>1167</v>
      </c>
      <c r="AB236" s="37" t="s">
        <v>4861</v>
      </c>
      <c r="AC236" s="37" t="s">
        <v>4988</v>
      </c>
    </row>
    <row r="237" spans="1:29" ht="12.75" customHeight="1">
      <c r="A237" s="3" t="str">
        <f>D237</f>
        <v>BACHARELADO EM QUÍMICA</v>
      </c>
      <c r="B237" s="3" t="str">
        <f>F237</f>
        <v>NA1NHT4002-13SA</v>
      </c>
      <c r="C237" s="18" t="str">
        <f>CONCATENATE(E237," ",H237,"-",L237," (",K237,")",IF(H237="I"," - TURMA MINISTRADA EM INGLÊS",IF(H237="P"," - TURMA COMPARTILHADA COM A PÓS-GRADUAÇÃO",IF(H237="S"," - TURMA SEMIPRESENCIAL",""))))</f>
        <v>Bioquímica Experimental A1-noturno (Santo André)</v>
      </c>
      <c r="D237" s="33" t="s">
        <v>1715</v>
      </c>
      <c r="E237" s="33" t="s">
        <v>4346</v>
      </c>
      <c r="F237" s="33" t="s">
        <v>2681</v>
      </c>
      <c r="G237" s="44" t="s">
        <v>4347</v>
      </c>
      <c r="H237" s="33" t="s">
        <v>1170</v>
      </c>
      <c r="I237" s="33" t="s">
        <v>1924</v>
      </c>
      <c r="J237" s="33" t="s">
        <v>4350</v>
      </c>
      <c r="K237" s="33" t="s">
        <v>1162</v>
      </c>
      <c r="L237" s="33" t="s">
        <v>1169</v>
      </c>
      <c r="M237" s="33" t="s">
        <v>4349</v>
      </c>
      <c r="N237" s="33">
        <v>30</v>
      </c>
      <c r="O237" s="33"/>
      <c r="P237" s="33" t="s">
        <v>3951</v>
      </c>
      <c r="Q237" s="33">
        <v>1696841</v>
      </c>
      <c r="R237" s="33"/>
      <c r="S237" s="33"/>
      <c r="T237" s="33" t="s">
        <v>3951</v>
      </c>
      <c r="U237" s="33">
        <v>1696841</v>
      </c>
      <c r="V237" s="33"/>
      <c r="W237" s="33"/>
      <c r="X237" s="33"/>
      <c r="Y237" s="33">
        <v>24</v>
      </c>
      <c r="Z237" s="33">
        <v>24</v>
      </c>
      <c r="AA237" s="33" t="s">
        <v>1167</v>
      </c>
      <c r="AB237" s="37" t="s">
        <v>4862</v>
      </c>
      <c r="AC237" s="37" t="s">
        <v>4953</v>
      </c>
    </row>
    <row r="238" spans="1:29" ht="12.75" customHeight="1">
      <c r="A238" s="3" t="str">
        <f>D238</f>
        <v>BACHARELADO EM QUÍMICA</v>
      </c>
      <c r="B238" s="3" t="str">
        <f>F238</f>
        <v>NA2NHT4002-13SA</v>
      </c>
      <c r="C238" s="18" t="str">
        <f>CONCATENATE(E238," ",H238,"-",L238," (",K238,")",IF(H238="I"," - TURMA MINISTRADA EM INGLÊS",IF(H238="P"," - TURMA COMPARTILHADA COM A PÓS-GRADUAÇÃO",IF(H238="S"," - TURMA SEMIPRESENCIAL",""))))</f>
        <v>Bioquímica Experimental A2-noturno (Santo André)</v>
      </c>
      <c r="D238" s="33" t="s">
        <v>1715</v>
      </c>
      <c r="E238" s="33" t="s">
        <v>4346</v>
      </c>
      <c r="F238" s="33" t="s">
        <v>2972</v>
      </c>
      <c r="G238" s="44" t="s">
        <v>4347</v>
      </c>
      <c r="H238" s="33" t="s">
        <v>1198</v>
      </c>
      <c r="I238" s="33" t="s">
        <v>1924</v>
      </c>
      <c r="J238" s="33" t="s">
        <v>4789</v>
      </c>
      <c r="K238" s="33" t="s">
        <v>1162</v>
      </c>
      <c r="L238" s="33" t="s">
        <v>1169</v>
      </c>
      <c r="M238" s="33" t="s">
        <v>4349</v>
      </c>
      <c r="N238" s="33">
        <v>30</v>
      </c>
      <c r="O238" s="33"/>
      <c r="P238" s="33" t="s">
        <v>3951</v>
      </c>
      <c r="Q238" s="33">
        <v>1696841</v>
      </c>
      <c r="R238" s="33"/>
      <c r="S238" s="33"/>
      <c r="T238" s="33" t="s">
        <v>1480</v>
      </c>
      <c r="U238" s="33">
        <v>1544344</v>
      </c>
      <c r="V238" s="33"/>
      <c r="W238" s="33"/>
      <c r="X238" s="33"/>
      <c r="Y238" s="33">
        <v>24</v>
      </c>
      <c r="Z238" s="33">
        <v>24</v>
      </c>
      <c r="AA238" s="33" t="s">
        <v>1167</v>
      </c>
      <c r="AB238" s="37" t="s">
        <v>4862</v>
      </c>
      <c r="AC238" s="37" t="s">
        <v>4996</v>
      </c>
    </row>
    <row r="239" spans="1:29" ht="12.75" customHeight="1">
      <c r="A239" s="3" t="str">
        <f>D239</f>
        <v>BACHARELADO EM BIOTECNOLOGIA</v>
      </c>
      <c r="B239" s="3" t="str">
        <f>F239</f>
        <v>DA1NHZ6011-18SA</v>
      </c>
      <c r="C239" s="18" t="str">
        <f>CONCATENATE(E239," ",H239,"-",L239," (",K239,")",IF(H239="I"," - TURMA MINISTRADA EM INGLÊS",IF(H239="P"," - TURMA COMPARTILHADA COM A PÓS-GRADUAÇÃO",IF(H239="S"," - TURMA SEMIPRESENCIAL",""))))</f>
        <v>Biotecnologia Humana A1-diurno (Santo André)</v>
      </c>
      <c r="D239" s="33" t="s">
        <v>1165</v>
      </c>
      <c r="E239" s="33" t="s">
        <v>4465</v>
      </c>
      <c r="F239" s="33" t="s">
        <v>2749</v>
      </c>
      <c r="G239" s="44" t="s">
        <v>4466</v>
      </c>
      <c r="H239" s="33" t="s">
        <v>1170</v>
      </c>
      <c r="I239" s="33" t="s">
        <v>3517</v>
      </c>
      <c r="J239" s="33" t="s">
        <v>1186</v>
      </c>
      <c r="K239" s="33" t="s">
        <v>1162</v>
      </c>
      <c r="L239" s="33" t="s">
        <v>1163</v>
      </c>
      <c r="M239" s="33" t="s">
        <v>1171</v>
      </c>
      <c r="N239" s="33">
        <v>30</v>
      </c>
      <c r="O239" s="33"/>
      <c r="P239" s="33" t="s">
        <v>1191</v>
      </c>
      <c r="Q239" s="33">
        <v>1061225</v>
      </c>
      <c r="R239" s="33"/>
      <c r="S239" s="33"/>
      <c r="T239" s="33" t="s">
        <v>4467</v>
      </c>
      <c r="U239" s="33">
        <v>3298750</v>
      </c>
      <c r="V239" s="33"/>
      <c r="W239" s="33"/>
      <c r="X239" s="33"/>
      <c r="Y239" s="33">
        <v>16</v>
      </c>
      <c r="Z239" s="33">
        <v>16</v>
      </c>
      <c r="AA239" s="33" t="s">
        <v>1167</v>
      </c>
      <c r="AB239" s="37" t="s">
        <v>4916</v>
      </c>
      <c r="AC239" s="37" t="s">
        <v>4932</v>
      </c>
    </row>
    <row r="240" spans="1:29" ht="12.75" customHeight="1">
      <c r="A240" s="3" t="str">
        <f>D240</f>
        <v>BACHARELADO EM BIOTECNOLOGIA</v>
      </c>
      <c r="B240" s="3" t="str">
        <f>F240</f>
        <v>NA1NHZ6011-18SA</v>
      </c>
      <c r="C240" s="18" t="str">
        <f>CONCATENATE(E240," ",H240,"-",L240," (",K240,")",IF(H240="I"," - TURMA MINISTRADA EM INGLÊS",IF(H240="P"," - TURMA COMPARTILHADA COM A PÓS-GRADUAÇÃO",IF(H240="S"," - TURMA SEMIPRESENCIAL",""))))</f>
        <v>Biotecnologia Humana A1-noturno (Santo André)</v>
      </c>
      <c r="D240" s="33" t="s">
        <v>1165</v>
      </c>
      <c r="E240" s="33" t="s">
        <v>4465</v>
      </c>
      <c r="F240" s="33" t="s">
        <v>2837</v>
      </c>
      <c r="G240" s="44" t="s">
        <v>4466</v>
      </c>
      <c r="H240" s="33" t="s">
        <v>1170</v>
      </c>
      <c r="I240" s="33" t="s">
        <v>3590</v>
      </c>
      <c r="J240" s="33" t="s">
        <v>4636</v>
      </c>
      <c r="K240" s="33" t="s">
        <v>1162</v>
      </c>
      <c r="L240" s="33" t="s">
        <v>1169</v>
      </c>
      <c r="M240" s="33" t="s">
        <v>1171</v>
      </c>
      <c r="N240" s="33">
        <v>32</v>
      </c>
      <c r="O240" s="33"/>
      <c r="P240" s="33" t="s">
        <v>1191</v>
      </c>
      <c r="Q240" s="33">
        <v>1061225</v>
      </c>
      <c r="R240" s="33"/>
      <c r="S240" s="33"/>
      <c r="T240" s="33" t="s">
        <v>4467</v>
      </c>
      <c r="U240" s="33">
        <v>3298750</v>
      </c>
      <c r="V240" s="33"/>
      <c r="W240" s="33"/>
      <c r="X240" s="33"/>
      <c r="Y240" s="33">
        <v>16</v>
      </c>
      <c r="Z240" s="33">
        <v>16</v>
      </c>
      <c r="AA240" s="33" t="s">
        <v>1167</v>
      </c>
      <c r="AB240" s="37" t="s">
        <v>4917</v>
      </c>
      <c r="AC240" s="37" t="s">
        <v>4933</v>
      </c>
    </row>
    <row r="241" spans="1:29" ht="12.75" customHeight="1">
      <c r="A241" s="3" t="str">
        <f>D241</f>
        <v>BACHARELADO EM MATEMÁTICA</v>
      </c>
      <c r="B241" s="3" t="str">
        <f>F241</f>
        <v>DA1MCTB009-17SA</v>
      </c>
      <c r="C241" s="18" t="str">
        <f>CONCATENATE(E241," ",H241,"-",L241," (",K241,")",IF(H241="I"," - TURMA MINISTRADA EM INGLÊS",IF(H241="P"," - TURMA COMPARTILHADA COM A PÓS-GRADUAÇÃO",IF(H241="S"," - TURMA SEMIPRESENCIAL",""))))</f>
        <v>Cálculo Numérico A1-diurno (Santo André)</v>
      </c>
      <c r="D241" s="33" t="s">
        <v>1651</v>
      </c>
      <c r="E241" s="33" t="s">
        <v>1655</v>
      </c>
      <c r="F241" s="33" t="s">
        <v>2676</v>
      </c>
      <c r="G241" s="44" t="s">
        <v>1656</v>
      </c>
      <c r="H241" s="33" t="s">
        <v>1170</v>
      </c>
      <c r="I241" s="33" t="s">
        <v>3456</v>
      </c>
      <c r="J241" s="33"/>
      <c r="K241" s="33" t="s">
        <v>1162</v>
      </c>
      <c r="L241" s="33" t="s">
        <v>1163</v>
      </c>
      <c r="M241" s="33" t="s">
        <v>1195</v>
      </c>
      <c r="N241" s="33">
        <v>44</v>
      </c>
      <c r="O241" s="33"/>
      <c r="P241" s="33" t="s">
        <v>1659</v>
      </c>
      <c r="Q241" s="33">
        <v>1734904</v>
      </c>
      <c r="R241" s="33"/>
      <c r="S241" s="33"/>
      <c r="T241" s="33"/>
      <c r="U241" s="33"/>
      <c r="V241" s="33"/>
      <c r="W241" s="33"/>
      <c r="X241" s="33"/>
      <c r="Y241" s="33">
        <v>16</v>
      </c>
      <c r="Z241" s="33">
        <v>16</v>
      </c>
      <c r="AA241" s="33" t="s">
        <v>1167</v>
      </c>
      <c r="AB241" s="37" t="s">
        <v>4908</v>
      </c>
      <c r="AC241" s="37" t="s">
        <v>1168</v>
      </c>
    </row>
    <row r="242" spans="1:29" ht="12.75" customHeight="1">
      <c r="A242" s="3" t="str">
        <f>D242</f>
        <v>BACHARELADO EM MATEMÁTICA</v>
      </c>
      <c r="B242" s="3" t="str">
        <f>F242</f>
        <v>DB1MCTB009-17SA</v>
      </c>
      <c r="C242" s="18" t="str">
        <f>CONCATENATE(E242," ",H242,"-",L242," (",K242,")",IF(H242="I"," - TURMA MINISTRADA EM INGLÊS",IF(H242="P"," - TURMA COMPARTILHADA COM A PÓS-GRADUAÇÃO",IF(H242="S"," - TURMA SEMIPRESENCIAL",""))))</f>
        <v>Cálculo Numérico B1-diurno (Santo André)</v>
      </c>
      <c r="D242" s="33" t="s">
        <v>1651</v>
      </c>
      <c r="E242" s="33" t="s">
        <v>1655</v>
      </c>
      <c r="F242" s="33" t="s">
        <v>2677</v>
      </c>
      <c r="G242" s="44" t="s">
        <v>1656</v>
      </c>
      <c r="H242" s="33" t="s">
        <v>1237</v>
      </c>
      <c r="I242" s="33" t="s">
        <v>3457</v>
      </c>
      <c r="J242" s="33"/>
      <c r="K242" s="33" t="s">
        <v>1162</v>
      </c>
      <c r="L242" s="33" t="s">
        <v>1163</v>
      </c>
      <c r="M242" s="33" t="s">
        <v>1195</v>
      </c>
      <c r="N242" s="33">
        <v>44</v>
      </c>
      <c r="O242" s="33"/>
      <c r="P242" s="33" t="s">
        <v>1659</v>
      </c>
      <c r="Q242" s="33">
        <v>1734904</v>
      </c>
      <c r="R242" s="33"/>
      <c r="S242" s="33"/>
      <c r="T242" s="33"/>
      <c r="U242" s="33"/>
      <c r="V242" s="33"/>
      <c r="W242" s="33"/>
      <c r="X242" s="33"/>
      <c r="Y242" s="33">
        <v>16</v>
      </c>
      <c r="Z242" s="33">
        <v>16</v>
      </c>
      <c r="AA242" s="33" t="s">
        <v>1167</v>
      </c>
      <c r="AB242" s="37" t="s">
        <v>4941</v>
      </c>
      <c r="AC242" s="37" t="s">
        <v>1168</v>
      </c>
    </row>
    <row r="243" spans="1:29" ht="12.75" customHeight="1">
      <c r="A243" s="3" t="str">
        <f>D243</f>
        <v>BACHARELADO EM MATEMÁTICA</v>
      </c>
      <c r="B243" s="3" t="str">
        <f>F243</f>
        <v>NA1MCTB009-17SA</v>
      </c>
      <c r="C243" s="18" t="str">
        <f>CONCATENATE(E243," ",H243,"-",L243," (",K243,")",IF(H243="I"," - TURMA MINISTRADA EM INGLÊS",IF(H243="P"," - TURMA COMPARTILHADA COM A PÓS-GRADUAÇÃO",IF(H243="S"," - TURMA SEMIPRESENCIAL",""))))</f>
        <v>Cálculo Numérico A1-noturno (Santo André)</v>
      </c>
      <c r="D243" s="33" t="s">
        <v>1651</v>
      </c>
      <c r="E243" s="33" t="s">
        <v>1655</v>
      </c>
      <c r="F243" s="33" t="s">
        <v>94</v>
      </c>
      <c r="G243" s="44" t="s">
        <v>1656</v>
      </c>
      <c r="H243" s="33" t="s">
        <v>1170</v>
      </c>
      <c r="I243" s="33" t="s">
        <v>3458</v>
      </c>
      <c r="J243" s="33"/>
      <c r="K243" s="33" t="s">
        <v>1162</v>
      </c>
      <c r="L243" s="33" t="s">
        <v>1169</v>
      </c>
      <c r="M243" s="33" t="s">
        <v>1195</v>
      </c>
      <c r="N243" s="33">
        <v>71</v>
      </c>
      <c r="O243" s="33"/>
      <c r="P243" s="33" t="s">
        <v>4344</v>
      </c>
      <c r="Q243" s="33">
        <v>2616839</v>
      </c>
      <c r="R243" s="33"/>
      <c r="S243" s="33"/>
      <c r="T243" s="33"/>
      <c r="U243" s="33"/>
      <c r="V243" s="33"/>
      <c r="W243" s="33"/>
      <c r="X243" s="33"/>
      <c r="Y243" s="33">
        <v>16</v>
      </c>
      <c r="Z243" s="33">
        <v>16</v>
      </c>
      <c r="AA243" s="33" t="s">
        <v>1167</v>
      </c>
      <c r="AB243" s="37" t="s">
        <v>4909</v>
      </c>
      <c r="AC243" s="37" t="s">
        <v>1168</v>
      </c>
    </row>
    <row r="244" spans="1:29" ht="12.75" customHeight="1">
      <c r="A244" s="3" t="str">
        <f>D244</f>
        <v>BACHARELADO EM MATEMÁTICA</v>
      </c>
      <c r="B244" s="3" t="str">
        <f>F244</f>
        <v>NB1MCTB009-17SA</v>
      </c>
      <c r="C244" s="18" t="str">
        <f>CONCATENATE(E244," ",H244,"-",L244," (",K244,")",IF(H244="I"," - TURMA MINISTRADA EM INGLÊS",IF(H244="P"," - TURMA COMPARTILHADA COM A PÓS-GRADUAÇÃO",IF(H244="S"," - TURMA SEMIPRESENCIAL",""))))</f>
        <v>Cálculo Numérico B1-noturno (Santo André)</v>
      </c>
      <c r="D244" s="33" t="s">
        <v>1651</v>
      </c>
      <c r="E244" s="33" t="s">
        <v>1655</v>
      </c>
      <c r="F244" s="33" t="s">
        <v>92</v>
      </c>
      <c r="G244" s="44" t="s">
        <v>1656</v>
      </c>
      <c r="H244" s="33" t="s">
        <v>1237</v>
      </c>
      <c r="I244" s="33" t="s">
        <v>3459</v>
      </c>
      <c r="J244" s="33"/>
      <c r="K244" s="33" t="s">
        <v>1162</v>
      </c>
      <c r="L244" s="33" t="s">
        <v>1169</v>
      </c>
      <c r="M244" s="33" t="s">
        <v>1195</v>
      </c>
      <c r="N244" s="33">
        <v>44</v>
      </c>
      <c r="O244" s="33"/>
      <c r="P244" s="33" t="s">
        <v>4344</v>
      </c>
      <c r="Q244" s="33">
        <v>2616839</v>
      </c>
      <c r="R244" s="33"/>
      <c r="S244" s="33"/>
      <c r="T244" s="33"/>
      <c r="U244" s="33"/>
      <c r="V244" s="33"/>
      <c r="W244" s="33"/>
      <c r="X244" s="33"/>
      <c r="Y244" s="33">
        <v>16</v>
      </c>
      <c r="Z244" s="33">
        <v>16</v>
      </c>
      <c r="AA244" s="33" t="s">
        <v>1167</v>
      </c>
      <c r="AB244" s="37" t="s">
        <v>4942</v>
      </c>
      <c r="AC244" s="37" t="s">
        <v>1168</v>
      </c>
    </row>
    <row r="245" spans="1:29" ht="12.75" customHeight="1">
      <c r="A245" s="3" t="str">
        <f>D245</f>
        <v>BACHARELADO EM MATEMÁTICA</v>
      </c>
      <c r="B245" s="3" t="str">
        <f>F245</f>
        <v>Da1MCTB009-17SB</v>
      </c>
      <c r="C245" s="18" t="str">
        <f>CONCATENATE(E245," ",H245,"-",L245," (",K245,")",IF(H245="I"," - TURMA MINISTRADA EM INGLÊS",IF(H245="P"," - TURMA COMPARTILHADA COM A PÓS-GRADUAÇÃO",IF(H245="S"," - TURMA SEMIPRESENCIAL",""))))</f>
        <v>Cálculo Numérico a1-diurno (São Bernardo do Campo)</v>
      </c>
      <c r="D245" s="33" t="s">
        <v>1651</v>
      </c>
      <c r="E245" s="33" t="s">
        <v>1655</v>
      </c>
      <c r="F245" s="33" t="s">
        <v>2678</v>
      </c>
      <c r="G245" s="44" t="s">
        <v>1656</v>
      </c>
      <c r="H245" s="33" t="s">
        <v>1898</v>
      </c>
      <c r="I245" s="33" t="s">
        <v>3460</v>
      </c>
      <c r="J245" s="33"/>
      <c r="K245" s="33" t="s">
        <v>1260</v>
      </c>
      <c r="L245" s="33" t="s">
        <v>1163</v>
      </c>
      <c r="M245" s="33" t="s">
        <v>1195</v>
      </c>
      <c r="N245" s="33">
        <v>40</v>
      </c>
      <c r="O245" s="33"/>
      <c r="P245" s="33" t="s">
        <v>1657</v>
      </c>
      <c r="Q245" s="33">
        <v>2131736</v>
      </c>
      <c r="R245" s="33"/>
      <c r="S245" s="33"/>
      <c r="T245" s="33"/>
      <c r="U245" s="33"/>
      <c r="V245" s="33"/>
      <c r="W245" s="33"/>
      <c r="X245" s="33"/>
      <c r="Y245" s="33">
        <v>16</v>
      </c>
      <c r="Z245" s="33">
        <v>16</v>
      </c>
      <c r="AA245" s="33" t="s">
        <v>1167</v>
      </c>
      <c r="AB245" s="37" t="s">
        <v>4943</v>
      </c>
      <c r="AC245" s="37" t="s">
        <v>1168</v>
      </c>
    </row>
    <row r="246" spans="1:29" ht="12.75" customHeight="1">
      <c r="A246" s="3" t="str">
        <f>D246</f>
        <v>BACHARELADO EM MATEMÁTICA</v>
      </c>
      <c r="B246" s="3" t="str">
        <f>F246</f>
        <v>NA1MCTB009-17SB</v>
      </c>
      <c r="C246" s="18" t="str">
        <f>CONCATENATE(E246," ",H246,"-",L246," (",K246,")",IF(H246="I"," - TURMA MINISTRADA EM INGLÊS",IF(H246="P"," - TURMA COMPARTILHADA COM A PÓS-GRADUAÇÃO",IF(H246="S"," - TURMA SEMIPRESENCIAL",""))))</f>
        <v>Cálculo Numérico A1-noturno (São Bernardo do Campo)</v>
      </c>
      <c r="D246" s="33" t="s">
        <v>1651</v>
      </c>
      <c r="E246" s="33" t="s">
        <v>1655</v>
      </c>
      <c r="F246" s="33" t="s">
        <v>2679</v>
      </c>
      <c r="G246" s="44" t="s">
        <v>1656</v>
      </c>
      <c r="H246" s="33" t="s">
        <v>1170</v>
      </c>
      <c r="I246" s="33" t="s">
        <v>3461</v>
      </c>
      <c r="J246" s="33"/>
      <c r="K246" s="33" t="s">
        <v>1260</v>
      </c>
      <c r="L246" s="33" t="s">
        <v>1169</v>
      </c>
      <c r="M246" s="33" t="s">
        <v>1195</v>
      </c>
      <c r="N246" s="33">
        <v>40</v>
      </c>
      <c r="O246" s="33"/>
      <c r="P246" s="33" t="s">
        <v>4345</v>
      </c>
      <c r="Q246" s="33">
        <v>1054856</v>
      </c>
      <c r="R246" s="33"/>
      <c r="S246" s="33"/>
      <c r="T246" s="33"/>
      <c r="U246" s="33"/>
      <c r="V246" s="33"/>
      <c r="W246" s="33"/>
      <c r="X246" s="33"/>
      <c r="Y246" s="33">
        <v>16</v>
      </c>
      <c r="Z246" s="33">
        <v>16</v>
      </c>
      <c r="AA246" s="33" t="s">
        <v>1167</v>
      </c>
      <c r="AB246" s="37" t="s">
        <v>4944</v>
      </c>
      <c r="AC246" s="37" t="s">
        <v>1168</v>
      </c>
    </row>
    <row r="247" spans="1:29" ht="12.75" customHeight="1">
      <c r="A247" s="3" t="str">
        <f>D247</f>
        <v>ENGENHARIA DE MATERIAIS</v>
      </c>
      <c r="B247" s="3" t="str">
        <f>F247</f>
        <v>NA1ESTM014-17SA</v>
      </c>
      <c r="C247" s="18" t="str">
        <f>CONCATENATE(E247," ",H247,"-",L247," (",K247,")",IF(H247="I"," - TURMA MINISTRADA EM INGLÊS",IF(H247="P"," - TURMA COMPARTILHADA COM A PÓS-GRADUAÇÃO",IF(H247="S"," - TURMA SEMIPRESENCIAL",""))))</f>
        <v>Caracterização de Materiais A1-noturno (Santo André)</v>
      </c>
      <c r="D247" s="33" t="s">
        <v>1978</v>
      </c>
      <c r="E247" s="33" t="s">
        <v>4450</v>
      </c>
      <c r="F247" s="33" t="s">
        <v>2742</v>
      </c>
      <c r="G247" s="44" t="s">
        <v>4451</v>
      </c>
      <c r="H247" s="33" t="s">
        <v>1170</v>
      </c>
      <c r="I247" s="33" t="s">
        <v>3510</v>
      </c>
      <c r="J247" s="33" t="s">
        <v>4452</v>
      </c>
      <c r="K247" s="33" t="s">
        <v>1162</v>
      </c>
      <c r="L247" s="33" t="s">
        <v>1169</v>
      </c>
      <c r="M247" s="33" t="s">
        <v>1178</v>
      </c>
      <c r="N247" s="33">
        <v>20</v>
      </c>
      <c r="O247" s="33"/>
      <c r="P247" s="33" t="s">
        <v>4453</v>
      </c>
      <c r="Q247" s="33">
        <v>1545738</v>
      </c>
      <c r="R247" s="33"/>
      <c r="S247" s="33"/>
      <c r="T247" s="33" t="s">
        <v>4453</v>
      </c>
      <c r="U247" s="33">
        <v>1545738</v>
      </c>
      <c r="V247" s="33"/>
      <c r="W247" s="33"/>
      <c r="X247" s="33"/>
      <c r="Y247" s="33">
        <v>16</v>
      </c>
      <c r="Z247" s="33">
        <v>16</v>
      </c>
      <c r="AA247" s="33" t="s">
        <v>1167</v>
      </c>
      <c r="AB247" s="37" t="s">
        <v>4880</v>
      </c>
      <c r="AC247" s="37" t="s">
        <v>5077</v>
      </c>
    </row>
    <row r="248" spans="1:29" ht="12.75" customHeight="1">
      <c r="A248" s="3" t="str">
        <f>D248</f>
        <v>ENGENHARIA AMBIENTAL E URBANA</v>
      </c>
      <c r="B248" s="3" t="str">
        <f>F248</f>
        <v>DA1ESTU026-17SA</v>
      </c>
      <c r="C248" s="18" t="str">
        <f>CONCATENATE(E248," ",H248,"-",L248," (",K248,")",IF(H248="I"," - TURMA MINISTRADA EM INGLÊS",IF(H248="P"," - TURMA COMPARTILHADA COM A PÓS-GRADUAÇÃO",IF(H248="S"," - TURMA SEMIPRESENCIAL",""))))</f>
        <v>Caracterização de Matrizes Ambientais A1-diurno (Santo André)</v>
      </c>
      <c r="D248" s="33" t="s">
        <v>1783</v>
      </c>
      <c r="E248" s="33" t="s">
        <v>4648</v>
      </c>
      <c r="F248" s="33" t="s">
        <v>2850</v>
      </c>
      <c r="G248" s="44" t="s">
        <v>4649</v>
      </c>
      <c r="H248" s="33" t="s">
        <v>1170</v>
      </c>
      <c r="I248" s="33"/>
      <c r="J248" s="33" t="s">
        <v>4650</v>
      </c>
      <c r="K248" s="33" t="s">
        <v>1162</v>
      </c>
      <c r="L248" s="33" t="s">
        <v>1163</v>
      </c>
      <c r="M248" s="33" t="s">
        <v>1588</v>
      </c>
      <c r="N248" s="33">
        <v>30</v>
      </c>
      <c r="O248" s="33"/>
      <c r="P248" s="33" t="s">
        <v>4651</v>
      </c>
      <c r="Q248" s="33">
        <v>1646410</v>
      </c>
      <c r="R248" s="33"/>
      <c r="S248" s="33"/>
      <c r="T248" s="33" t="s">
        <v>2072</v>
      </c>
      <c r="U248" s="33">
        <v>1814655</v>
      </c>
      <c r="V248" s="33"/>
      <c r="W248" s="33"/>
      <c r="X248" s="33"/>
      <c r="Y248" s="33">
        <v>12</v>
      </c>
      <c r="Z248" s="33">
        <v>12</v>
      </c>
      <c r="AA248" s="33" t="s">
        <v>1167</v>
      </c>
      <c r="AB248" s="37" t="s">
        <v>1168</v>
      </c>
      <c r="AC248" s="37" t="s">
        <v>5113</v>
      </c>
    </row>
    <row r="249" spans="1:29" ht="12.75" customHeight="1">
      <c r="A249" s="3" t="str">
        <f>D249</f>
        <v>ENGENHARIA AMBIENTAL E URBANA</v>
      </c>
      <c r="B249" s="3" t="str">
        <f>F249</f>
        <v>DA2ESTU026-17SA</v>
      </c>
      <c r="C249" s="18" t="str">
        <f>CONCATENATE(E249," ",H249,"-",L249," (",K249,")",IF(H249="I"," - TURMA MINISTRADA EM INGLÊS",IF(H249="P"," - TURMA COMPARTILHADA COM A PÓS-GRADUAÇÃO",IF(H249="S"," - TURMA SEMIPRESENCIAL",""))))</f>
        <v>Caracterização de Matrizes Ambientais A2-diurno (Santo André)</v>
      </c>
      <c r="D249" s="33" t="s">
        <v>1783</v>
      </c>
      <c r="E249" s="33" t="s">
        <v>4648</v>
      </c>
      <c r="F249" s="33" t="s">
        <v>2851</v>
      </c>
      <c r="G249" s="44" t="s">
        <v>4649</v>
      </c>
      <c r="H249" s="33" t="s">
        <v>1198</v>
      </c>
      <c r="I249" s="33"/>
      <c r="J249" s="33" t="s">
        <v>4652</v>
      </c>
      <c r="K249" s="33" t="s">
        <v>1162</v>
      </c>
      <c r="L249" s="33" t="s">
        <v>1163</v>
      </c>
      <c r="M249" s="33" t="s">
        <v>1588</v>
      </c>
      <c r="N249" s="33">
        <v>30</v>
      </c>
      <c r="O249" s="33"/>
      <c r="P249" s="33" t="s">
        <v>2072</v>
      </c>
      <c r="Q249" s="33">
        <v>1814655</v>
      </c>
      <c r="R249" s="33"/>
      <c r="S249" s="33"/>
      <c r="T249" s="33" t="s">
        <v>4651</v>
      </c>
      <c r="U249" s="33">
        <v>1646410</v>
      </c>
      <c r="V249" s="33"/>
      <c r="W249" s="33"/>
      <c r="X249" s="33"/>
      <c r="Y249" s="33">
        <v>12</v>
      </c>
      <c r="Z249" s="33">
        <v>12</v>
      </c>
      <c r="AA249" s="33" t="s">
        <v>1167</v>
      </c>
      <c r="AB249" s="37" t="s">
        <v>1168</v>
      </c>
      <c r="AC249" s="37" t="s">
        <v>5113</v>
      </c>
    </row>
    <row r="250" spans="1:29" ht="12.75" customHeight="1">
      <c r="A250" s="3" t="str">
        <f>D250</f>
        <v>ENGENHARIA AMBIENTAL E URBANA</v>
      </c>
      <c r="B250" s="3" t="str">
        <f>F250</f>
        <v>NA1ESTU026-17SA</v>
      </c>
      <c r="C250" s="18" t="str">
        <f>CONCATENATE(E250," ",H250,"-",L250," (",K250,")",IF(H250="I"," - TURMA MINISTRADA EM INGLÊS",IF(H250="P"," - TURMA COMPARTILHADA COM A PÓS-GRADUAÇÃO",IF(H250="S"," - TURMA SEMIPRESENCIAL",""))))</f>
        <v>Caracterização de Matrizes Ambientais A1-noturno (Santo André)</v>
      </c>
      <c r="D250" s="33" t="s">
        <v>1783</v>
      </c>
      <c r="E250" s="33" t="s">
        <v>4648</v>
      </c>
      <c r="F250" s="33" t="s">
        <v>2852</v>
      </c>
      <c r="G250" s="44" t="s">
        <v>4649</v>
      </c>
      <c r="H250" s="33" t="s">
        <v>1170</v>
      </c>
      <c r="I250" s="33"/>
      <c r="J250" s="33" t="s">
        <v>4653</v>
      </c>
      <c r="K250" s="33" t="s">
        <v>1162</v>
      </c>
      <c r="L250" s="33" t="s">
        <v>1169</v>
      </c>
      <c r="M250" s="33" t="s">
        <v>1588</v>
      </c>
      <c r="N250" s="33">
        <v>30</v>
      </c>
      <c r="O250" s="33"/>
      <c r="P250" s="33" t="s">
        <v>4651</v>
      </c>
      <c r="Q250" s="33">
        <v>1646410</v>
      </c>
      <c r="R250" s="33"/>
      <c r="S250" s="33"/>
      <c r="T250" s="33" t="s">
        <v>2072</v>
      </c>
      <c r="U250" s="33">
        <v>1814655</v>
      </c>
      <c r="V250" s="33"/>
      <c r="W250" s="33"/>
      <c r="X250" s="33"/>
      <c r="Y250" s="33">
        <v>12</v>
      </c>
      <c r="Z250" s="33">
        <v>12</v>
      </c>
      <c r="AA250" s="33" t="s">
        <v>1167</v>
      </c>
      <c r="AB250" s="37" t="s">
        <v>1168</v>
      </c>
      <c r="AC250" s="37" t="s">
        <v>4911</v>
      </c>
    </row>
    <row r="251" spans="1:29" ht="12.75" customHeight="1">
      <c r="A251" s="3" t="str">
        <f>D251</f>
        <v>ENGENHARIA AMBIENTAL E URBANA</v>
      </c>
      <c r="B251" s="3" t="str">
        <f>F251</f>
        <v>NA2ESTU026-17SA</v>
      </c>
      <c r="C251" s="18" t="str">
        <f>CONCATENATE(E251," ",H251,"-",L251," (",K251,")",IF(H251="I"," - TURMA MINISTRADA EM INGLÊS",IF(H251="P"," - TURMA COMPARTILHADA COM A PÓS-GRADUAÇÃO",IF(H251="S"," - TURMA SEMIPRESENCIAL",""))))</f>
        <v>Caracterização de Matrizes Ambientais A2-noturno (Santo André)</v>
      </c>
      <c r="D251" s="33" t="s">
        <v>1783</v>
      </c>
      <c r="E251" s="33" t="s">
        <v>4648</v>
      </c>
      <c r="F251" s="33" t="s">
        <v>2853</v>
      </c>
      <c r="G251" s="44" t="s">
        <v>4649</v>
      </c>
      <c r="H251" s="33" t="s">
        <v>1198</v>
      </c>
      <c r="I251" s="33"/>
      <c r="J251" s="33" t="s">
        <v>4654</v>
      </c>
      <c r="K251" s="33" t="s">
        <v>1162</v>
      </c>
      <c r="L251" s="33" t="s">
        <v>1169</v>
      </c>
      <c r="M251" s="33" t="s">
        <v>1588</v>
      </c>
      <c r="N251" s="33">
        <v>30</v>
      </c>
      <c r="O251" s="33"/>
      <c r="P251" s="33" t="s">
        <v>2072</v>
      </c>
      <c r="Q251" s="33">
        <v>1814655</v>
      </c>
      <c r="R251" s="33"/>
      <c r="S251" s="33"/>
      <c r="T251" s="33" t="s">
        <v>4651</v>
      </c>
      <c r="U251" s="33">
        <v>1646410</v>
      </c>
      <c r="V251" s="33"/>
      <c r="W251" s="33"/>
      <c r="X251" s="33"/>
      <c r="Y251" s="33">
        <v>12</v>
      </c>
      <c r="Z251" s="33">
        <v>12</v>
      </c>
      <c r="AA251" s="33" t="s">
        <v>1167</v>
      </c>
      <c r="AB251" s="37" t="s">
        <v>1168</v>
      </c>
      <c r="AC251" s="37" t="s">
        <v>4911</v>
      </c>
    </row>
    <row r="252" spans="1:29" ht="12.75" customHeight="1">
      <c r="A252" s="3" t="str">
        <f>D252</f>
        <v>ENGENHARIA AMBIENTAL E URBANA</v>
      </c>
      <c r="B252" s="3" t="str">
        <f>F252</f>
        <v>DA1ESTU004-17SA</v>
      </c>
      <c r="C252" s="18" t="str">
        <f>CONCATENATE(E252," ",H252,"-",L252," (",K252,")",IF(H252="I"," - TURMA MINISTRADA EM INGLÊS",IF(H252="P"," - TURMA COMPARTILHADA COM A PÓS-GRADUAÇÃO",IF(H252="S"," - TURMA SEMIPRESENCIAL",""))))</f>
        <v>Cartografia e Geoprocessamento A1-diurno (Santo André)</v>
      </c>
      <c r="D252" s="33" t="s">
        <v>1783</v>
      </c>
      <c r="E252" s="33" t="s">
        <v>4559</v>
      </c>
      <c r="F252" s="33" t="s">
        <v>2796</v>
      </c>
      <c r="G252" s="44" t="s">
        <v>4560</v>
      </c>
      <c r="H252" s="33" t="s">
        <v>1170</v>
      </c>
      <c r="I252" s="33"/>
      <c r="J252" s="33" t="s">
        <v>4561</v>
      </c>
      <c r="K252" s="33" t="s">
        <v>1162</v>
      </c>
      <c r="L252" s="33" t="s">
        <v>1163</v>
      </c>
      <c r="M252" s="33" t="s">
        <v>4562</v>
      </c>
      <c r="N252" s="33">
        <v>30</v>
      </c>
      <c r="O252" s="33"/>
      <c r="P252" s="33" t="s">
        <v>1810</v>
      </c>
      <c r="Q252" s="33">
        <v>1671397</v>
      </c>
      <c r="R252" s="33"/>
      <c r="S252" s="33"/>
      <c r="T252" s="33" t="s">
        <v>1810</v>
      </c>
      <c r="U252" s="33">
        <v>1671397</v>
      </c>
      <c r="V252" s="33"/>
      <c r="W252" s="33"/>
      <c r="X252" s="33"/>
      <c r="Y252" s="33">
        <v>16</v>
      </c>
      <c r="Z252" s="33">
        <v>16</v>
      </c>
      <c r="AA252" s="33" t="s">
        <v>1167</v>
      </c>
      <c r="AB252" s="37" t="s">
        <v>1168</v>
      </c>
      <c r="AC252" s="37" t="s">
        <v>4990</v>
      </c>
    </row>
    <row r="253" spans="1:29" ht="12.75" customHeight="1">
      <c r="A253" s="3" t="str">
        <f>D253</f>
        <v>ENGENHARIA AMBIENTAL E URBANA</v>
      </c>
      <c r="B253" s="3" t="str">
        <f>F253</f>
        <v>NA1ESTU004-17SA</v>
      </c>
      <c r="C253" s="18" t="str">
        <f>CONCATENATE(E253," ",H253,"-",L253," (",K253,")",IF(H253="I"," - TURMA MINISTRADA EM INGLÊS",IF(H253="P"," - TURMA COMPARTILHADA COM A PÓS-GRADUAÇÃO",IF(H253="S"," - TURMA SEMIPRESENCIAL",""))))</f>
        <v>Cartografia e Geoprocessamento A1-noturno (Santo André)</v>
      </c>
      <c r="D253" s="33" t="s">
        <v>1783</v>
      </c>
      <c r="E253" s="33" t="s">
        <v>4559</v>
      </c>
      <c r="F253" s="33" t="s">
        <v>2797</v>
      </c>
      <c r="G253" s="44" t="s">
        <v>4560</v>
      </c>
      <c r="H253" s="33" t="s">
        <v>1170</v>
      </c>
      <c r="I253" s="33"/>
      <c r="J253" s="33" t="s">
        <v>4563</v>
      </c>
      <c r="K253" s="33" t="s">
        <v>1162</v>
      </c>
      <c r="L253" s="33" t="s">
        <v>1169</v>
      </c>
      <c r="M253" s="33" t="s">
        <v>4562</v>
      </c>
      <c r="N253" s="33">
        <v>30</v>
      </c>
      <c r="O253" s="33"/>
      <c r="P253" s="33" t="s">
        <v>1810</v>
      </c>
      <c r="Q253" s="33">
        <v>1671397</v>
      </c>
      <c r="R253" s="33"/>
      <c r="S253" s="33"/>
      <c r="T253" s="33" t="s">
        <v>1810</v>
      </c>
      <c r="U253" s="33">
        <v>1671397</v>
      </c>
      <c r="V253" s="33"/>
      <c r="W253" s="33"/>
      <c r="X253" s="33"/>
      <c r="Y253" s="33">
        <v>16</v>
      </c>
      <c r="Z253" s="33">
        <v>16</v>
      </c>
      <c r="AA253" s="33" t="s">
        <v>1167</v>
      </c>
      <c r="AB253" s="37" t="s">
        <v>1168</v>
      </c>
      <c r="AC253" s="37" t="s">
        <v>5104</v>
      </c>
    </row>
    <row r="254" spans="1:29" ht="12.75" customHeight="1">
      <c r="A254" s="3" t="str">
        <f>D254</f>
        <v>BACHARELADO EM POLÍTICAS PÚBLICAS</v>
      </c>
      <c r="B254" s="3" t="str">
        <f>F254</f>
        <v>DA1ESHP004-13SB</v>
      </c>
      <c r="C254" s="18" t="str">
        <f>CONCATENATE(E254," ",H254,"-",L254," (",K254,")",IF(H254="I"," - TURMA MINISTRADA EM INGLÊS",IF(H254="P"," - TURMA COMPARTILHADA COM A PÓS-GRADUAÇÃO",IF(H254="S"," - TURMA SEMIPRESENCIAL",""))))</f>
        <v>Cidadania, Direitos e Desigualdades A1-diurno (São Bernardo do Campo)</v>
      </c>
      <c r="D254" s="33" t="s">
        <v>1709</v>
      </c>
      <c r="E254" s="33" t="s">
        <v>4161</v>
      </c>
      <c r="F254" s="33" t="s">
        <v>2565</v>
      </c>
      <c r="G254" s="44" t="s">
        <v>4162</v>
      </c>
      <c r="H254" s="33" t="s">
        <v>1170</v>
      </c>
      <c r="I254" s="33" t="s">
        <v>3356</v>
      </c>
      <c r="J254" s="33"/>
      <c r="K254" s="33" t="s">
        <v>1260</v>
      </c>
      <c r="L254" s="33" t="s">
        <v>1163</v>
      </c>
      <c r="M254" s="33" t="s">
        <v>1195</v>
      </c>
      <c r="N254" s="33">
        <v>60</v>
      </c>
      <c r="O254" s="33"/>
      <c r="P254" s="33" t="s">
        <v>4163</v>
      </c>
      <c r="Q254" s="33">
        <v>1891496</v>
      </c>
      <c r="R254" s="33"/>
      <c r="S254" s="33"/>
      <c r="T254" s="33"/>
      <c r="U254" s="33"/>
      <c r="V254" s="33"/>
      <c r="W254" s="33"/>
      <c r="X254" s="33"/>
      <c r="Y254" s="33">
        <v>16</v>
      </c>
      <c r="Z254" s="33">
        <v>16</v>
      </c>
      <c r="AA254" s="33" t="s">
        <v>1167</v>
      </c>
      <c r="AB254" s="37" t="s">
        <v>4859</v>
      </c>
      <c r="AC254" s="37" t="s">
        <v>1168</v>
      </c>
    </row>
    <row r="255" spans="1:29" ht="12.75" customHeight="1">
      <c r="A255" s="3" t="str">
        <f>D255</f>
        <v>BACHARELADO EM POLÍTICAS PÚBLICAS</v>
      </c>
      <c r="B255" s="3" t="str">
        <f>F255</f>
        <v>NA1ESHP004-13SB</v>
      </c>
      <c r="C255" s="18" t="str">
        <f>CONCATENATE(E255," ",H255,"-",L255," (",K255,")",IF(H255="I"," - TURMA MINISTRADA EM INGLÊS",IF(H255="P"," - TURMA COMPARTILHADA COM A PÓS-GRADUAÇÃO",IF(H255="S"," - TURMA SEMIPRESENCIAL",""))))</f>
        <v>Cidadania, Direitos e Desigualdades A1-noturno (São Bernardo do Campo)</v>
      </c>
      <c r="D255" s="33" t="s">
        <v>1709</v>
      </c>
      <c r="E255" s="33" t="s">
        <v>4161</v>
      </c>
      <c r="F255" s="33" t="s">
        <v>2566</v>
      </c>
      <c r="G255" s="44" t="s">
        <v>4162</v>
      </c>
      <c r="H255" s="33" t="s">
        <v>1170</v>
      </c>
      <c r="I255" s="33" t="s">
        <v>3357</v>
      </c>
      <c r="J255" s="33"/>
      <c r="K255" s="33" t="s">
        <v>1260</v>
      </c>
      <c r="L255" s="33" t="s">
        <v>1169</v>
      </c>
      <c r="M255" s="33" t="s">
        <v>1195</v>
      </c>
      <c r="N255" s="33">
        <v>60</v>
      </c>
      <c r="O255" s="33"/>
      <c r="P255" s="33" t="s">
        <v>4163</v>
      </c>
      <c r="Q255" s="33">
        <v>1891496</v>
      </c>
      <c r="R255" s="33"/>
      <c r="S255" s="33"/>
      <c r="T255" s="33"/>
      <c r="U255" s="33"/>
      <c r="V255" s="33"/>
      <c r="W255" s="33"/>
      <c r="X255" s="33"/>
      <c r="Y255" s="33">
        <v>16</v>
      </c>
      <c r="Z255" s="33">
        <v>16</v>
      </c>
      <c r="AA255" s="33" t="s">
        <v>1167</v>
      </c>
      <c r="AB255" s="37" t="s">
        <v>4860</v>
      </c>
      <c r="AC255" s="37" t="s">
        <v>1168</v>
      </c>
    </row>
    <row r="256" spans="1:29" ht="12.75" customHeight="1">
      <c r="A256" s="3" t="str">
        <f>D256</f>
        <v>ENGENHARIA DE MATERIAIS</v>
      </c>
      <c r="B256" s="3" t="str">
        <f>F256</f>
        <v>DA1ESTM004-17SA</v>
      </c>
      <c r="C256" s="18" t="str">
        <f>CONCATENATE(E256," ",H256,"-",L256," (",K256,")",IF(H256="I"," - TURMA MINISTRADA EM INGLÊS",IF(H256="P"," - TURMA COMPARTILHADA COM A PÓS-GRADUAÇÃO",IF(H256="S"," - TURMA SEMIPRESENCIAL",""))))</f>
        <v>Ciência dos Materiais A1-diurno (Santo André)</v>
      </c>
      <c r="D256" s="33" t="s">
        <v>1978</v>
      </c>
      <c r="E256" s="33" t="s">
        <v>4425</v>
      </c>
      <c r="F256" s="33" t="s">
        <v>2726</v>
      </c>
      <c r="G256" s="44" t="s">
        <v>4426</v>
      </c>
      <c r="H256" s="33" t="s">
        <v>1170</v>
      </c>
      <c r="I256" s="33" t="s">
        <v>3494</v>
      </c>
      <c r="J256" s="33"/>
      <c r="K256" s="33" t="s">
        <v>1162</v>
      </c>
      <c r="L256" s="33" t="s">
        <v>1163</v>
      </c>
      <c r="M256" s="33" t="s">
        <v>1195</v>
      </c>
      <c r="N256" s="33">
        <v>60</v>
      </c>
      <c r="O256" s="33"/>
      <c r="P256" s="33" t="s">
        <v>4427</v>
      </c>
      <c r="Q256" s="33">
        <v>1671292</v>
      </c>
      <c r="R256" s="33"/>
      <c r="S256" s="33"/>
      <c r="T256" s="33"/>
      <c r="U256" s="33"/>
      <c r="V256" s="33"/>
      <c r="W256" s="33"/>
      <c r="X256" s="33"/>
      <c r="Y256" s="33">
        <v>16</v>
      </c>
      <c r="Z256" s="33">
        <v>16</v>
      </c>
      <c r="AA256" s="33" t="s">
        <v>1167</v>
      </c>
      <c r="AB256" s="37" t="s">
        <v>4836</v>
      </c>
      <c r="AC256" s="37" t="s">
        <v>1168</v>
      </c>
    </row>
    <row r="257" spans="1:29" ht="12.75" customHeight="1">
      <c r="A257" s="3" t="str">
        <f>D257</f>
        <v>ENGENHARIA DE MATERIAIS</v>
      </c>
      <c r="B257" s="3" t="str">
        <f>F257</f>
        <v>NA1ESTM004-17SA</v>
      </c>
      <c r="C257" s="18" t="str">
        <f>CONCATENATE(E257," ",H257,"-",L257," (",K257,")",IF(H257="I"," - TURMA MINISTRADA EM INGLÊS",IF(H257="P"," - TURMA COMPARTILHADA COM A PÓS-GRADUAÇÃO",IF(H257="S"," - TURMA SEMIPRESENCIAL",""))))</f>
        <v>Ciência dos Materiais A1-noturno (Santo André)</v>
      </c>
      <c r="D257" s="33" t="s">
        <v>1978</v>
      </c>
      <c r="E257" s="33" t="s">
        <v>4425</v>
      </c>
      <c r="F257" s="33" t="s">
        <v>2727</v>
      </c>
      <c r="G257" s="44" t="s">
        <v>4426</v>
      </c>
      <c r="H257" s="33" t="s">
        <v>1170</v>
      </c>
      <c r="I257" s="33" t="s">
        <v>3495</v>
      </c>
      <c r="J257" s="33"/>
      <c r="K257" s="33" t="s">
        <v>1162</v>
      </c>
      <c r="L257" s="33" t="s">
        <v>1169</v>
      </c>
      <c r="M257" s="33" t="s">
        <v>1195</v>
      </c>
      <c r="N257" s="33">
        <v>60</v>
      </c>
      <c r="O257" s="33"/>
      <c r="P257" s="33" t="s">
        <v>1995</v>
      </c>
      <c r="Q257" s="33">
        <v>1893637</v>
      </c>
      <c r="R257" s="33"/>
      <c r="S257" s="33"/>
      <c r="T257" s="33"/>
      <c r="U257" s="33"/>
      <c r="V257" s="33"/>
      <c r="W257" s="33"/>
      <c r="X257" s="33"/>
      <c r="Y257" s="33">
        <v>16</v>
      </c>
      <c r="Z257" s="33">
        <v>16</v>
      </c>
      <c r="AA257" s="33" t="s">
        <v>1167</v>
      </c>
      <c r="AB257" s="37" t="s">
        <v>4944</v>
      </c>
      <c r="AC257" s="37" t="s">
        <v>1168</v>
      </c>
    </row>
    <row r="258" spans="1:29" ht="12.75" customHeight="1">
      <c r="A258" s="3" t="str">
        <f>D258</f>
        <v>BACHARELADO EM CIÊNCIA E TECNOLOGIA</v>
      </c>
      <c r="B258" s="3" t="str">
        <f>F258</f>
        <v>DB1BIR0603-15SA</v>
      </c>
      <c r="C258" s="18" t="str">
        <f>CONCATENATE(E258," ",H258,"-",L258," (",K258,")",IF(H258="I"," - TURMA MINISTRADA EM INGLÊS",IF(H258="P"," - TURMA COMPARTILHADA COM A PÓS-GRADUAÇÃO",IF(H258="S"," - TURMA SEMIPRESENCIAL",""))))</f>
        <v>Ciência, Tecnologia e Sociedade B1-diurno (Santo André)</v>
      </c>
      <c r="D258" s="33" t="s">
        <v>1224</v>
      </c>
      <c r="E258" s="33" t="s">
        <v>1287</v>
      </c>
      <c r="F258" s="33" t="s">
        <v>768</v>
      </c>
      <c r="G258" s="44" t="s">
        <v>1288</v>
      </c>
      <c r="H258" s="33" t="s">
        <v>1237</v>
      </c>
      <c r="I258" s="33" t="s">
        <v>3186</v>
      </c>
      <c r="J258" s="33"/>
      <c r="K258" s="33" t="s">
        <v>1162</v>
      </c>
      <c r="L258" s="33" t="s">
        <v>1163</v>
      </c>
      <c r="M258" s="33" t="s">
        <v>1280</v>
      </c>
      <c r="N258" s="33">
        <v>87</v>
      </c>
      <c r="O258" s="33"/>
      <c r="P258" s="33" t="s">
        <v>3953</v>
      </c>
      <c r="Q258" s="33">
        <v>1947257</v>
      </c>
      <c r="R258" s="33"/>
      <c r="S258" s="33"/>
      <c r="T258" s="33"/>
      <c r="U258" s="33"/>
      <c r="V258" s="33"/>
      <c r="W258" s="33"/>
      <c r="X258" s="33"/>
      <c r="Y258" s="33">
        <v>12</v>
      </c>
      <c r="Z258" s="33">
        <v>12</v>
      </c>
      <c r="AA258" s="33" t="s">
        <v>1167</v>
      </c>
      <c r="AB258" s="37" t="s">
        <v>4835</v>
      </c>
      <c r="AC258" s="37" t="s">
        <v>1168</v>
      </c>
    </row>
    <row r="259" spans="1:29" ht="12.75" customHeight="1">
      <c r="A259" s="3" t="str">
        <f>D259</f>
        <v>BACHARELADO EM CIÊNCIA E TECNOLOGIA</v>
      </c>
      <c r="B259" s="3" t="str">
        <f>F259</f>
        <v>NB1BIR0603-15SA</v>
      </c>
      <c r="C259" s="18" t="str">
        <f>CONCATENATE(E259," ",H259,"-",L259," (",K259,")",IF(H259="I"," - TURMA MINISTRADA EM INGLÊS",IF(H259="P"," - TURMA COMPARTILHADA COM A PÓS-GRADUAÇÃO",IF(H259="S"," - TURMA SEMIPRESENCIAL",""))))</f>
        <v>Ciência, Tecnologia e Sociedade B1-noturno (Santo André)</v>
      </c>
      <c r="D259" s="33" t="s">
        <v>1224</v>
      </c>
      <c r="E259" s="33" t="s">
        <v>1287</v>
      </c>
      <c r="F259" s="33" t="s">
        <v>772</v>
      </c>
      <c r="G259" s="44" t="s">
        <v>1288</v>
      </c>
      <c r="H259" s="33" t="s">
        <v>1237</v>
      </c>
      <c r="I259" s="33" t="s">
        <v>3187</v>
      </c>
      <c r="J259" s="33"/>
      <c r="K259" s="33" t="s">
        <v>1162</v>
      </c>
      <c r="L259" s="33" t="s">
        <v>1169</v>
      </c>
      <c r="M259" s="33" t="s">
        <v>1280</v>
      </c>
      <c r="N259" s="33">
        <v>72</v>
      </c>
      <c r="O259" s="33"/>
      <c r="P259" s="33" t="s">
        <v>1701</v>
      </c>
      <c r="Q259" s="33">
        <v>1144005</v>
      </c>
      <c r="R259" s="33"/>
      <c r="S259" s="33"/>
      <c r="T259" s="33"/>
      <c r="U259" s="33"/>
      <c r="V259" s="33"/>
      <c r="W259" s="33"/>
      <c r="X259" s="33"/>
      <c r="Y259" s="33">
        <v>12</v>
      </c>
      <c r="Z259" s="33">
        <v>12</v>
      </c>
      <c r="AA259" s="33" t="s">
        <v>1167</v>
      </c>
      <c r="AB259" s="37" t="s">
        <v>4838</v>
      </c>
      <c r="AC259" s="37" t="s">
        <v>1168</v>
      </c>
    </row>
    <row r="260" spans="1:29" ht="12.75" customHeight="1">
      <c r="A260" s="3" t="str">
        <f>D260</f>
        <v>BACHARELADO EM CIÊNCIA E TECNOLOGIA</v>
      </c>
      <c r="B260" s="3" t="str">
        <f>F260</f>
        <v>NB1BIR0603-15SB</v>
      </c>
      <c r="C260" s="18" t="str">
        <f>CONCATENATE(E260," ",H260,"-",L260," (",K260,")",IF(H260="I"," - TURMA MINISTRADA EM INGLÊS",IF(H260="P"," - TURMA COMPARTILHADA COM A PÓS-GRADUAÇÃO",IF(H260="S"," - TURMA SEMIPRESENCIAL",""))))</f>
        <v>Ciência, Tecnologia e Sociedade B1-noturno (São Bernardo do Campo)</v>
      </c>
      <c r="D260" s="33" t="s">
        <v>1224</v>
      </c>
      <c r="E260" s="33" t="s">
        <v>1287</v>
      </c>
      <c r="F260" s="33" t="s">
        <v>589</v>
      </c>
      <c r="G260" s="44" t="s">
        <v>1288</v>
      </c>
      <c r="H260" s="33" t="s">
        <v>1237</v>
      </c>
      <c r="I260" s="33" t="s">
        <v>3189</v>
      </c>
      <c r="J260" s="33"/>
      <c r="K260" s="33" t="s">
        <v>1260</v>
      </c>
      <c r="L260" s="33" t="s">
        <v>1169</v>
      </c>
      <c r="M260" s="33" t="s">
        <v>1280</v>
      </c>
      <c r="N260" s="33">
        <v>90</v>
      </c>
      <c r="O260" s="33"/>
      <c r="P260" s="33" t="s">
        <v>1739</v>
      </c>
      <c r="Q260" s="33">
        <v>1218384</v>
      </c>
      <c r="R260" s="33"/>
      <c r="S260" s="33"/>
      <c r="T260" s="33"/>
      <c r="U260" s="33"/>
      <c r="V260" s="33"/>
      <c r="W260" s="33"/>
      <c r="X260" s="33"/>
      <c r="Y260" s="33">
        <v>12</v>
      </c>
      <c r="Z260" s="33">
        <v>12</v>
      </c>
      <c r="AA260" s="33" t="s">
        <v>1167</v>
      </c>
      <c r="AB260" s="37" t="s">
        <v>4838</v>
      </c>
      <c r="AC260" s="37" t="s">
        <v>1168</v>
      </c>
    </row>
    <row r="261" spans="1:29" ht="12.75" customHeight="1">
      <c r="A261" s="3" t="str">
        <f>D261</f>
        <v>LICENCIATURA EM CIÊNCIAS NATURAIS E EXATAS</v>
      </c>
      <c r="B261" s="3" t="str">
        <f>F261</f>
        <v>DA1BIR0603-15SA</v>
      </c>
      <c r="C261" s="18" t="str">
        <f>CONCATENATE(E261," ",H261,"-",L261," (",K261,")",IF(H261="I"," - TURMA MINISTRADA EM INGLÊS",IF(H261="P"," - TURMA COMPARTILHADA COM A PÓS-GRADUAÇÃO",IF(H261="S"," - TURMA SEMIPRESENCIAL",""))))</f>
        <v>Ciência, Tecnologia e Sociedade A1-diurno (Santo André)</v>
      </c>
      <c r="D261" s="33" t="s">
        <v>2106</v>
      </c>
      <c r="E261" s="33" t="s">
        <v>1287</v>
      </c>
      <c r="F261" s="33" t="s">
        <v>765</v>
      </c>
      <c r="G261" s="44" t="s">
        <v>1288</v>
      </c>
      <c r="H261" s="33" t="s">
        <v>1170</v>
      </c>
      <c r="I261" s="33" t="s">
        <v>3197</v>
      </c>
      <c r="J261" s="33"/>
      <c r="K261" s="33" t="s">
        <v>1162</v>
      </c>
      <c r="L261" s="33" t="s">
        <v>1163</v>
      </c>
      <c r="M261" s="33" t="s">
        <v>1280</v>
      </c>
      <c r="N261" s="33">
        <v>90</v>
      </c>
      <c r="O261" s="33">
        <v>40</v>
      </c>
      <c r="P261" s="33" t="s">
        <v>3955</v>
      </c>
      <c r="Q261" s="33">
        <v>1552434</v>
      </c>
      <c r="R261" s="33"/>
      <c r="S261" s="33"/>
      <c r="T261" s="33"/>
      <c r="U261" s="33"/>
      <c r="V261" s="33"/>
      <c r="W261" s="33"/>
      <c r="X261" s="33"/>
      <c r="Y261" s="33">
        <v>12</v>
      </c>
      <c r="Z261" s="33">
        <v>12</v>
      </c>
      <c r="AA261" s="33" t="s">
        <v>1167</v>
      </c>
      <c r="AB261" s="37" t="s">
        <v>4834</v>
      </c>
      <c r="AC261" s="37" t="s">
        <v>1168</v>
      </c>
    </row>
    <row r="262" spans="1:29" ht="12.75" customHeight="1">
      <c r="A262" s="3" t="str">
        <f>D262</f>
        <v>LICENCIATURA EM CIÊNCIAS NATURAIS E EXATAS</v>
      </c>
      <c r="B262" s="3" t="str">
        <f>F262</f>
        <v>NA1BIR0603-15SA</v>
      </c>
      <c r="C262" s="18" t="str">
        <f>CONCATENATE(E262," ",H262,"-",L262," (",K262,")",IF(H262="I"," - TURMA MINISTRADA EM INGLÊS",IF(H262="P"," - TURMA COMPARTILHADA COM A PÓS-GRADUAÇÃO",IF(H262="S"," - TURMA SEMIPRESENCIAL",""))))</f>
        <v>Ciência, Tecnologia e Sociedade A1-noturno (Santo André)</v>
      </c>
      <c r="D262" s="33" t="s">
        <v>2106</v>
      </c>
      <c r="E262" s="33" t="s">
        <v>1287</v>
      </c>
      <c r="F262" s="33" t="s">
        <v>770</v>
      </c>
      <c r="G262" s="44" t="s">
        <v>1288</v>
      </c>
      <c r="H262" s="33" t="s">
        <v>1170</v>
      </c>
      <c r="I262" s="33" t="s">
        <v>3198</v>
      </c>
      <c r="J262" s="33"/>
      <c r="K262" s="33" t="s">
        <v>1162</v>
      </c>
      <c r="L262" s="33" t="s">
        <v>1169</v>
      </c>
      <c r="M262" s="33" t="s">
        <v>1280</v>
      </c>
      <c r="N262" s="33">
        <v>90</v>
      </c>
      <c r="O262" s="33">
        <v>40</v>
      </c>
      <c r="P262" s="33" t="s">
        <v>3956</v>
      </c>
      <c r="Q262" s="33">
        <v>405280</v>
      </c>
      <c r="R262" s="33"/>
      <c r="S262" s="33"/>
      <c r="T262" s="33"/>
      <c r="U262" s="33"/>
      <c r="V262" s="33"/>
      <c r="W262" s="33"/>
      <c r="X262" s="33"/>
      <c r="Y262" s="33">
        <v>12</v>
      </c>
      <c r="Z262" s="33">
        <v>12</v>
      </c>
      <c r="AA262" s="33" t="s">
        <v>1167</v>
      </c>
      <c r="AB262" s="37" t="s">
        <v>4837</v>
      </c>
      <c r="AC262" s="37" t="s">
        <v>1168</v>
      </c>
    </row>
    <row r="263" spans="1:29" ht="12.75" customHeight="1">
      <c r="A263" s="3" t="str">
        <f>D263</f>
        <v>LICENCIATURA EM CIÊNCIAS NATURAIS E EXATAS</v>
      </c>
      <c r="B263" s="3" t="str">
        <f>F263</f>
        <v>DB2BIR0603-15SA</v>
      </c>
      <c r="C263" s="18" t="str">
        <f>CONCATENATE(E263," ",H263,"-",L263," (",K263,")",IF(H263="I"," - TURMA MINISTRADA EM INGLÊS",IF(H263="P"," - TURMA COMPARTILHADA COM A PÓS-GRADUAÇÃO",IF(H263="S"," - TURMA SEMIPRESENCIAL",""))))</f>
        <v>Ciência, Tecnologia e Sociedade B2-diurno (Santo André)</v>
      </c>
      <c r="D263" s="33" t="s">
        <v>2106</v>
      </c>
      <c r="E263" s="33" t="s">
        <v>1287</v>
      </c>
      <c r="F263" s="33" t="s">
        <v>769</v>
      </c>
      <c r="G263" s="44" t="s">
        <v>1288</v>
      </c>
      <c r="H263" s="33" t="s">
        <v>1239</v>
      </c>
      <c r="I263" s="33" t="s">
        <v>3199</v>
      </c>
      <c r="J263" s="33"/>
      <c r="K263" s="33" t="s">
        <v>1162</v>
      </c>
      <c r="L263" s="33" t="s">
        <v>1163</v>
      </c>
      <c r="M263" s="33" t="s">
        <v>1280</v>
      </c>
      <c r="N263" s="33">
        <v>73</v>
      </c>
      <c r="O263" s="33">
        <v>40</v>
      </c>
      <c r="P263" s="33" t="s">
        <v>3955</v>
      </c>
      <c r="Q263" s="33">
        <v>1552434</v>
      </c>
      <c r="R263" s="33"/>
      <c r="S263" s="33"/>
      <c r="T263" s="33"/>
      <c r="U263" s="33"/>
      <c r="V263" s="33"/>
      <c r="W263" s="33"/>
      <c r="X263" s="33"/>
      <c r="Y263" s="33">
        <v>12</v>
      </c>
      <c r="Z263" s="33">
        <v>12</v>
      </c>
      <c r="AA263" s="33" t="s">
        <v>1167</v>
      </c>
      <c r="AB263" s="37" t="s">
        <v>4835</v>
      </c>
      <c r="AC263" s="37" t="s">
        <v>1168</v>
      </c>
    </row>
    <row r="264" spans="1:29" ht="12.75" customHeight="1">
      <c r="A264" s="3" t="str">
        <f>D264</f>
        <v>LICENCIATURA EM CIÊNCIAS NATURAIS E EXATAS</v>
      </c>
      <c r="B264" s="3" t="str">
        <f>F264</f>
        <v>NB2BIR0603-15SA</v>
      </c>
      <c r="C264" s="18" t="str">
        <f>CONCATENATE(E264," ",H264,"-",L264," (",K264,")",IF(H264="I"," - TURMA MINISTRADA EM INGLÊS",IF(H264="P"," - TURMA COMPARTILHADA COM A PÓS-GRADUAÇÃO",IF(H264="S"," - TURMA SEMIPRESENCIAL",""))))</f>
        <v>Ciência, Tecnologia e Sociedade B2-noturno (Santo André)</v>
      </c>
      <c r="D264" s="33" t="s">
        <v>2106</v>
      </c>
      <c r="E264" s="33" t="s">
        <v>1287</v>
      </c>
      <c r="F264" s="33" t="s">
        <v>773</v>
      </c>
      <c r="G264" s="44" t="s">
        <v>1288</v>
      </c>
      <c r="H264" s="33" t="s">
        <v>1239</v>
      </c>
      <c r="I264" s="33" t="s">
        <v>3200</v>
      </c>
      <c r="J264" s="33"/>
      <c r="K264" s="33" t="s">
        <v>1162</v>
      </c>
      <c r="L264" s="33" t="s">
        <v>1169</v>
      </c>
      <c r="M264" s="33" t="s">
        <v>1280</v>
      </c>
      <c r="N264" s="33">
        <v>75</v>
      </c>
      <c r="O264" s="33">
        <v>40</v>
      </c>
      <c r="P264" s="33" t="s">
        <v>3956</v>
      </c>
      <c r="Q264" s="33">
        <v>405280</v>
      </c>
      <c r="R264" s="33"/>
      <c r="S264" s="33"/>
      <c r="T264" s="33"/>
      <c r="U264" s="33"/>
      <c r="V264" s="33"/>
      <c r="W264" s="33"/>
      <c r="X264" s="33"/>
      <c r="Y264" s="33">
        <v>12</v>
      </c>
      <c r="Z264" s="33">
        <v>12</v>
      </c>
      <c r="AA264" s="33" t="s">
        <v>1167</v>
      </c>
      <c r="AB264" s="37" t="s">
        <v>4838</v>
      </c>
      <c r="AC264" s="37" t="s">
        <v>1168</v>
      </c>
    </row>
    <row r="265" spans="1:29" ht="12.75" customHeight="1">
      <c r="A265" s="3" t="str">
        <f>D265</f>
        <v>LICENCIATURA EM CIÊNCIAS HUMANAS</v>
      </c>
      <c r="B265" s="3" t="str">
        <f>F265</f>
        <v>DA1BIR0603-15SB</v>
      </c>
      <c r="C265" s="18" t="str">
        <f>CONCATENATE(E265," ",H265,"-",L265," (",K265,")",IF(H265="I"," - TURMA MINISTRADA EM INGLÊS",IF(H265="P"," - TURMA COMPARTILHADA COM A PÓS-GRADUAÇÃO",IF(H265="S"," - TURMA SEMIPRESENCIAL",""))))</f>
        <v>Ciência, Tecnologia e Sociedade A1-diurno (São Bernardo do Campo)</v>
      </c>
      <c r="D265" s="33" t="s">
        <v>2087</v>
      </c>
      <c r="E265" s="33" t="s">
        <v>1287</v>
      </c>
      <c r="F265" s="33" t="s">
        <v>586</v>
      </c>
      <c r="G265" s="44" t="s">
        <v>1288</v>
      </c>
      <c r="H265" s="33" t="s">
        <v>1170</v>
      </c>
      <c r="I265" s="33" t="s">
        <v>3247</v>
      </c>
      <c r="J265" s="33"/>
      <c r="K265" s="33" t="s">
        <v>1260</v>
      </c>
      <c r="L265" s="33" t="s">
        <v>1163</v>
      </c>
      <c r="M265" s="33" t="s">
        <v>1280</v>
      </c>
      <c r="N265" s="33">
        <v>90</v>
      </c>
      <c r="O265" s="33">
        <v>25</v>
      </c>
      <c r="P265" s="33" t="s">
        <v>2093</v>
      </c>
      <c r="Q265" s="33">
        <v>2265555</v>
      </c>
      <c r="R265" s="33"/>
      <c r="S265" s="33"/>
      <c r="T265" s="33"/>
      <c r="U265" s="33"/>
      <c r="V265" s="33"/>
      <c r="W265" s="33"/>
      <c r="X265" s="33"/>
      <c r="Y265" s="33">
        <v>12</v>
      </c>
      <c r="Z265" s="33">
        <v>12</v>
      </c>
      <c r="AA265" s="33" t="s">
        <v>1167</v>
      </c>
      <c r="AB265" s="37" t="s">
        <v>4834</v>
      </c>
      <c r="AC265" s="37" t="s">
        <v>1168</v>
      </c>
    </row>
    <row r="266" spans="1:29" ht="12.75" customHeight="1">
      <c r="A266" s="3" t="str">
        <f>D266</f>
        <v>LICENCIATURA EM CIÊNCIAS HUMANAS</v>
      </c>
      <c r="B266" s="3" t="str">
        <f>F266</f>
        <v>NA1BIR0603-15SB</v>
      </c>
      <c r="C266" s="18" t="str">
        <f>CONCATENATE(E266," ",H266,"-",L266," (",K266,")",IF(H266="I"," - TURMA MINISTRADA EM INGLÊS",IF(H266="P"," - TURMA COMPARTILHADA COM A PÓS-GRADUAÇÃO",IF(H266="S"," - TURMA SEMIPRESENCIAL",""))))</f>
        <v>Ciência, Tecnologia e Sociedade A1-noturno (São Bernardo do Campo)</v>
      </c>
      <c r="D266" s="33" t="s">
        <v>2087</v>
      </c>
      <c r="E266" s="33" t="s">
        <v>1287</v>
      </c>
      <c r="F266" s="33" t="s">
        <v>588</v>
      </c>
      <c r="G266" s="44" t="s">
        <v>1288</v>
      </c>
      <c r="H266" s="33" t="s">
        <v>1170</v>
      </c>
      <c r="I266" s="33" t="s">
        <v>3249</v>
      </c>
      <c r="J266" s="33"/>
      <c r="K266" s="33" t="s">
        <v>1260</v>
      </c>
      <c r="L266" s="33" t="s">
        <v>1169</v>
      </c>
      <c r="M266" s="33" t="s">
        <v>1280</v>
      </c>
      <c r="N266" s="33">
        <v>90</v>
      </c>
      <c r="O266" s="33"/>
      <c r="P266" s="33" t="s">
        <v>1739</v>
      </c>
      <c r="Q266" s="33">
        <v>1218384</v>
      </c>
      <c r="R266" s="33"/>
      <c r="S266" s="33"/>
      <c r="T266" s="33"/>
      <c r="U266" s="33"/>
      <c r="V266" s="33"/>
      <c r="W266" s="33"/>
      <c r="X266" s="33"/>
      <c r="Y266" s="33">
        <v>12</v>
      </c>
      <c r="Z266" s="33">
        <v>12</v>
      </c>
      <c r="AA266" s="33" t="s">
        <v>1167</v>
      </c>
      <c r="AB266" s="37" t="s">
        <v>4837</v>
      </c>
      <c r="AC266" s="37" t="s">
        <v>1168</v>
      </c>
    </row>
    <row r="267" spans="1:29" ht="12.75" customHeight="1">
      <c r="A267" s="3" t="str">
        <f>D267</f>
        <v>ENGENHARIAS</v>
      </c>
      <c r="B267" s="3" t="str">
        <f>F267</f>
        <v>DA1ESTO001-17SA</v>
      </c>
      <c r="C267" s="18" t="str">
        <f>CONCATENATE(E267," ",H267,"-",L267," (",K267,")",IF(H267="I"," - TURMA MINISTRADA EM INGLÊS",IF(H267="P"," - TURMA COMPARTILHADA COM A PÓS-GRADUAÇÃO",IF(H267="S"," - TURMA SEMIPRESENCIAL",""))))</f>
        <v>Circuitos Elétricos e Fotônica A1-diurno (Santo André)</v>
      </c>
      <c r="D267" s="33" t="s">
        <v>2000</v>
      </c>
      <c r="E267" s="33" t="s">
        <v>1998</v>
      </c>
      <c r="F267" s="33" t="s">
        <v>2912</v>
      </c>
      <c r="G267" s="44" t="s">
        <v>1999</v>
      </c>
      <c r="H267" s="33" t="s">
        <v>1170</v>
      </c>
      <c r="I267" s="33" t="s">
        <v>3642</v>
      </c>
      <c r="J267" s="33" t="s">
        <v>1908</v>
      </c>
      <c r="K267" s="33" t="s">
        <v>1162</v>
      </c>
      <c r="L267" s="33" t="s">
        <v>1163</v>
      </c>
      <c r="M267" s="33" t="s">
        <v>1766</v>
      </c>
      <c r="N267" s="33">
        <v>30</v>
      </c>
      <c r="O267" s="33"/>
      <c r="P267" s="33" t="s">
        <v>3926</v>
      </c>
      <c r="Q267" s="33">
        <v>3291731</v>
      </c>
      <c r="R267" s="33"/>
      <c r="S267" s="33"/>
      <c r="T267" s="33" t="s">
        <v>3926</v>
      </c>
      <c r="U267" s="33">
        <v>3291731</v>
      </c>
      <c r="V267" s="33"/>
      <c r="W267" s="33"/>
      <c r="X267" s="33"/>
      <c r="Y267" s="33">
        <v>16</v>
      </c>
      <c r="Z267" s="33">
        <v>16</v>
      </c>
      <c r="AA267" s="33" t="s">
        <v>1167</v>
      </c>
      <c r="AB267" s="37" t="s">
        <v>5030</v>
      </c>
      <c r="AC267" s="37" t="s">
        <v>5080</v>
      </c>
    </row>
    <row r="268" spans="1:29" ht="12.75" customHeight="1">
      <c r="A268" s="3" t="str">
        <f>D268</f>
        <v>ENGENHARIAS</v>
      </c>
      <c r="B268" s="3" t="str">
        <f>F268</f>
        <v>NA1ESTO001-17SA</v>
      </c>
      <c r="C268" s="18" t="str">
        <f>CONCATENATE(E268," ",H268,"-",L268," (",K268,")",IF(H268="I"," - TURMA MINISTRADA EM INGLÊS",IF(H268="P"," - TURMA COMPARTILHADA COM A PÓS-GRADUAÇÃO",IF(H268="S"," - TURMA SEMIPRESENCIAL",""))))</f>
        <v>Circuitos Elétricos e Fotônica A1-noturno (Santo André)</v>
      </c>
      <c r="D268" s="33" t="s">
        <v>2000</v>
      </c>
      <c r="E268" s="33" t="s">
        <v>1998</v>
      </c>
      <c r="F268" s="33" t="s">
        <v>304</v>
      </c>
      <c r="G268" s="44" t="s">
        <v>1999</v>
      </c>
      <c r="H268" s="33" t="s">
        <v>1170</v>
      </c>
      <c r="I268" s="33" t="s">
        <v>3646</v>
      </c>
      <c r="J268" s="33" t="s">
        <v>1911</v>
      </c>
      <c r="K268" s="33" t="s">
        <v>1162</v>
      </c>
      <c r="L268" s="33" t="s">
        <v>1169</v>
      </c>
      <c r="M268" s="33" t="s">
        <v>1766</v>
      </c>
      <c r="N268" s="33">
        <v>30</v>
      </c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>
        <v>16</v>
      </c>
      <c r="Z268" s="33">
        <v>16</v>
      </c>
      <c r="AA268" s="33" t="s">
        <v>1167</v>
      </c>
      <c r="AB268" s="37" t="s">
        <v>5033</v>
      </c>
      <c r="AC268" s="37" t="s">
        <v>5078</v>
      </c>
    </row>
    <row r="269" spans="1:29" ht="12.75" customHeight="1">
      <c r="A269" s="3" t="str">
        <f>D269</f>
        <v>ENGENHARIAS</v>
      </c>
      <c r="B269" s="3" t="str">
        <f>F269</f>
        <v>NA2ESTO001-17SA</v>
      </c>
      <c r="C269" s="18" t="str">
        <f>CONCATENATE(E269," ",H269,"-",L269," (",K269,")",IF(H269="I"," - TURMA MINISTRADA EM INGLÊS",IF(H269="P"," - TURMA COMPARTILHADA COM A PÓS-GRADUAÇÃO",IF(H269="S"," - TURMA SEMIPRESENCIAL",""))))</f>
        <v>Circuitos Elétricos e Fotônica A2-noturno (Santo André)</v>
      </c>
      <c r="D269" s="33" t="s">
        <v>2000</v>
      </c>
      <c r="E269" s="33" t="s">
        <v>1998</v>
      </c>
      <c r="F269" s="33" t="s">
        <v>2914</v>
      </c>
      <c r="G269" s="44" t="s">
        <v>1999</v>
      </c>
      <c r="H269" s="33" t="s">
        <v>1198</v>
      </c>
      <c r="I269" s="33" t="s">
        <v>3647</v>
      </c>
      <c r="J269" s="33" t="s">
        <v>4734</v>
      </c>
      <c r="K269" s="33" t="s">
        <v>1162</v>
      </c>
      <c r="L269" s="33" t="s">
        <v>1169</v>
      </c>
      <c r="M269" s="33" t="s">
        <v>1766</v>
      </c>
      <c r="N269" s="33">
        <v>30</v>
      </c>
      <c r="O269" s="33"/>
      <c r="P269" s="33" t="s">
        <v>1963</v>
      </c>
      <c r="Q269" s="33">
        <v>1671297</v>
      </c>
      <c r="R269" s="33" t="s">
        <v>1939</v>
      </c>
      <c r="S269" s="33">
        <v>1768953</v>
      </c>
      <c r="T269" s="33" t="s">
        <v>1938</v>
      </c>
      <c r="U269" s="33">
        <v>1765453</v>
      </c>
      <c r="V269" s="33"/>
      <c r="W269" s="33"/>
      <c r="X269" s="33"/>
      <c r="Y269" s="33">
        <v>16</v>
      </c>
      <c r="Z269" s="33">
        <v>16</v>
      </c>
      <c r="AA269" s="33" t="s">
        <v>1167</v>
      </c>
      <c r="AB269" s="37" t="s">
        <v>5034</v>
      </c>
      <c r="AC269" s="37" t="s">
        <v>5078</v>
      </c>
    </row>
    <row r="270" spans="1:29" ht="12.75" customHeight="1">
      <c r="A270" s="3" t="str">
        <f>D270</f>
        <v>ENGENHARIA DE INFORMAÇÃO</v>
      </c>
      <c r="B270" s="3" t="str">
        <f>F270</f>
        <v>NA4ESTO001-17SA</v>
      </c>
      <c r="C270" s="18" t="str">
        <f>CONCATENATE(E270," ",H270,"-",L270," (",K270,")",IF(H270="I"," - TURMA MINISTRADA EM INGLÊS",IF(H270="P"," - TURMA COMPARTILHADA COM A PÓS-GRADUAÇÃO",IF(H270="S"," - TURMA SEMIPRESENCIAL",""))))</f>
        <v>Circuitos Elétricos e Fotônica A4-noturno (Santo André)</v>
      </c>
      <c r="D270" s="33" t="s">
        <v>1909</v>
      </c>
      <c r="E270" s="33" t="s">
        <v>1998</v>
      </c>
      <c r="F270" s="33" t="s">
        <v>308</v>
      </c>
      <c r="G270" s="44" t="s">
        <v>1999</v>
      </c>
      <c r="H270" s="33" t="s">
        <v>1233</v>
      </c>
      <c r="I270" s="33" t="s">
        <v>3655</v>
      </c>
      <c r="J270" s="33" t="s">
        <v>4740</v>
      </c>
      <c r="K270" s="33" t="s">
        <v>1162</v>
      </c>
      <c r="L270" s="33" t="s">
        <v>1169</v>
      </c>
      <c r="M270" s="33" t="s">
        <v>1766</v>
      </c>
      <c r="N270" s="33">
        <v>30</v>
      </c>
      <c r="O270" s="33"/>
      <c r="P270" s="33" t="s">
        <v>3786</v>
      </c>
      <c r="Q270" s="33">
        <v>3296909</v>
      </c>
      <c r="R270" s="33"/>
      <c r="S270" s="33"/>
      <c r="T270" s="33" t="s">
        <v>3786</v>
      </c>
      <c r="U270" s="33">
        <v>3296909</v>
      </c>
      <c r="V270" s="33"/>
      <c r="W270" s="33"/>
      <c r="X270" s="33" t="s">
        <v>4741</v>
      </c>
      <c r="Y270" s="33">
        <v>16</v>
      </c>
      <c r="Z270" s="33">
        <v>16</v>
      </c>
      <c r="AA270" s="33" t="s">
        <v>1167</v>
      </c>
      <c r="AB270" s="37" t="s">
        <v>4880</v>
      </c>
      <c r="AC270" s="37" t="s">
        <v>5077</v>
      </c>
    </row>
    <row r="271" spans="1:29" ht="12.75" customHeight="1">
      <c r="A271" s="3" t="str">
        <f>D271</f>
        <v>ENGENHARIA BIOMÉDICA</v>
      </c>
      <c r="B271" s="3" t="str">
        <f>F271</f>
        <v>Da1ESTA002-17SB</v>
      </c>
      <c r="C271" s="18" t="str">
        <f>CONCATENATE(E271," ",H271,"-",L271," (",K271,")",IF(H271="I"," - TURMA MINISTRADA EM INGLÊS",IF(H271="P"," - TURMA COMPARTILHADA COM A PÓS-GRADUAÇÃO",IF(H271="S"," - TURMA SEMIPRESENCIAL",""))))</f>
        <v>Circuitos Elétricos I a1-diurno (São Bernardo do Campo)</v>
      </c>
      <c r="D271" s="33" t="s">
        <v>1812</v>
      </c>
      <c r="E271" s="33" t="s">
        <v>1831</v>
      </c>
      <c r="F271" s="33" t="s">
        <v>2528</v>
      </c>
      <c r="G271" s="44" t="s">
        <v>1832</v>
      </c>
      <c r="H271" s="33" t="s">
        <v>1898</v>
      </c>
      <c r="I271" s="33" t="s">
        <v>3324</v>
      </c>
      <c r="J271" s="33" t="s">
        <v>4110</v>
      </c>
      <c r="K271" s="33" t="s">
        <v>1260</v>
      </c>
      <c r="L271" s="33" t="s">
        <v>1163</v>
      </c>
      <c r="M271" s="33" t="s">
        <v>1770</v>
      </c>
      <c r="N271" s="33">
        <v>30</v>
      </c>
      <c r="O271" s="33"/>
      <c r="P271" s="33" t="s">
        <v>1822</v>
      </c>
      <c r="Q271" s="33">
        <v>2187299</v>
      </c>
      <c r="R271" s="33"/>
      <c r="S271" s="33"/>
      <c r="T271" s="33" t="s">
        <v>1822</v>
      </c>
      <c r="U271" s="33">
        <v>2187299</v>
      </c>
      <c r="V271" s="33"/>
      <c r="W271" s="33"/>
      <c r="X271" s="33"/>
      <c r="Y271" s="33">
        <v>20</v>
      </c>
      <c r="Z271" s="33">
        <v>20</v>
      </c>
      <c r="AA271" s="33" t="s">
        <v>1167</v>
      </c>
      <c r="AB271" s="37" t="s">
        <v>4928</v>
      </c>
      <c r="AC271" s="37" t="s">
        <v>5072</v>
      </c>
    </row>
    <row r="272" spans="1:29" ht="12.75" customHeight="1">
      <c r="A272" s="3" t="str">
        <f>D272</f>
        <v>ENGENHARIA BIOMÉDICA</v>
      </c>
      <c r="B272" s="3" t="str">
        <f>F272</f>
        <v>Na1ESTA002-17SB</v>
      </c>
      <c r="C272" s="18" t="str">
        <f>CONCATENATE(E272," ",H272,"-",L272," (",K272,")",IF(H272="I"," - TURMA MINISTRADA EM INGLÊS",IF(H272="P"," - TURMA COMPARTILHADA COM A PÓS-GRADUAÇÃO",IF(H272="S"," - TURMA SEMIPRESENCIAL",""))))</f>
        <v>Circuitos Elétricos I a1-noturno (São Bernardo do Campo)</v>
      </c>
      <c r="D272" s="33" t="s">
        <v>1812</v>
      </c>
      <c r="E272" s="33" t="s">
        <v>1831</v>
      </c>
      <c r="F272" s="33" t="s">
        <v>2529</v>
      </c>
      <c r="G272" s="44" t="s">
        <v>1832</v>
      </c>
      <c r="H272" s="33" t="s">
        <v>1898</v>
      </c>
      <c r="I272" s="33" t="s">
        <v>3325</v>
      </c>
      <c r="J272" s="33" t="s">
        <v>4111</v>
      </c>
      <c r="K272" s="33" t="s">
        <v>1260</v>
      </c>
      <c r="L272" s="33" t="s">
        <v>1169</v>
      </c>
      <c r="M272" s="33" t="s">
        <v>1770</v>
      </c>
      <c r="N272" s="33">
        <v>30</v>
      </c>
      <c r="O272" s="33"/>
      <c r="P272" s="33" t="s">
        <v>1815</v>
      </c>
      <c r="Q272" s="33">
        <v>2357820</v>
      </c>
      <c r="R272" s="33"/>
      <c r="S272" s="33"/>
      <c r="T272" s="33" t="s">
        <v>1815</v>
      </c>
      <c r="U272" s="33">
        <v>2357820</v>
      </c>
      <c r="V272" s="33"/>
      <c r="W272" s="33"/>
      <c r="X272" s="33"/>
      <c r="Y272" s="33">
        <v>20</v>
      </c>
      <c r="Z272" s="33">
        <v>20</v>
      </c>
      <c r="AA272" s="33" t="s">
        <v>1167</v>
      </c>
      <c r="AB272" s="37" t="s">
        <v>4929</v>
      </c>
      <c r="AC272" s="37" t="s">
        <v>5082</v>
      </c>
    </row>
    <row r="273" spans="1:29" ht="12.75" customHeight="1">
      <c r="A273" s="3" t="str">
        <f>D273</f>
        <v>ENGENHARIA DE INFORMAÇÃO</v>
      </c>
      <c r="B273" s="3" t="str">
        <f>F273</f>
        <v>NA1ESTA002-17SA</v>
      </c>
      <c r="C273" s="18" t="str">
        <f>CONCATENATE(E273," ",H273,"-",L273," (",K273,")",IF(H273="I"," - TURMA MINISTRADA EM INGLÊS",IF(H273="P"," - TURMA COMPARTILHADA COM A PÓS-GRADUAÇÃO",IF(H273="S"," - TURMA SEMIPRESENCIAL",""))))</f>
        <v>Circuitos Elétricos I A1-noturno (Santo André)</v>
      </c>
      <c r="D273" s="33" t="s">
        <v>1909</v>
      </c>
      <c r="E273" s="33" t="s">
        <v>1831</v>
      </c>
      <c r="F273" s="33" t="s">
        <v>209</v>
      </c>
      <c r="G273" s="44" t="s">
        <v>1832</v>
      </c>
      <c r="H273" s="33" t="s">
        <v>1170</v>
      </c>
      <c r="I273" s="33" t="s">
        <v>3478</v>
      </c>
      <c r="J273" s="33" t="s">
        <v>1913</v>
      </c>
      <c r="K273" s="33" t="s">
        <v>1162</v>
      </c>
      <c r="L273" s="33" t="s">
        <v>1169</v>
      </c>
      <c r="M273" s="33" t="s">
        <v>1770</v>
      </c>
      <c r="N273" s="33">
        <v>32</v>
      </c>
      <c r="O273" s="33"/>
      <c r="P273" s="33" t="s">
        <v>1926</v>
      </c>
      <c r="Q273" s="33">
        <v>1355507</v>
      </c>
      <c r="R273" s="33"/>
      <c r="S273" s="33"/>
      <c r="T273" s="33" t="s">
        <v>1926</v>
      </c>
      <c r="U273" s="33">
        <v>1355507</v>
      </c>
      <c r="V273" s="33"/>
      <c r="W273" s="33"/>
      <c r="X273" s="33"/>
      <c r="Y273" s="33">
        <v>20</v>
      </c>
      <c r="Z273" s="33">
        <v>20</v>
      </c>
      <c r="AA273" s="33" t="s">
        <v>1167</v>
      </c>
      <c r="AB273" s="37" t="s">
        <v>4980</v>
      </c>
      <c r="AC273" s="37" t="s">
        <v>5031</v>
      </c>
    </row>
    <row r="274" spans="1:29" ht="12.75" customHeight="1">
      <c r="A274" s="3" t="str">
        <f>D274</f>
        <v>ENGENHARIA DE INFORMAÇÃO</v>
      </c>
      <c r="B274" s="3" t="str">
        <f>F274</f>
        <v>NA2ESTA002-17SA</v>
      </c>
      <c r="C274" s="18" t="str">
        <f>CONCATENATE(E274," ",H274,"-",L274," (",K274,")",IF(H274="I"," - TURMA MINISTRADA EM INGLÊS",IF(H274="P"," - TURMA COMPARTILHADA COM A PÓS-GRADUAÇÃO",IF(H274="S"," - TURMA SEMIPRESENCIAL",""))))</f>
        <v>Circuitos Elétricos I A2-noturno (Santo André)</v>
      </c>
      <c r="D274" s="33" t="s">
        <v>1909</v>
      </c>
      <c r="E274" s="33" t="s">
        <v>1831</v>
      </c>
      <c r="F274" s="33" t="s">
        <v>208</v>
      </c>
      <c r="G274" s="44" t="s">
        <v>1832</v>
      </c>
      <c r="H274" s="33" t="s">
        <v>1198</v>
      </c>
      <c r="I274" s="33" t="s">
        <v>3478</v>
      </c>
      <c r="J274" s="33" t="s">
        <v>4377</v>
      </c>
      <c r="K274" s="33" t="s">
        <v>1162</v>
      </c>
      <c r="L274" s="33" t="s">
        <v>1169</v>
      </c>
      <c r="M274" s="33" t="s">
        <v>1770</v>
      </c>
      <c r="N274" s="33">
        <v>24</v>
      </c>
      <c r="O274" s="33"/>
      <c r="P274" s="33" t="s">
        <v>1926</v>
      </c>
      <c r="Q274" s="33">
        <v>1355507</v>
      </c>
      <c r="R274" s="33"/>
      <c r="S274" s="33"/>
      <c r="T274" s="33" t="s">
        <v>1434</v>
      </c>
      <c r="U274" s="33">
        <v>1936002</v>
      </c>
      <c r="V274" s="33"/>
      <c r="W274" s="33"/>
      <c r="X274" s="33"/>
      <c r="Y274" s="33">
        <v>20</v>
      </c>
      <c r="Z274" s="33">
        <v>20</v>
      </c>
      <c r="AA274" s="33" t="s">
        <v>1167</v>
      </c>
      <c r="AB274" s="37" t="s">
        <v>4980</v>
      </c>
      <c r="AC274" s="37" t="s">
        <v>5031</v>
      </c>
    </row>
    <row r="275" spans="1:29" ht="12.75" customHeight="1">
      <c r="A275" s="3" t="str">
        <f>D275</f>
        <v>ENGENHARIA DE INSTRUMENTAÇÃO, AUTOMAÇÃO E ROBÓTICA</v>
      </c>
      <c r="B275" s="3" t="str">
        <f>F275</f>
        <v>DB1ESTA002-17SA</v>
      </c>
      <c r="C275" s="18" t="str">
        <f>CONCATENATE(E275," ",H275,"-",L275," (",K275,")",IF(H275="I"," - TURMA MINISTRADA EM INGLÊS",IF(H275="P"," - TURMA COMPARTILHADA COM A PÓS-GRADUAÇÃO",IF(H275="S"," - TURMA SEMIPRESENCIAL",""))))</f>
        <v>Circuitos Elétricos I B1-diurno (Santo André)</v>
      </c>
      <c r="D275" s="33" t="s">
        <v>1929</v>
      </c>
      <c r="E275" s="33" t="s">
        <v>1831</v>
      </c>
      <c r="F275" s="33" t="s">
        <v>2817</v>
      </c>
      <c r="G275" s="44" t="s">
        <v>1832</v>
      </c>
      <c r="H275" s="33" t="s">
        <v>1237</v>
      </c>
      <c r="I275" s="33" t="s">
        <v>3568</v>
      </c>
      <c r="J275" s="33" t="s">
        <v>4598</v>
      </c>
      <c r="K275" s="33" t="s">
        <v>1162</v>
      </c>
      <c r="L275" s="33" t="s">
        <v>1163</v>
      </c>
      <c r="M275" s="33" t="s">
        <v>1770</v>
      </c>
      <c r="N275" s="33">
        <v>30</v>
      </c>
      <c r="O275" s="33"/>
      <c r="P275" s="33" t="s">
        <v>4599</v>
      </c>
      <c r="Q275" s="33">
        <v>1762419</v>
      </c>
      <c r="R275" s="33"/>
      <c r="S275" s="33"/>
      <c r="T275" s="33" t="s">
        <v>4599</v>
      </c>
      <c r="U275" s="33">
        <v>1762419</v>
      </c>
      <c r="V275" s="33"/>
      <c r="W275" s="33"/>
      <c r="X275" s="33"/>
      <c r="Y275" s="33">
        <v>20</v>
      </c>
      <c r="Z275" s="33">
        <v>20</v>
      </c>
      <c r="AA275" s="33" t="s">
        <v>1167</v>
      </c>
      <c r="AB275" s="37" t="s">
        <v>5010</v>
      </c>
      <c r="AC275" s="37" t="s">
        <v>5092</v>
      </c>
    </row>
    <row r="276" spans="1:29" ht="12.75" customHeight="1">
      <c r="A276" s="3" t="str">
        <f>D276</f>
        <v>ENGENHARIA DE INSTRUMENTAÇÃO, AUTOMAÇÃO E ROBÓTICA</v>
      </c>
      <c r="B276" s="3" t="str">
        <f>F276</f>
        <v>NB1ESTA002-17SA</v>
      </c>
      <c r="C276" s="18" t="str">
        <f>CONCATENATE(E276," ",H276,"-",L276," (",K276,")",IF(H276="I"," - TURMA MINISTRADA EM INGLÊS",IF(H276="P"," - TURMA COMPARTILHADA COM A PÓS-GRADUAÇÃO",IF(H276="S"," - TURMA SEMIPRESENCIAL",""))))</f>
        <v>Circuitos Elétricos I B1-noturno (Santo André)</v>
      </c>
      <c r="D276" s="33" t="s">
        <v>1929</v>
      </c>
      <c r="E276" s="33" t="s">
        <v>1831</v>
      </c>
      <c r="F276" s="33" t="s">
        <v>2818</v>
      </c>
      <c r="G276" s="44" t="s">
        <v>1832</v>
      </c>
      <c r="H276" s="33" t="s">
        <v>1237</v>
      </c>
      <c r="I276" s="33" t="s">
        <v>3569</v>
      </c>
      <c r="J276" s="33" t="s">
        <v>4600</v>
      </c>
      <c r="K276" s="33" t="s">
        <v>1162</v>
      </c>
      <c r="L276" s="33" t="s">
        <v>1169</v>
      </c>
      <c r="M276" s="33" t="s">
        <v>1770</v>
      </c>
      <c r="N276" s="33">
        <v>30</v>
      </c>
      <c r="O276" s="33"/>
      <c r="P276" s="33" t="s">
        <v>4599</v>
      </c>
      <c r="Q276" s="33">
        <v>1762419</v>
      </c>
      <c r="R276" s="33"/>
      <c r="S276" s="33"/>
      <c r="T276" s="33" t="s">
        <v>4599</v>
      </c>
      <c r="U276" s="33">
        <v>1762419</v>
      </c>
      <c r="V276" s="33"/>
      <c r="W276" s="33"/>
      <c r="X276" s="33"/>
      <c r="Y276" s="33">
        <v>20</v>
      </c>
      <c r="Z276" s="33">
        <v>20</v>
      </c>
      <c r="AA276" s="33" t="s">
        <v>1167</v>
      </c>
      <c r="AB276" s="37" t="s">
        <v>5011</v>
      </c>
      <c r="AC276" s="37" t="s">
        <v>5069</v>
      </c>
    </row>
    <row r="277" spans="1:29" ht="12.75" customHeight="1">
      <c r="A277" s="3" t="str">
        <f>D277</f>
        <v>ENGENHARIA DE ENERGIA</v>
      </c>
      <c r="B277" s="3" t="str">
        <f>F277</f>
        <v>DA1ESTA004-17SA</v>
      </c>
      <c r="C277" s="18" t="str">
        <f>CONCATENATE(E277," ",H277,"-",L277," (",K277,")",IF(H277="I"," - TURMA MINISTRADA EM INGLÊS",IF(H277="P"," - TURMA COMPARTILHADA COM A PÓS-GRADUAÇÃO",IF(H277="S"," - TURMA SEMIPRESENCIAL",""))))</f>
        <v>Circuitos Elétricos II A1-diurno (Santo André)</v>
      </c>
      <c r="D277" s="33" t="s">
        <v>1828</v>
      </c>
      <c r="E277" s="33" t="s">
        <v>1833</v>
      </c>
      <c r="F277" s="33" t="s">
        <v>247</v>
      </c>
      <c r="G277" s="44" t="s">
        <v>1834</v>
      </c>
      <c r="H277" s="33" t="s">
        <v>1170</v>
      </c>
      <c r="I277" s="33" t="s">
        <v>3606</v>
      </c>
      <c r="J277" s="33" t="s">
        <v>4667</v>
      </c>
      <c r="K277" s="33" t="s">
        <v>1162</v>
      </c>
      <c r="L277" s="33" t="s">
        <v>1163</v>
      </c>
      <c r="M277" s="33" t="s">
        <v>1770</v>
      </c>
      <c r="N277" s="33">
        <v>24</v>
      </c>
      <c r="O277" s="33"/>
      <c r="P277" s="33" t="s">
        <v>1863</v>
      </c>
      <c r="Q277" s="33">
        <v>2200473</v>
      </c>
      <c r="R277" s="33"/>
      <c r="S277" s="33"/>
      <c r="T277" s="33" t="s">
        <v>1863</v>
      </c>
      <c r="U277" s="33">
        <v>2200473</v>
      </c>
      <c r="V277" s="33"/>
      <c r="W277" s="33"/>
      <c r="X277" s="33"/>
      <c r="Y277" s="33">
        <v>20</v>
      </c>
      <c r="Z277" s="33">
        <v>20</v>
      </c>
      <c r="AA277" s="33" t="s">
        <v>1167</v>
      </c>
      <c r="AB277" s="37" t="s">
        <v>5024</v>
      </c>
      <c r="AC277" s="37" t="s">
        <v>5114</v>
      </c>
    </row>
    <row r="278" spans="1:29" ht="12.75" customHeight="1">
      <c r="A278" s="3" t="str">
        <f>D278</f>
        <v>ENGENHARIA AMBIENTAL E URBANA</v>
      </c>
      <c r="B278" s="3" t="str">
        <f>F278</f>
        <v>DA1ESZU024-17SA</v>
      </c>
      <c r="C278" s="18" t="str">
        <f>CONCATENATE(E278," ",H278,"-",L278," (",K278,")",IF(H278="I"," - TURMA MINISTRADA EM INGLÊS",IF(H278="P"," - TURMA COMPARTILHADA COM A PÓS-GRADUAÇÃO",IF(H278="S"," - TURMA SEMIPRESENCIAL",""))))</f>
        <v>Clima Urbano A1-diurno (Santo André)</v>
      </c>
      <c r="D278" s="33" t="s">
        <v>1783</v>
      </c>
      <c r="E278" s="33" t="s">
        <v>4572</v>
      </c>
      <c r="F278" s="33" t="s">
        <v>2800</v>
      </c>
      <c r="G278" s="44" t="s">
        <v>4573</v>
      </c>
      <c r="H278" s="33" t="s">
        <v>1170</v>
      </c>
      <c r="I278" s="33" t="s">
        <v>1185</v>
      </c>
      <c r="J278" s="33" t="s">
        <v>4574</v>
      </c>
      <c r="K278" s="33" t="s">
        <v>1162</v>
      </c>
      <c r="L278" s="33" t="s">
        <v>1163</v>
      </c>
      <c r="M278" s="33" t="s">
        <v>1178</v>
      </c>
      <c r="N278" s="33">
        <v>30</v>
      </c>
      <c r="O278" s="33"/>
      <c r="P278" s="33" t="s">
        <v>1795</v>
      </c>
      <c r="Q278" s="33">
        <v>1876379</v>
      </c>
      <c r="R278" s="33"/>
      <c r="S278" s="33"/>
      <c r="T278" s="33" t="s">
        <v>1795</v>
      </c>
      <c r="U278" s="33">
        <v>1876379</v>
      </c>
      <c r="V278" s="33"/>
      <c r="W278" s="33"/>
      <c r="X278" s="33"/>
      <c r="Y278" s="33">
        <v>16</v>
      </c>
      <c r="Z278" s="33">
        <v>16</v>
      </c>
      <c r="AA278" s="33" t="s">
        <v>1167</v>
      </c>
      <c r="AB278" s="37" t="s">
        <v>4914</v>
      </c>
      <c r="AC278" s="37" t="s">
        <v>4932</v>
      </c>
    </row>
    <row r="279" spans="1:29" ht="12.75" customHeight="1">
      <c r="A279" s="3" t="str">
        <f>D279</f>
        <v>ENGENHARIA AMBIENTAL E URBANA</v>
      </c>
      <c r="B279" s="3" t="str">
        <f>F279</f>
        <v>NA1ESZU024-17SA</v>
      </c>
      <c r="C279" s="18" t="str">
        <f>CONCATENATE(E279," ",H279,"-",L279," (",K279,")",IF(H279="I"," - TURMA MINISTRADA EM INGLÊS",IF(H279="P"," - TURMA COMPARTILHADA COM A PÓS-GRADUAÇÃO",IF(H279="S"," - TURMA SEMIPRESENCIAL",""))))</f>
        <v>Clima Urbano A1-noturno (Santo André)</v>
      </c>
      <c r="D279" s="33" t="s">
        <v>1783</v>
      </c>
      <c r="E279" s="33" t="s">
        <v>4572</v>
      </c>
      <c r="F279" s="33" t="s">
        <v>2810</v>
      </c>
      <c r="G279" s="44" t="s">
        <v>4573</v>
      </c>
      <c r="H279" s="33" t="s">
        <v>1170</v>
      </c>
      <c r="I279" s="33" t="s">
        <v>3562</v>
      </c>
      <c r="J279" s="33" t="s">
        <v>4590</v>
      </c>
      <c r="K279" s="33" t="s">
        <v>1162</v>
      </c>
      <c r="L279" s="33" t="s">
        <v>1169</v>
      </c>
      <c r="M279" s="33" t="s">
        <v>1178</v>
      </c>
      <c r="N279" s="33">
        <v>25</v>
      </c>
      <c r="O279" s="33"/>
      <c r="P279" s="33" t="s">
        <v>1795</v>
      </c>
      <c r="Q279" s="33">
        <v>1876379</v>
      </c>
      <c r="R279" s="33"/>
      <c r="S279" s="33"/>
      <c r="T279" s="33" t="s">
        <v>1795</v>
      </c>
      <c r="U279" s="33">
        <v>1876379</v>
      </c>
      <c r="V279" s="33"/>
      <c r="W279" s="33"/>
      <c r="X279" s="33"/>
      <c r="Y279" s="33">
        <v>16</v>
      </c>
      <c r="Z279" s="33">
        <v>16</v>
      </c>
      <c r="AA279" s="33" t="s">
        <v>1167</v>
      </c>
      <c r="AB279" s="37" t="s">
        <v>4915</v>
      </c>
      <c r="AC279" s="37" t="s">
        <v>4933</v>
      </c>
    </row>
    <row r="280" spans="1:29" ht="12.75" customHeight="1">
      <c r="A280" s="3" t="str">
        <f>D280</f>
        <v>ENGENHARIA DE INFORMAÇÃO</v>
      </c>
      <c r="B280" s="3" t="str">
        <f>F280</f>
        <v>DA1ESTI019-17SA</v>
      </c>
      <c r="C280" s="18" t="str">
        <f>CONCATENATE(E280," ",H280,"-",L280," (",K280,")",IF(H280="I"," - TURMA MINISTRADA EM INGLÊS",IF(H280="P"," - TURMA COMPARTILHADA COM A PÓS-GRADUAÇÃO",IF(H280="S"," - TURMA SEMIPRESENCIAL",""))))</f>
        <v>Codificação de Sinais Multimídia A1-diurno (Santo André)</v>
      </c>
      <c r="D280" s="33" t="s">
        <v>1909</v>
      </c>
      <c r="E280" s="33" t="s">
        <v>4378</v>
      </c>
      <c r="F280" s="33" t="s">
        <v>2699</v>
      </c>
      <c r="G280" s="44" t="s">
        <v>4379</v>
      </c>
      <c r="H280" s="33" t="s">
        <v>1170</v>
      </c>
      <c r="I280" s="33" t="s">
        <v>1193</v>
      </c>
      <c r="J280" s="33" t="s">
        <v>4380</v>
      </c>
      <c r="K280" s="33" t="s">
        <v>1162</v>
      </c>
      <c r="L280" s="33" t="s">
        <v>1163</v>
      </c>
      <c r="M280" s="33" t="s">
        <v>1171</v>
      </c>
      <c r="N280" s="33">
        <v>20</v>
      </c>
      <c r="O280" s="33"/>
      <c r="P280" s="33" t="s">
        <v>1922</v>
      </c>
      <c r="Q280" s="33">
        <v>1762331</v>
      </c>
      <c r="R280" s="33"/>
      <c r="S280" s="33"/>
      <c r="T280" s="33" t="s">
        <v>1922</v>
      </c>
      <c r="U280" s="33">
        <v>1762331</v>
      </c>
      <c r="V280" s="33"/>
      <c r="W280" s="33"/>
      <c r="X280" s="33"/>
      <c r="Y280" s="33">
        <v>16</v>
      </c>
      <c r="Z280" s="33">
        <v>16</v>
      </c>
      <c r="AA280" s="33" t="s">
        <v>1167</v>
      </c>
      <c r="AB280" s="37" t="s">
        <v>4863</v>
      </c>
      <c r="AC280" s="37" t="s">
        <v>5079</v>
      </c>
    </row>
    <row r="281" spans="1:29" ht="12.75" customHeight="1">
      <c r="A281" s="3" t="str">
        <f>D281</f>
        <v>ENGENHARIA DE INFORMAÇÃO</v>
      </c>
      <c r="B281" s="3" t="str">
        <f>F281</f>
        <v>NA1ESTI019-17SA</v>
      </c>
      <c r="C281" s="18" t="str">
        <f>CONCATENATE(E281," ",H281,"-",L281," (",K281,")",IF(H281="I"," - TURMA MINISTRADA EM INGLÊS",IF(H281="P"," - TURMA COMPARTILHADA COM A PÓS-GRADUAÇÃO",IF(H281="S"," - TURMA SEMIPRESENCIAL",""))))</f>
        <v>Codificação de Sinais Multimídia A1-noturno (Santo André)</v>
      </c>
      <c r="D281" s="33" t="s">
        <v>1909</v>
      </c>
      <c r="E281" s="33" t="s">
        <v>4378</v>
      </c>
      <c r="F281" s="33" t="s">
        <v>2700</v>
      </c>
      <c r="G281" s="44" t="s">
        <v>4379</v>
      </c>
      <c r="H281" s="33" t="s">
        <v>1170</v>
      </c>
      <c r="I281" s="33" t="s">
        <v>2127</v>
      </c>
      <c r="J281" s="33" t="s">
        <v>4381</v>
      </c>
      <c r="K281" s="33" t="s">
        <v>1162</v>
      </c>
      <c r="L281" s="33" t="s">
        <v>1169</v>
      </c>
      <c r="M281" s="33" t="s">
        <v>1171</v>
      </c>
      <c r="N281" s="33">
        <v>30</v>
      </c>
      <c r="O281" s="33"/>
      <c r="P281" s="33" t="s">
        <v>1436</v>
      </c>
      <c r="Q281" s="33">
        <v>1545367</v>
      </c>
      <c r="R281" s="33"/>
      <c r="S281" s="33"/>
      <c r="T281" s="33" t="s">
        <v>1436</v>
      </c>
      <c r="U281" s="33">
        <v>1545367</v>
      </c>
      <c r="V281" s="33"/>
      <c r="W281" s="33"/>
      <c r="X281" s="33"/>
      <c r="Y281" s="33">
        <v>16</v>
      </c>
      <c r="Z281" s="33">
        <v>16</v>
      </c>
      <c r="AA281" s="33" t="s">
        <v>1167</v>
      </c>
      <c r="AB281" s="37" t="s">
        <v>4889</v>
      </c>
      <c r="AC281" s="37" t="s">
        <v>4962</v>
      </c>
    </row>
    <row r="282" spans="1:29" ht="12.75" customHeight="1">
      <c r="A282" s="3" t="str">
        <f>D282</f>
        <v>ENGENHARIA AEROESPACIAL</v>
      </c>
      <c r="B282" s="3" t="str">
        <f>F282</f>
        <v>DA1ESTS015-17SB</v>
      </c>
      <c r="C282" s="18" t="str">
        <f>CONCATENATE(E282," ",H282,"-",L282," (",K282,")",IF(H282="I"," - TURMA MINISTRADA EM INGLÊS",IF(H282="P"," - TURMA COMPARTILHADA COM A PÓS-GRADUAÇÃO",IF(H282="S"," - TURMA SEMIPRESENCIAL",""))))</f>
        <v>Combustão I A1-diurno (São Bernardo do Campo)</v>
      </c>
      <c r="D282" s="33" t="s">
        <v>1743</v>
      </c>
      <c r="E282" s="33" t="s">
        <v>4367</v>
      </c>
      <c r="F282" s="33" t="s">
        <v>2690</v>
      </c>
      <c r="G282" s="44" t="s">
        <v>4368</v>
      </c>
      <c r="H282" s="33" t="s">
        <v>1170</v>
      </c>
      <c r="I282" s="33" t="s">
        <v>1779</v>
      </c>
      <c r="J282" s="33"/>
      <c r="K282" s="33" t="s">
        <v>1260</v>
      </c>
      <c r="L282" s="33" t="s">
        <v>1163</v>
      </c>
      <c r="M282" s="33" t="s">
        <v>1178</v>
      </c>
      <c r="N282" s="33">
        <v>30</v>
      </c>
      <c r="O282" s="33"/>
      <c r="P282" s="33" t="s">
        <v>1773</v>
      </c>
      <c r="Q282" s="33">
        <v>1564754</v>
      </c>
      <c r="R282" s="33"/>
      <c r="S282" s="33"/>
      <c r="T282" s="33"/>
      <c r="U282" s="33"/>
      <c r="V282" s="33"/>
      <c r="W282" s="33"/>
      <c r="X282" s="33"/>
      <c r="Y282" s="33">
        <v>16</v>
      </c>
      <c r="Z282" s="33">
        <v>16</v>
      </c>
      <c r="AA282" s="33" t="s">
        <v>1167</v>
      </c>
      <c r="AB282" s="37" t="s">
        <v>4874</v>
      </c>
      <c r="AC282" s="37" t="s">
        <v>1168</v>
      </c>
    </row>
    <row r="283" spans="1:29" ht="12.75" customHeight="1">
      <c r="A283" s="3" t="str">
        <f>D283</f>
        <v>ENGENHARIA AEROESPACIAL</v>
      </c>
      <c r="B283" s="3" t="str">
        <f>F283</f>
        <v>NB1ESTS015-17SB</v>
      </c>
      <c r="C283" s="18" t="str">
        <f>CONCATENATE(E283," ",H283,"-",L283," (",K283,")",IF(H283="I"," - TURMA MINISTRADA EM INGLÊS",IF(H283="P"," - TURMA COMPARTILHADA COM A PÓS-GRADUAÇÃO",IF(H283="S"," - TURMA SEMIPRESENCIAL",""))))</f>
        <v>Combustão I B1-noturno (São Bernardo do Campo)</v>
      </c>
      <c r="D283" s="33" t="s">
        <v>1743</v>
      </c>
      <c r="E283" s="33" t="s">
        <v>4367</v>
      </c>
      <c r="F283" s="33" t="s">
        <v>2691</v>
      </c>
      <c r="G283" s="44" t="s">
        <v>4368</v>
      </c>
      <c r="H283" s="33" t="s">
        <v>1237</v>
      </c>
      <c r="I283" s="33" t="s">
        <v>3470</v>
      </c>
      <c r="J283" s="33"/>
      <c r="K283" s="33" t="s">
        <v>1260</v>
      </c>
      <c r="L283" s="33" t="s">
        <v>1169</v>
      </c>
      <c r="M283" s="33" t="s">
        <v>1178</v>
      </c>
      <c r="N283" s="33">
        <v>72</v>
      </c>
      <c r="O283" s="33"/>
      <c r="P283" s="33" t="s">
        <v>1772</v>
      </c>
      <c r="Q283" s="33">
        <v>1118440</v>
      </c>
      <c r="R283" s="33"/>
      <c r="S283" s="33"/>
      <c r="T283" s="33"/>
      <c r="U283" s="33"/>
      <c r="V283" s="33"/>
      <c r="W283" s="33"/>
      <c r="X283" s="33"/>
      <c r="Y283" s="33">
        <v>16</v>
      </c>
      <c r="Z283" s="33">
        <v>16</v>
      </c>
      <c r="AA283" s="33" t="s">
        <v>1167</v>
      </c>
      <c r="AB283" s="37" t="s">
        <v>4860</v>
      </c>
      <c r="AC283" s="37" t="s">
        <v>1168</v>
      </c>
    </row>
    <row r="284" spans="1:29" ht="12.75" customHeight="1">
      <c r="A284" s="3" t="str">
        <f>D284</f>
        <v>ENGENHARIA BIOMÉDICA</v>
      </c>
      <c r="B284" s="3" t="str">
        <f>F284</f>
        <v>Da1ESTB018-17SB</v>
      </c>
      <c r="C284" s="18" t="str">
        <f>CONCATENATE(E284," ",H284,"-",L284," (",K284,")",IF(H284="I"," - TURMA MINISTRADA EM INGLÊS",IF(H284="P"," - TURMA COMPARTILHADA COM A PÓS-GRADUAÇÃO",IF(H284="S"," - TURMA SEMIPRESENCIAL",""))))</f>
        <v>Computação Científica aplicada a Problemas Biológicos a1-diurno (São Bernardo do Campo)</v>
      </c>
      <c r="D284" s="33" t="s">
        <v>1812</v>
      </c>
      <c r="E284" s="33" t="s">
        <v>4285</v>
      </c>
      <c r="F284" s="33" t="s">
        <v>2644</v>
      </c>
      <c r="G284" s="44" t="s">
        <v>4286</v>
      </c>
      <c r="H284" s="33" t="s">
        <v>1898</v>
      </c>
      <c r="I284" s="33"/>
      <c r="J284" s="33" t="s">
        <v>4287</v>
      </c>
      <c r="K284" s="33" t="s">
        <v>1260</v>
      </c>
      <c r="L284" s="33" t="s">
        <v>1163</v>
      </c>
      <c r="M284" s="33" t="s">
        <v>1527</v>
      </c>
      <c r="N284" s="33">
        <v>40</v>
      </c>
      <c r="O284" s="33"/>
      <c r="P284" s="33"/>
      <c r="Q284" s="33"/>
      <c r="R284" s="33"/>
      <c r="S284" s="33"/>
      <c r="T284" s="33" t="s">
        <v>3814</v>
      </c>
      <c r="U284" s="33">
        <v>1732829</v>
      </c>
      <c r="V284" s="33" t="s">
        <v>3814</v>
      </c>
      <c r="W284" s="33">
        <v>1732829</v>
      </c>
      <c r="X284" s="33"/>
      <c r="Y284" s="33">
        <v>16</v>
      </c>
      <c r="Z284" s="33">
        <v>16</v>
      </c>
      <c r="AA284" s="33" t="s">
        <v>1167</v>
      </c>
      <c r="AB284" s="37" t="s">
        <v>1168</v>
      </c>
      <c r="AC284" s="37" t="s">
        <v>4859</v>
      </c>
    </row>
    <row r="285" spans="1:29" ht="12.75" customHeight="1">
      <c r="A285" s="3" t="str">
        <f>D285</f>
        <v>ENGENHARIA BIOMÉDICA</v>
      </c>
      <c r="B285" s="3" t="str">
        <f>F285</f>
        <v>Na1ESTB018-17SB</v>
      </c>
      <c r="C285" s="18" t="str">
        <f>CONCATENATE(E285," ",H285,"-",L285," (",K285,")",IF(H285="I"," - TURMA MINISTRADA EM INGLÊS",IF(H285="P"," - TURMA COMPARTILHADA COM A PÓS-GRADUAÇÃO",IF(H285="S"," - TURMA SEMIPRESENCIAL",""))))</f>
        <v>Computação Científica aplicada a Problemas Biológicos a1-noturno (São Bernardo do Campo)</v>
      </c>
      <c r="D285" s="33" t="s">
        <v>1812</v>
      </c>
      <c r="E285" s="33" t="s">
        <v>4285</v>
      </c>
      <c r="F285" s="33" t="s">
        <v>2645</v>
      </c>
      <c r="G285" s="44" t="s">
        <v>4286</v>
      </c>
      <c r="H285" s="33" t="s">
        <v>1898</v>
      </c>
      <c r="I285" s="33"/>
      <c r="J285" s="33" t="s">
        <v>1688</v>
      </c>
      <c r="K285" s="33" t="s">
        <v>1260</v>
      </c>
      <c r="L285" s="33" t="s">
        <v>1169</v>
      </c>
      <c r="M285" s="33" t="s">
        <v>1527</v>
      </c>
      <c r="N285" s="33">
        <v>40</v>
      </c>
      <c r="O285" s="33"/>
      <c r="P285" s="33"/>
      <c r="Q285" s="33"/>
      <c r="R285" s="33"/>
      <c r="S285" s="33"/>
      <c r="T285" s="33" t="s">
        <v>3778</v>
      </c>
      <c r="U285" s="33">
        <v>2361024</v>
      </c>
      <c r="V285" s="33" t="s">
        <v>3778</v>
      </c>
      <c r="W285" s="33">
        <v>2361024</v>
      </c>
      <c r="X285" s="33"/>
      <c r="Y285" s="33">
        <v>16</v>
      </c>
      <c r="Z285" s="33">
        <v>16</v>
      </c>
      <c r="AA285" s="33" t="s">
        <v>1167</v>
      </c>
      <c r="AB285" s="37" t="s">
        <v>1168</v>
      </c>
      <c r="AC285" s="37" t="s">
        <v>4846</v>
      </c>
    </row>
    <row r="286" spans="1:29" ht="12.75" customHeight="1">
      <c r="A286" s="3" t="str">
        <f>D286</f>
        <v>BACHARELADO EM CIÊNCIA DA COMPUTAÇÃO</v>
      </c>
      <c r="B286" s="3" t="str">
        <f>F286</f>
        <v>NA1MCZA006-17SA</v>
      </c>
      <c r="C286" s="18" t="str">
        <f>CONCATENATE(E286," ",H286,"-",L286," (",K286,")",IF(H286="I"," - TURMA MINISTRADA EM INGLÊS",IF(H286="P"," - TURMA COMPARTILHADA COM A PÓS-GRADUAÇÃO",IF(H286="S"," - TURMA SEMIPRESENCIAL",""))))</f>
        <v>Computação Evolutiva e Conexionista A1-noturno (Santo André)</v>
      </c>
      <c r="D286" s="33" t="s">
        <v>1196</v>
      </c>
      <c r="E286" s="33" t="s">
        <v>4058</v>
      </c>
      <c r="F286" s="33" t="s">
        <v>2491</v>
      </c>
      <c r="G286" s="44" t="s">
        <v>4059</v>
      </c>
      <c r="H286" s="33" t="s">
        <v>1170</v>
      </c>
      <c r="I286" s="33" t="s">
        <v>3290</v>
      </c>
      <c r="J286" s="33"/>
      <c r="K286" s="33" t="s">
        <v>1162</v>
      </c>
      <c r="L286" s="33" t="s">
        <v>1169</v>
      </c>
      <c r="M286" s="33" t="s">
        <v>1195</v>
      </c>
      <c r="N286" s="33">
        <v>51</v>
      </c>
      <c r="O286" s="33"/>
      <c r="P286" s="33" t="s">
        <v>1202</v>
      </c>
      <c r="Q286" s="33">
        <v>1672981</v>
      </c>
      <c r="R286" s="33"/>
      <c r="S286" s="33"/>
      <c r="T286" s="33"/>
      <c r="U286" s="33"/>
      <c r="V286" s="33"/>
      <c r="W286" s="33"/>
      <c r="X286" s="33"/>
      <c r="Y286" s="33">
        <v>16</v>
      </c>
      <c r="Z286" s="33">
        <v>16</v>
      </c>
      <c r="AA286" s="33" t="s">
        <v>1167</v>
      </c>
      <c r="AB286" s="37" t="s">
        <v>4875</v>
      </c>
      <c r="AC286" s="37" t="s">
        <v>1168</v>
      </c>
    </row>
    <row r="287" spans="1:29" ht="12.75" customHeight="1">
      <c r="A287" s="3" t="str">
        <f>D287</f>
        <v>BACHARELADO EM CIÊNCIA DA COMPUTAÇÃO</v>
      </c>
      <c r="B287" s="3" t="str">
        <f>F287</f>
        <v>DA1MCTA008-17SA</v>
      </c>
      <c r="C287" s="18" t="str">
        <f>CONCATENATE(E287," ",H287,"-",L287," (",K287,")",IF(H287="I"," - TURMA MINISTRADA EM INGLÊS",IF(H287="P"," - TURMA COMPARTILHADA COM A PÓS-GRADUAÇÃO",IF(H287="S"," - TURMA SEMIPRESENCIAL",""))))</f>
        <v>Computação Gráfica A1-diurno (Santo André)</v>
      </c>
      <c r="D287" s="33" t="s">
        <v>1196</v>
      </c>
      <c r="E287" s="33" t="s">
        <v>4044</v>
      </c>
      <c r="F287" s="33" t="s">
        <v>2483</v>
      </c>
      <c r="G287" s="44" t="s">
        <v>4045</v>
      </c>
      <c r="H287" s="33" t="s">
        <v>1170</v>
      </c>
      <c r="I287" s="33"/>
      <c r="J287" s="33" t="s">
        <v>4046</v>
      </c>
      <c r="K287" s="33" t="s">
        <v>1162</v>
      </c>
      <c r="L287" s="33" t="s">
        <v>1163</v>
      </c>
      <c r="M287" s="33" t="s">
        <v>1178</v>
      </c>
      <c r="N287" s="33">
        <v>30</v>
      </c>
      <c r="O287" s="33"/>
      <c r="P287" s="33"/>
      <c r="Q287" s="33"/>
      <c r="R287" s="33"/>
      <c r="S287" s="33"/>
      <c r="T287" s="33" t="s">
        <v>4047</v>
      </c>
      <c r="U287" s="33">
        <v>1672977</v>
      </c>
      <c r="V287" s="33"/>
      <c r="W287" s="33"/>
      <c r="X287" s="33"/>
      <c r="Y287" s="33">
        <v>16</v>
      </c>
      <c r="Z287" s="33">
        <v>16</v>
      </c>
      <c r="AA287" s="33" t="s">
        <v>1167</v>
      </c>
      <c r="AB287" s="37" t="s">
        <v>1168</v>
      </c>
      <c r="AC287" s="37" t="s">
        <v>4843</v>
      </c>
    </row>
    <row r="288" spans="1:29" ht="12.75" customHeight="1">
      <c r="A288" s="3" t="str">
        <f>D288</f>
        <v>BACHARELADO EM CIÊNCIA DA COMPUTAÇÃO</v>
      </c>
      <c r="B288" s="3" t="str">
        <f>F288</f>
        <v>DB1MCTA008-17SA</v>
      </c>
      <c r="C288" s="18" t="str">
        <f>CONCATENATE(E288," ",H288,"-",L288," (",K288,")",IF(H288="I"," - TURMA MINISTRADA EM INGLÊS",IF(H288="P"," - TURMA COMPARTILHADA COM A PÓS-GRADUAÇÃO",IF(H288="S"," - TURMA SEMIPRESENCIAL",""))))</f>
        <v>Computação Gráfica B1-diurno (Santo André)</v>
      </c>
      <c r="D288" s="33" t="s">
        <v>1196</v>
      </c>
      <c r="E288" s="33" t="s">
        <v>4044</v>
      </c>
      <c r="F288" s="33" t="s">
        <v>2484</v>
      </c>
      <c r="G288" s="44" t="s">
        <v>4045</v>
      </c>
      <c r="H288" s="33" t="s">
        <v>1237</v>
      </c>
      <c r="I288" s="33"/>
      <c r="J288" s="33" t="s">
        <v>4048</v>
      </c>
      <c r="K288" s="33" t="s">
        <v>1162</v>
      </c>
      <c r="L288" s="33" t="s">
        <v>1163</v>
      </c>
      <c r="M288" s="33" t="s">
        <v>1178</v>
      </c>
      <c r="N288" s="33">
        <v>30</v>
      </c>
      <c r="O288" s="33"/>
      <c r="P288" s="33"/>
      <c r="Q288" s="33"/>
      <c r="R288" s="33"/>
      <c r="S288" s="33"/>
      <c r="T288" s="33" t="s">
        <v>4047</v>
      </c>
      <c r="U288" s="33">
        <v>1672977</v>
      </c>
      <c r="V288" s="33"/>
      <c r="W288" s="33"/>
      <c r="X288" s="33"/>
      <c r="Y288" s="33">
        <v>16</v>
      </c>
      <c r="Z288" s="33">
        <v>16</v>
      </c>
      <c r="AA288" s="33" t="s">
        <v>1167</v>
      </c>
      <c r="AB288" s="37" t="s">
        <v>1168</v>
      </c>
      <c r="AC288" s="37" t="s">
        <v>4844</v>
      </c>
    </row>
    <row r="289" spans="1:29" ht="12.75" customHeight="1">
      <c r="A289" s="3" t="str">
        <f>D289</f>
        <v>BACHARELADO EM CIÊNCIA DA COMPUTAÇÃO</v>
      </c>
      <c r="B289" s="3" t="str">
        <f>F289</f>
        <v>NA1MCTA008-17SA</v>
      </c>
      <c r="C289" s="18" t="str">
        <f>CONCATENATE(E289," ",H289,"-",L289," (",K289,")",IF(H289="I"," - TURMA MINISTRADA EM INGLÊS",IF(H289="P"," - TURMA COMPARTILHADA COM A PÓS-GRADUAÇÃO",IF(H289="S"," - TURMA SEMIPRESENCIAL",""))))</f>
        <v>Computação Gráfica A1-noturno (Santo André)</v>
      </c>
      <c r="D289" s="33" t="s">
        <v>1196</v>
      </c>
      <c r="E289" s="33" t="s">
        <v>4044</v>
      </c>
      <c r="F289" s="33" t="s">
        <v>2485</v>
      </c>
      <c r="G289" s="44" t="s">
        <v>4045</v>
      </c>
      <c r="H289" s="33" t="s">
        <v>1170</v>
      </c>
      <c r="I289" s="33"/>
      <c r="J289" s="33" t="s">
        <v>4049</v>
      </c>
      <c r="K289" s="33" t="s">
        <v>1162</v>
      </c>
      <c r="L289" s="33" t="s">
        <v>1169</v>
      </c>
      <c r="M289" s="33" t="s">
        <v>1178</v>
      </c>
      <c r="N289" s="33">
        <v>30</v>
      </c>
      <c r="O289" s="33"/>
      <c r="P289" s="33"/>
      <c r="Q289" s="33"/>
      <c r="R289" s="33"/>
      <c r="S289" s="33"/>
      <c r="T289" s="33" t="s">
        <v>1204</v>
      </c>
      <c r="U289" s="33">
        <v>1851117</v>
      </c>
      <c r="V289" s="33"/>
      <c r="W289" s="33"/>
      <c r="X289" s="33"/>
      <c r="Y289" s="33">
        <v>16</v>
      </c>
      <c r="Z289" s="33">
        <v>16</v>
      </c>
      <c r="AA289" s="33" t="s">
        <v>1167</v>
      </c>
      <c r="AB289" s="37" t="s">
        <v>1168</v>
      </c>
      <c r="AC289" s="37" t="s">
        <v>4845</v>
      </c>
    </row>
    <row r="290" spans="1:29" ht="12.75" customHeight="1">
      <c r="A290" s="3" t="str">
        <f>D290</f>
        <v>BACHARELADO EM CIÊNCIA DA COMPUTAÇÃO</v>
      </c>
      <c r="B290" s="3" t="str">
        <f>F290</f>
        <v>NB1MCTA008-17SA</v>
      </c>
      <c r="C290" s="18" t="str">
        <f>CONCATENATE(E290," ",H290,"-",L290," (",K290,")",IF(H290="I"," - TURMA MINISTRADA EM INGLÊS",IF(H290="P"," - TURMA COMPARTILHADA COM A PÓS-GRADUAÇÃO",IF(H290="S"," - TURMA SEMIPRESENCIAL",""))))</f>
        <v>Computação Gráfica B1-noturno (Santo André)</v>
      </c>
      <c r="D290" s="33" t="s">
        <v>1196</v>
      </c>
      <c r="E290" s="33" t="s">
        <v>4044</v>
      </c>
      <c r="F290" s="33" t="s">
        <v>2486</v>
      </c>
      <c r="G290" s="44" t="s">
        <v>4045</v>
      </c>
      <c r="H290" s="33" t="s">
        <v>1237</v>
      </c>
      <c r="I290" s="33"/>
      <c r="J290" s="33" t="s">
        <v>4050</v>
      </c>
      <c r="K290" s="33" t="s">
        <v>1162</v>
      </c>
      <c r="L290" s="33" t="s">
        <v>1169</v>
      </c>
      <c r="M290" s="33" t="s">
        <v>1178</v>
      </c>
      <c r="N290" s="33">
        <v>30</v>
      </c>
      <c r="O290" s="33"/>
      <c r="P290" s="33"/>
      <c r="Q290" s="33"/>
      <c r="R290" s="33"/>
      <c r="S290" s="33"/>
      <c r="T290" s="33" t="s">
        <v>1204</v>
      </c>
      <c r="U290" s="33">
        <v>1851117</v>
      </c>
      <c r="V290" s="33"/>
      <c r="W290" s="33"/>
      <c r="X290" s="33"/>
      <c r="Y290" s="33">
        <v>16</v>
      </c>
      <c r="Z290" s="33">
        <v>16</v>
      </c>
      <c r="AA290" s="33" t="s">
        <v>1167</v>
      </c>
      <c r="AB290" s="37" t="s">
        <v>1168</v>
      </c>
      <c r="AC290" s="37" t="s">
        <v>4846</v>
      </c>
    </row>
    <row r="291" spans="1:29" ht="12.75" customHeight="1">
      <c r="A291" s="3" t="str">
        <f>D291</f>
        <v>ENGENHARIA DE INFORMAÇÃO</v>
      </c>
      <c r="B291" s="3" t="str">
        <f>F291</f>
        <v>DA1ESTI007-17SA</v>
      </c>
      <c r="C291" s="18" t="str">
        <f>CONCATENATE(E291," ",H291,"-",L291," (",K291,")",IF(H291="I"," - TURMA MINISTRADA EM INGLÊS",IF(H291="P"," - TURMA COMPARTILHADA COM A PÓS-GRADUAÇÃO",IF(H291="S"," - TURMA SEMIPRESENCIAL",""))))</f>
        <v>Comunicação Digital A1-diurno (Santo André)</v>
      </c>
      <c r="D291" s="33" t="s">
        <v>1909</v>
      </c>
      <c r="E291" s="33" t="s">
        <v>4384</v>
      </c>
      <c r="F291" s="33" t="s">
        <v>2703</v>
      </c>
      <c r="G291" s="44" t="s">
        <v>4385</v>
      </c>
      <c r="H291" s="33" t="s">
        <v>1170</v>
      </c>
      <c r="I291" s="33" t="s">
        <v>3481</v>
      </c>
      <c r="J291" s="33" t="s">
        <v>4386</v>
      </c>
      <c r="K291" s="33" t="s">
        <v>1162</v>
      </c>
      <c r="L291" s="33" t="s">
        <v>1163</v>
      </c>
      <c r="M291" s="33" t="s">
        <v>1178</v>
      </c>
      <c r="N291" s="33">
        <v>30</v>
      </c>
      <c r="O291" s="33"/>
      <c r="P291" s="33" t="s">
        <v>1910</v>
      </c>
      <c r="Q291" s="33">
        <v>1545701</v>
      </c>
      <c r="R291" s="33"/>
      <c r="S291" s="33"/>
      <c r="T291" s="33" t="s">
        <v>1910</v>
      </c>
      <c r="U291" s="33">
        <v>1545701</v>
      </c>
      <c r="V291" s="33"/>
      <c r="W291" s="33"/>
      <c r="X291" s="33"/>
      <c r="Y291" s="33">
        <v>16</v>
      </c>
      <c r="Z291" s="33">
        <v>16</v>
      </c>
      <c r="AA291" s="33" t="s">
        <v>1167</v>
      </c>
      <c r="AB291" s="37" t="s">
        <v>4835</v>
      </c>
      <c r="AC291" s="37" t="s">
        <v>5092</v>
      </c>
    </row>
    <row r="292" spans="1:29" ht="12.75" customHeight="1">
      <c r="A292" s="3" t="str">
        <f>D292</f>
        <v>ENGENHARIA DE INFORMAÇÃO</v>
      </c>
      <c r="B292" s="3" t="str">
        <f>F292</f>
        <v>NA1ESTI007-17SA</v>
      </c>
      <c r="C292" s="18" t="str">
        <f>CONCATENATE(E292," ",H292,"-",L292," (",K292,")",IF(H292="I"," - TURMA MINISTRADA EM INGLÊS",IF(H292="P"," - TURMA COMPARTILHADA COM A PÓS-GRADUAÇÃO",IF(H292="S"," - TURMA SEMIPRESENCIAL",""))))</f>
        <v>Comunicação Digital A1-noturno (Santo André)</v>
      </c>
      <c r="D292" s="33" t="s">
        <v>1909</v>
      </c>
      <c r="E292" s="33" t="s">
        <v>4384</v>
      </c>
      <c r="F292" s="33" t="s">
        <v>2704</v>
      </c>
      <c r="G292" s="44" t="s">
        <v>4385</v>
      </c>
      <c r="H292" s="33" t="s">
        <v>1170</v>
      </c>
      <c r="I292" s="33" t="s">
        <v>3482</v>
      </c>
      <c r="J292" s="33" t="s">
        <v>4387</v>
      </c>
      <c r="K292" s="33" t="s">
        <v>1162</v>
      </c>
      <c r="L292" s="33" t="s">
        <v>1169</v>
      </c>
      <c r="M292" s="33" t="s">
        <v>1178</v>
      </c>
      <c r="N292" s="33">
        <v>30</v>
      </c>
      <c r="O292" s="33"/>
      <c r="P292" s="33" t="s">
        <v>1910</v>
      </c>
      <c r="Q292" s="33">
        <v>1545701</v>
      </c>
      <c r="R292" s="33"/>
      <c r="S292" s="33"/>
      <c r="T292" s="33" t="s">
        <v>1910</v>
      </c>
      <c r="U292" s="33">
        <v>1545701</v>
      </c>
      <c r="V292" s="33"/>
      <c r="W292" s="33"/>
      <c r="X292" s="33"/>
      <c r="Y292" s="33">
        <v>16</v>
      </c>
      <c r="Z292" s="33">
        <v>16</v>
      </c>
      <c r="AA292" s="33" t="s">
        <v>1167</v>
      </c>
      <c r="AB292" s="37" t="s">
        <v>4838</v>
      </c>
      <c r="AC292" s="37" t="s">
        <v>5093</v>
      </c>
    </row>
    <row r="293" spans="1:29" ht="12.75" customHeight="1">
      <c r="A293" s="3" t="str">
        <f>D293</f>
        <v>BACHARELADO EM CIÊNCIA E TECNOLOGIA</v>
      </c>
      <c r="B293" s="3" t="str">
        <f>F293</f>
        <v>DA1BCM0506-15SA</v>
      </c>
      <c r="C293" s="18" t="str">
        <f>CONCATENATE(E293," ",H293,"-",L293," (",K293,")",IF(H293="I"," - TURMA MINISTRADA EM INGLÊS",IF(H293="P"," - TURMA COMPARTILHADA COM A PÓS-GRADUAÇÃO",IF(H293="S"," - TURMA SEMIPRESENCIAL",""))))</f>
        <v>Comunicação e Redes A1-diurno (Santo André)</v>
      </c>
      <c r="D293" s="33" t="s">
        <v>1224</v>
      </c>
      <c r="E293" s="33" t="s">
        <v>3932</v>
      </c>
      <c r="F293" s="33" t="s">
        <v>469</v>
      </c>
      <c r="G293" s="44" t="s">
        <v>3933</v>
      </c>
      <c r="H293" s="33" t="s">
        <v>1170</v>
      </c>
      <c r="I293" s="33" t="s">
        <v>3142</v>
      </c>
      <c r="J293" s="33"/>
      <c r="K293" s="33" t="s">
        <v>1162</v>
      </c>
      <c r="L293" s="33" t="s">
        <v>1163</v>
      </c>
      <c r="M293" s="33" t="s">
        <v>1280</v>
      </c>
      <c r="N293" s="33">
        <v>90</v>
      </c>
      <c r="O293" s="33"/>
      <c r="P293" s="33" t="s">
        <v>1213</v>
      </c>
      <c r="Q293" s="33">
        <v>1600877</v>
      </c>
      <c r="R293" s="33"/>
      <c r="S293" s="33"/>
      <c r="T293" s="33"/>
      <c r="U293" s="33"/>
      <c r="V293" s="33"/>
      <c r="W293" s="33"/>
      <c r="X293" s="33"/>
      <c r="Y293" s="33">
        <v>12</v>
      </c>
      <c r="Z293" s="33">
        <v>12</v>
      </c>
      <c r="AA293" s="33" t="s">
        <v>1167</v>
      </c>
      <c r="AB293" s="37" t="s">
        <v>4881</v>
      </c>
      <c r="AC293" s="37" t="s">
        <v>1168</v>
      </c>
    </row>
    <row r="294" spans="1:29" ht="12.75" customHeight="1">
      <c r="A294" s="3" t="str">
        <f>D294</f>
        <v>BACHARELADO EM CIÊNCIA E TECNOLOGIA</v>
      </c>
      <c r="B294" s="3" t="str">
        <f>F294</f>
        <v>DA2BCM0506-15SA</v>
      </c>
      <c r="C294" s="18" t="str">
        <f>CONCATENATE(E294," ",H294,"-",L294," (",K294,")",IF(H294="I"," - TURMA MINISTRADA EM INGLÊS",IF(H294="P"," - TURMA COMPARTILHADA COM A PÓS-GRADUAÇÃO",IF(H294="S"," - TURMA SEMIPRESENCIAL",""))))</f>
        <v>Comunicação e Redes A2-diurno (Santo André)</v>
      </c>
      <c r="D294" s="33" t="s">
        <v>1224</v>
      </c>
      <c r="E294" s="33" t="s">
        <v>3932</v>
      </c>
      <c r="F294" s="33" t="s">
        <v>470</v>
      </c>
      <c r="G294" s="44" t="s">
        <v>3933</v>
      </c>
      <c r="H294" s="33" t="s">
        <v>1198</v>
      </c>
      <c r="I294" s="33" t="s">
        <v>3143</v>
      </c>
      <c r="J294" s="33"/>
      <c r="K294" s="33" t="s">
        <v>1162</v>
      </c>
      <c r="L294" s="33" t="s">
        <v>1163</v>
      </c>
      <c r="M294" s="33" t="s">
        <v>1280</v>
      </c>
      <c r="N294" s="33">
        <v>90</v>
      </c>
      <c r="O294" s="33"/>
      <c r="P294" s="33" t="s">
        <v>1449</v>
      </c>
      <c r="Q294" s="33">
        <v>1574074</v>
      </c>
      <c r="R294" s="33"/>
      <c r="S294" s="33"/>
      <c r="T294" s="33"/>
      <c r="U294" s="33"/>
      <c r="V294" s="33"/>
      <c r="W294" s="33"/>
      <c r="X294" s="33"/>
      <c r="Y294" s="33">
        <v>12</v>
      </c>
      <c r="Z294" s="33">
        <v>12</v>
      </c>
      <c r="AA294" s="33" t="s">
        <v>1167</v>
      </c>
      <c r="AB294" s="37" t="s">
        <v>4881</v>
      </c>
      <c r="AC294" s="37" t="s">
        <v>1168</v>
      </c>
    </row>
    <row r="295" spans="1:29" ht="12.75" customHeight="1">
      <c r="A295" s="3" t="str">
        <f>D295</f>
        <v>BACHARELADO EM CIÊNCIA E TECNOLOGIA</v>
      </c>
      <c r="B295" s="3" t="str">
        <f>F295</f>
        <v>DB1BCM0506-15SA</v>
      </c>
      <c r="C295" s="18" t="str">
        <f>CONCATENATE(E295," ",H295,"-",L295," (",K295,")",IF(H295="I"," - TURMA MINISTRADA EM INGLÊS",IF(H295="P"," - TURMA COMPARTILHADA COM A PÓS-GRADUAÇÃO",IF(H295="S"," - TURMA SEMIPRESENCIAL",""))))</f>
        <v>Comunicação e Redes B1-diurno (Santo André)</v>
      </c>
      <c r="D295" s="33" t="s">
        <v>1224</v>
      </c>
      <c r="E295" s="33" t="s">
        <v>3932</v>
      </c>
      <c r="F295" s="33" t="s">
        <v>471</v>
      </c>
      <c r="G295" s="44" t="s">
        <v>3933</v>
      </c>
      <c r="H295" s="33" t="s">
        <v>1237</v>
      </c>
      <c r="I295" s="33" t="s">
        <v>3144</v>
      </c>
      <c r="J295" s="33"/>
      <c r="K295" s="33" t="s">
        <v>1162</v>
      </c>
      <c r="L295" s="33" t="s">
        <v>1163</v>
      </c>
      <c r="M295" s="33" t="s">
        <v>1280</v>
      </c>
      <c r="N295" s="33">
        <v>90</v>
      </c>
      <c r="O295" s="33"/>
      <c r="P295" s="33" t="s">
        <v>1213</v>
      </c>
      <c r="Q295" s="33">
        <v>1600877</v>
      </c>
      <c r="R295" s="33"/>
      <c r="S295" s="33"/>
      <c r="T295" s="33"/>
      <c r="U295" s="33"/>
      <c r="V295" s="33"/>
      <c r="W295" s="33"/>
      <c r="X295" s="33"/>
      <c r="Y295" s="33">
        <v>12</v>
      </c>
      <c r="Z295" s="33">
        <v>12</v>
      </c>
      <c r="AA295" s="33" t="s">
        <v>1167</v>
      </c>
      <c r="AB295" s="37" t="s">
        <v>4882</v>
      </c>
      <c r="AC295" s="37" t="s">
        <v>1168</v>
      </c>
    </row>
    <row r="296" spans="1:29" ht="12.75" customHeight="1">
      <c r="A296" s="3" t="str">
        <f>D296</f>
        <v>BACHARELADO EM CIÊNCIA E TECNOLOGIA</v>
      </c>
      <c r="B296" s="3" t="str">
        <f>F296</f>
        <v>DB2BCM0506-15SA</v>
      </c>
      <c r="C296" s="18" t="str">
        <f>CONCATENATE(E296," ",H296,"-",L296," (",K296,")",IF(H296="I"," - TURMA MINISTRADA EM INGLÊS",IF(H296="P"," - TURMA COMPARTILHADA COM A PÓS-GRADUAÇÃO",IF(H296="S"," - TURMA SEMIPRESENCIAL",""))))</f>
        <v>Comunicação e Redes B2-diurno (Santo André)</v>
      </c>
      <c r="D296" s="33" t="s">
        <v>1224</v>
      </c>
      <c r="E296" s="33" t="s">
        <v>3932</v>
      </c>
      <c r="F296" s="33" t="s">
        <v>2402</v>
      </c>
      <c r="G296" s="44" t="s">
        <v>3933</v>
      </c>
      <c r="H296" s="33" t="s">
        <v>1239</v>
      </c>
      <c r="I296" s="33" t="s">
        <v>3145</v>
      </c>
      <c r="J296" s="33"/>
      <c r="K296" s="33" t="s">
        <v>1162</v>
      </c>
      <c r="L296" s="33" t="s">
        <v>1163</v>
      </c>
      <c r="M296" s="33" t="s">
        <v>1280</v>
      </c>
      <c r="N296" s="33">
        <v>90</v>
      </c>
      <c r="O296" s="33"/>
      <c r="P296" s="33" t="s">
        <v>1449</v>
      </c>
      <c r="Q296" s="33">
        <v>1574074</v>
      </c>
      <c r="R296" s="33"/>
      <c r="S296" s="33"/>
      <c r="T296" s="33"/>
      <c r="U296" s="33"/>
      <c r="V296" s="33"/>
      <c r="W296" s="33"/>
      <c r="X296" s="33"/>
      <c r="Y296" s="33">
        <v>12</v>
      </c>
      <c r="Z296" s="33">
        <v>12</v>
      </c>
      <c r="AA296" s="33" t="s">
        <v>1167</v>
      </c>
      <c r="AB296" s="37" t="s">
        <v>4882</v>
      </c>
      <c r="AC296" s="37" t="s">
        <v>1168</v>
      </c>
    </row>
    <row r="297" spans="1:29" ht="12.75" customHeight="1">
      <c r="A297" s="3" t="str">
        <f>D297</f>
        <v>BACHARELADO EM CIÊNCIA E TECNOLOGIA</v>
      </c>
      <c r="B297" s="3" t="str">
        <f>F297</f>
        <v>NA1BCM0506-15SA</v>
      </c>
      <c r="C297" s="18" t="str">
        <f>CONCATENATE(E297," ",H297,"-",L297," (",K297,")",IF(H297="I"," - TURMA MINISTRADA EM INGLÊS",IF(H297="P"," - TURMA COMPARTILHADA COM A PÓS-GRADUAÇÃO",IF(H297="S"," - TURMA SEMIPRESENCIAL",""))))</f>
        <v>Comunicação e Redes A1-noturno (Santo André)</v>
      </c>
      <c r="D297" s="33" t="s">
        <v>1224</v>
      </c>
      <c r="E297" s="33" t="s">
        <v>3932</v>
      </c>
      <c r="F297" s="33" t="s">
        <v>472</v>
      </c>
      <c r="G297" s="44" t="s">
        <v>3933</v>
      </c>
      <c r="H297" s="33" t="s">
        <v>1170</v>
      </c>
      <c r="I297" s="33" t="s">
        <v>3146</v>
      </c>
      <c r="J297" s="33"/>
      <c r="K297" s="33" t="s">
        <v>1162</v>
      </c>
      <c r="L297" s="33" t="s">
        <v>1169</v>
      </c>
      <c r="M297" s="33" t="s">
        <v>1280</v>
      </c>
      <c r="N297" s="33">
        <v>90</v>
      </c>
      <c r="O297" s="33"/>
      <c r="P297" s="33" t="s">
        <v>1213</v>
      </c>
      <c r="Q297" s="33">
        <v>1600877</v>
      </c>
      <c r="R297" s="33"/>
      <c r="S297" s="33"/>
      <c r="T297" s="33"/>
      <c r="U297" s="33"/>
      <c r="V297" s="33"/>
      <c r="W297" s="33"/>
      <c r="X297" s="33"/>
      <c r="Y297" s="33">
        <v>12</v>
      </c>
      <c r="Z297" s="33">
        <v>12</v>
      </c>
      <c r="AA297" s="33" t="s">
        <v>1167</v>
      </c>
      <c r="AB297" s="37" t="s">
        <v>4883</v>
      </c>
      <c r="AC297" s="37" t="s">
        <v>1168</v>
      </c>
    </row>
    <row r="298" spans="1:29" ht="12.75" customHeight="1">
      <c r="A298" s="3" t="str">
        <f>D298</f>
        <v>BACHARELADO EM CIÊNCIA E TECNOLOGIA</v>
      </c>
      <c r="B298" s="3" t="str">
        <f>F298</f>
        <v>NA2BCM0506-15SA</v>
      </c>
      <c r="C298" s="18" t="str">
        <f>CONCATENATE(E298," ",H298,"-",L298," (",K298,")",IF(H298="I"," - TURMA MINISTRADA EM INGLÊS",IF(H298="P"," - TURMA COMPARTILHADA COM A PÓS-GRADUAÇÃO",IF(H298="S"," - TURMA SEMIPRESENCIAL",""))))</f>
        <v>Comunicação e Redes A2-noturno (Santo André)</v>
      </c>
      <c r="D298" s="33" t="s">
        <v>1224</v>
      </c>
      <c r="E298" s="33" t="s">
        <v>3932</v>
      </c>
      <c r="F298" s="33" t="s">
        <v>473</v>
      </c>
      <c r="G298" s="44" t="s">
        <v>3933</v>
      </c>
      <c r="H298" s="33" t="s">
        <v>1198</v>
      </c>
      <c r="I298" s="33" t="s">
        <v>3147</v>
      </c>
      <c r="J298" s="33"/>
      <c r="K298" s="33" t="s">
        <v>1162</v>
      </c>
      <c r="L298" s="33" t="s">
        <v>1169</v>
      </c>
      <c r="M298" s="33" t="s">
        <v>1280</v>
      </c>
      <c r="N298" s="33">
        <v>90</v>
      </c>
      <c r="O298" s="33"/>
      <c r="P298" s="33" t="s">
        <v>1217</v>
      </c>
      <c r="Q298" s="33">
        <v>3009301</v>
      </c>
      <c r="R298" s="33"/>
      <c r="S298" s="33"/>
      <c r="T298" s="33"/>
      <c r="U298" s="33"/>
      <c r="V298" s="33"/>
      <c r="W298" s="33"/>
      <c r="X298" s="33"/>
      <c r="Y298" s="33">
        <v>12</v>
      </c>
      <c r="Z298" s="33">
        <v>12</v>
      </c>
      <c r="AA298" s="33" t="s">
        <v>1167</v>
      </c>
      <c r="AB298" s="37" t="s">
        <v>4883</v>
      </c>
      <c r="AC298" s="37" t="s">
        <v>1168</v>
      </c>
    </row>
    <row r="299" spans="1:29" ht="12.75" customHeight="1">
      <c r="A299" s="3" t="str">
        <f>D299</f>
        <v>BACHARELADO EM CIÊNCIA E TECNOLOGIA</v>
      </c>
      <c r="B299" s="3" t="str">
        <f>F299</f>
        <v>NB1BCM0506-15SA</v>
      </c>
      <c r="C299" s="18" t="str">
        <f>CONCATENATE(E299," ",H299,"-",L299," (",K299,")",IF(H299="I"," - TURMA MINISTRADA EM INGLÊS",IF(H299="P"," - TURMA COMPARTILHADA COM A PÓS-GRADUAÇÃO",IF(H299="S"," - TURMA SEMIPRESENCIAL",""))))</f>
        <v>Comunicação e Redes B1-noturno (Santo André)</v>
      </c>
      <c r="D299" s="33" t="s">
        <v>1224</v>
      </c>
      <c r="E299" s="33" t="s">
        <v>3932</v>
      </c>
      <c r="F299" s="33" t="s">
        <v>474</v>
      </c>
      <c r="G299" s="44" t="s">
        <v>3933</v>
      </c>
      <c r="H299" s="33" t="s">
        <v>1237</v>
      </c>
      <c r="I299" s="33" t="s">
        <v>3148</v>
      </c>
      <c r="J299" s="33"/>
      <c r="K299" s="33" t="s">
        <v>1162</v>
      </c>
      <c r="L299" s="33" t="s">
        <v>1169</v>
      </c>
      <c r="M299" s="33" t="s">
        <v>1280</v>
      </c>
      <c r="N299" s="33">
        <v>90</v>
      </c>
      <c r="O299" s="33"/>
      <c r="P299" s="33" t="s">
        <v>1213</v>
      </c>
      <c r="Q299" s="33">
        <v>1600877</v>
      </c>
      <c r="R299" s="33"/>
      <c r="S299" s="33"/>
      <c r="T299" s="33"/>
      <c r="U299" s="33"/>
      <c r="V299" s="33"/>
      <c r="W299" s="33"/>
      <c r="X299" s="33"/>
      <c r="Y299" s="33">
        <v>12</v>
      </c>
      <c r="Z299" s="33">
        <v>12</v>
      </c>
      <c r="AA299" s="33" t="s">
        <v>1167</v>
      </c>
      <c r="AB299" s="37" t="s">
        <v>4884</v>
      </c>
      <c r="AC299" s="37" t="s">
        <v>1168</v>
      </c>
    </row>
    <row r="300" spans="1:29" ht="12.75" customHeight="1">
      <c r="A300" s="3" t="str">
        <f>D300</f>
        <v>BACHARELADO EM CIÊNCIA E TECNOLOGIA</v>
      </c>
      <c r="B300" s="3" t="str">
        <f>F300</f>
        <v>NB2BCM0506-15SA</v>
      </c>
      <c r="C300" s="18" t="str">
        <f>CONCATENATE(E300," ",H300,"-",L300," (",K300,")",IF(H300="I"," - TURMA MINISTRADA EM INGLÊS",IF(H300="P"," - TURMA COMPARTILHADA COM A PÓS-GRADUAÇÃO",IF(H300="S"," - TURMA SEMIPRESENCIAL",""))))</f>
        <v>Comunicação e Redes B2-noturno (Santo André)</v>
      </c>
      <c r="D300" s="33" t="s">
        <v>1224</v>
      </c>
      <c r="E300" s="33" t="s">
        <v>3932</v>
      </c>
      <c r="F300" s="33" t="s">
        <v>2403</v>
      </c>
      <c r="G300" s="44" t="s">
        <v>3933</v>
      </c>
      <c r="H300" s="33" t="s">
        <v>1239</v>
      </c>
      <c r="I300" s="33" t="s">
        <v>3149</v>
      </c>
      <c r="J300" s="33"/>
      <c r="K300" s="33" t="s">
        <v>1162</v>
      </c>
      <c r="L300" s="33" t="s">
        <v>1169</v>
      </c>
      <c r="M300" s="33" t="s">
        <v>1280</v>
      </c>
      <c r="N300" s="33">
        <v>90</v>
      </c>
      <c r="O300" s="33"/>
      <c r="P300" s="33" t="s">
        <v>1205</v>
      </c>
      <c r="Q300" s="33">
        <v>2364326</v>
      </c>
      <c r="R300" s="33"/>
      <c r="S300" s="33"/>
      <c r="T300" s="33"/>
      <c r="U300" s="33"/>
      <c r="V300" s="33"/>
      <c r="W300" s="33"/>
      <c r="X300" s="33"/>
      <c r="Y300" s="33">
        <v>12</v>
      </c>
      <c r="Z300" s="33">
        <v>12</v>
      </c>
      <c r="AA300" s="33" t="s">
        <v>1167</v>
      </c>
      <c r="AB300" s="37" t="s">
        <v>4884</v>
      </c>
      <c r="AC300" s="37" t="s">
        <v>1168</v>
      </c>
    </row>
    <row r="301" spans="1:29" ht="12.75" customHeight="1">
      <c r="A301" s="3" t="str">
        <f>D301</f>
        <v>BACHARELADO EM CIÊNCIA E TECNOLOGIA</v>
      </c>
      <c r="B301" s="3" t="str">
        <f>F301</f>
        <v>DA1BCM0506-15SB</v>
      </c>
      <c r="C301" s="18" t="str">
        <f>CONCATENATE(E301," ",H301,"-",L301," (",K301,")",IF(H301="I"," - TURMA MINISTRADA EM INGLÊS",IF(H301="P"," - TURMA COMPARTILHADA COM A PÓS-GRADUAÇÃO",IF(H301="S"," - TURMA SEMIPRESENCIAL",""))))</f>
        <v>Comunicação e Redes A1-diurno (São Bernardo do Campo)</v>
      </c>
      <c r="D301" s="33" t="s">
        <v>1224</v>
      </c>
      <c r="E301" s="33" t="s">
        <v>3932</v>
      </c>
      <c r="F301" s="33" t="s">
        <v>2404</v>
      </c>
      <c r="G301" s="44" t="s">
        <v>3933</v>
      </c>
      <c r="H301" s="33" t="s">
        <v>1170</v>
      </c>
      <c r="I301" s="33" t="s">
        <v>3150</v>
      </c>
      <c r="J301" s="33"/>
      <c r="K301" s="33" t="s">
        <v>1260</v>
      </c>
      <c r="L301" s="33" t="s">
        <v>1163</v>
      </c>
      <c r="M301" s="33" t="s">
        <v>1280</v>
      </c>
      <c r="N301" s="33">
        <v>90</v>
      </c>
      <c r="O301" s="33"/>
      <c r="P301" s="33" t="s">
        <v>3934</v>
      </c>
      <c r="Q301" s="33">
        <v>1676367</v>
      </c>
      <c r="R301" s="33"/>
      <c r="S301" s="33"/>
      <c r="T301" s="33"/>
      <c r="U301" s="33"/>
      <c r="V301" s="33"/>
      <c r="W301" s="33"/>
      <c r="X301" s="33"/>
      <c r="Y301" s="33">
        <v>12</v>
      </c>
      <c r="Z301" s="33">
        <v>12</v>
      </c>
      <c r="AA301" s="33" t="s">
        <v>1167</v>
      </c>
      <c r="AB301" s="37" t="s">
        <v>4881</v>
      </c>
      <c r="AC301" s="37" t="s">
        <v>1168</v>
      </c>
    </row>
    <row r="302" spans="1:29" ht="12.75" customHeight="1">
      <c r="A302" s="3" t="str">
        <f>D302</f>
        <v>BACHARELADO EM CIÊNCIA E TECNOLOGIA</v>
      </c>
      <c r="B302" s="3" t="str">
        <f>F302</f>
        <v>DB1BCM0506-15SB</v>
      </c>
      <c r="C302" s="18" t="str">
        <f>CONCATENATE(E302," ",H302,"-",L302," (",K302,")",IF(H302="I"," - TURMA MINISTRADA EM INGLÊS",IF(H302="P"," - TURMA COMPARTILHADA COM A PÓS-GRADUAÇÃO",IF(H302="S"," - TURMA SEMIPRESENCIAL",""))))</f>
        <v>Comunicação e Redes B1-diurno (São Bernardo do Campo)</v>
      </c>
      <c r="D302" s="33" t="s">
        <v>1224</v>
      </c>
      <c r="E302" s="33" t="s">
        <v>3932</v>
      </c>
      <c r="F302" s="33" t="s">
        <v>2405</v>
      </c>
      <c r="G302" s="44" t="s">
        <v>3933</v>
      </c>
      <c r="H302" s="33" t="s">
        <v>1237</v>
      </c>
      <c r="I302" s="33" t="s">
        <v>3151</v>
      </c>
      <c r="J302" s="33"/>
      <c r="K302" s="33" t="s">
        <v>1260</v>
      </c>
      <c r="L302" s="33" t="s">
        <v>1163</v>
      </c>
      <c r="M302" s="33" t="s">
        <v>1280</v>
      </c>
      <c r="N302" s="33">
        <v>90</v>
      </c>
      <c r="O302" s="33"/>
      <c r="P302" s="33" t="s">
        <v>3934</v>
      </c>
      <c r="Q302" s="33">
        <v>1676367</v>
      </c>
      <c r="R302" s="33"/>
      <c r="S302" s="33"/>
      <c r="T302" s="33"/>
      <c r="U302" s="33"/>
      <c r="V302" s="33"/>
      <c r="W302" s="33"/>
      <c r="X302" s="33"/>
      <c r="Y302" s="33">
        <v>12</v>
      </c>
      <c r="Z302" s="33">
        <v>12</v>
      </c>
      <c r="AA302" s="33" t="s">
        <v>1167</v>
      </c>
      <c r="AB302" s="37" t="s">
        <v>4882</v>
      </c>
      <c r="AC302" s="37" t="s">
        <v>1168</v>
      </c>
    </row>
    <row r="303" spans="1:29" ht="12.75" customHeight="1">
      <c r="A303" s="3" t="str">
        <f>D303</f>
        <v>BACHARELADO EM CIÊNCIA E TECNOLOGIA</v>
      </c>
      <c r="B303" s="3" t="str">
        <f>F303</f>
        <v>NA1BCM0506-15SB</v>
      </c>
      <c r="C303" s="18" t="str">
        <f>CONCATENATE(E303," ",H303,"-",L303," (",K303,")",IF(H303="I"," - TURMA MINISTRADA EM INGLÊS",IF(H303="P"," - TURMA COMPARTILHADA COM A PÓS-GRADUAÇÃO",IF(H303="S"," - TURMA SEMIPRESENCIAL",""))))</f>
        <v>Comunicação e Redes A1-noturno (São Bernardo do Campo)</v>
      </c>
      <c r="D303" s="33" t="s">
        <v>1224</v>
      </c>
      <c r="E303" s="33" t="s">
        <v>3932</v>
      </c>
      <c r="F303" s="33" t="s">
        <v>2406</v>
      </c>
      <c r="G303" s="44" t="s">
        <v>3933</v>
      </c>
      <c r="H303" s="33" t="s">
        <v>1170</v>
      </c>
      <c r="I303" s="33" t="s">
        <v>3152</v>
      </c>
      <c r="J303" s="33"/>
      <c r="K303" s="33" t="s">
        <v>1260</v>
      </c>
      <c r="L303" s="33" t="s">
        <v>1169</v>
      </c>
      <c r="M303" s="33" t="s">
        <v>1280</v>
      </c>
      <c r="N303" s="33">
        <v>90</v>
      </c>
      <c r="O303" s="33"/>
      <c r="P303" s="33" t="s">
        <v>2035</v>
      </c>
      <c r="Q303" s="33">
        <v>1603840</v>
      </c>
      <c r="R303" s="33"/>
      <c r="S303" s="33"/>
      <c r="T303" s="33"/>
      <c r="U303" s="33"/>
      <c r="V303" s="33"/>
      <c r="W303" s="33"/>
      <c r="X303" s="33"/>
      <c r="Y303" s="33">
        <v>12</v>
      </c>
      <c r="Z303" s="33">
        <v>12</v>
      </c>
      <c r="AA303" s="33" t="s">
        <v>1167</v>
      </c>
      <c r="AB303" s="37" t="s">
        <v>4883</v>
      </c>
      <c r="AC303" s="37" t="s">
        <v>1168</v>
      </c>
    </row>
    <row r="304" spans="1:29" ht="12.75" customHeight="1">
      <c r="A304" s="3" t="str">
        <f>D304</f>
        <v>BACHARELADO EM CIÊNCIA E TECNOLOGIA</v>
      </c>
      <c r="B304" s="3" t="str">
        <f>F304</f>
        <v>NB1BCM0506-15SB</v>
      </c>
      <c r="C304" s="18" t="str">
        <f>CONCATENATE(E304," ",H304,"-",L304," (",K304,")",IF(H304="I"," - TURMA MINISTRADA EM INGLÊS",IF(H304="P"," - TURMA COMPARTILHADA COM A PÓS-GRADUAÇÃO",IF(H304="S"," - TURMA SEMIPRESENCIAL",""))))</f>
        <v>Comunicação e Redes B1-noturno (São Bernardo do Campo)</v>
      </c>
      <c r="D304" s="15" t="s">
        <v>1224</v>
      </c>
      <c r="E304" t="s">
        <v>3932</v>
      </c>
      <c r="F304" t="s">
        <v>2407</v>
      </c>
      <c r="G304" s="45" t="s">
        <v>3933</v>
      </c>
      <c r="H304" s="16" t="s">
        <v>1237</v>
      </c>
      <c r="I304" s="16" t="s">
        <v>3153</v>
      </c>
      <c r="K304" t="s">
        <v>1260</v>
      </c>
      <c r="L304" t="s">
        <v>1169</v>
      </c>
      <c r="M304" t="s">
        <v>1280</v>
      </c>
      <c r="N304">
        <v>90</v>
      </c>
      <c r="P304" t="s">
        <v>2035</v>
      </c>
      <c r="Q304">
        <v>1603840</v>
      </c>
      <c r="Y304">
        <v>12</v>
      </c>
      <c r="Z304">
        <v>12</v>
      </c>
      <c r="AA304" t="s">
        <v>1167</v>
      </c>
      <c r="AB304" s="37" t="s">
        <v>4884</v>
      </c>
      <c r="AC304" s="37" t="s">
        <v>1168</v>
      </c>
    </row>
    <row r="305" spans="1:29" ht="12.75" customHeight="1">
      <c r="A305" s="3" t="str">
        <f>D305</f>
        <v>BACHARELADO EM CIÊNCIA E TECNOLOGIA</v>
      </c>
      <c r="B305" s="3" t="str">
        <f>F305</f>
        <v>DB3BCM0506-15SA</v>
      </c>
      <c r="C305" s="18" t="str">
        <f>CONCATENATE(E305," ",H305,"-",L305," (",K305,")",IF(H305="I"," - TURMA MINISTRADA EM INGLÊS",IF(H305="P"," - TURMA COMPARTILHADA COM A PÓS-GRADUAÇÃO",IF(H305="S"," - TURMA SEMIPRESENCIAL",""))))</f>
        <v>Comunicação e Redes B3-diurno (Santo André)</v>
      </c>
      <c r="D305" s="33" t="s">
        <v>1224</v>
      </c>
      <c r="E305" s="33" t="s">
        <v>3932</v>
      </c>
      <c r="F305" s="33" t="s">
        <v>2964</v>
      </c>
      <c r="G305" s="44" t="s">
        <v>3933</v>
      </c>
      <c r="H305" s="33" t="s">
        <v>1242</v>
      </c>
      <c r="I305" s="33" t="s">
        <v>3699</v>
      </c>
      <c r="J305" s="33"/>
      <c r="K305" s="33" t="s">
        <v>1162</v>
      </c>
      <c r="L305" s="33" t="s">
        <v>1163</v>
      </c>
      <c r="M305" s="33" t="s">
        <v>1280</v>
      </c>
      <c r="N305" s="33">
        <v>90</v>
      </c>
      <c r="O305" s="33"/>
      <c r="P305" s="33" t="s">
        <v>1205</v>
      </c>
      <c r="Q305" s="33">
        <v>2364326</v>
      </c>
      <c r="R305" s="33"/>
      <c r="S305" s="33"/>
      <c r="T305" s="33"/>
      <c r="U305" s="33"/>
      <c r="V305" s="33"/>
      <c r="W305" s="33"/>
      <c r="X305" s="33"/>
      <c r="Y305" s="33">
        <v>12</v>
      </c>
      <c r="Z305" s="33">
        <v>12</v>
      </c>
      <c r="AA305" s="33" t="s">
        <v>1167</v>
      </c>
      <c r="AB305" s="37" t="s">
        <v>4882</v>
      </c>
      <c r="AC305" s="37" t="s">
        <v>1168</v>
      </c>
    </row>
    <row r="306" spans="1:29" ht="12.75" customHeight="1">
      <c r="A306" s="3" t="str">
        <f>D306</f>
        <v>ENGENHARIA AEROESPACIAL</v>
      </c>
      <c r="B306" s="3" t="str">
        <f>F306</f>
        <v>NA1ESZA007-17SB</v>
      </c>
      <c r="C306" s="18" t="str">
        <f>CONCATENATE(E306," ",H306,"-",L306," (",K306,")",IF(H306="I"," - TURMA MINISTRADA EM INGLÊS",IF(H306="P"," - TURMA COMPARTILHADA COM A PÓS-GRADUAÇÃO",IF(H306="S"," - TURMA SEMIPRESENCIAL",""))))</f>
        <v>Confiabilidade de Componentes e Sistemas A1-noturno (São Bernardo do Campo)</v>
      </c>
      <c r="D306" s="33" t="s">
        <v>1743</v>
      </c>
      <c r="E306" s="33" t="s">
        <v>1931</v>
      </c>
      <c r="F306" s="33" t="s">
        <v>2943</v>
      </c>
      <c r="G306" s="44" t="s">
        <v>1932</v>
      </c>
      <c r="H306" s="33" t="s">
        <v>1170</v>
      </c>
      <c r="I306" s="34" t="s">
        <v>3675</v>
      </c>
      <c r="J306" s="33"/>
      <c r="K306" s="33" t="s">
        <v>1260</v>
      </c>
      <c r="L306" s="33" t="s">
        <v>1169</v>
      </c>
      <c r="M306" s="33" t="s">
        <v>1280</v>
      </c>
      <c r="N306" s="33">
        <v>42</v>
      </c>
      <c r="O306" s="33"/>
      <c r="P306" s="33" t="s">
        <v>1767</v>
      </c>
      <c r="Q306" s="33">
        <v>2278416</v>
      </c>
      <c r="R306" s="33"/>
      <c r="S306" s="33"/>
      <c r="T306" s="33"/>
      <c r="U306" s="33"/>
      <c r="V306" s="33"/>
      <c r="W306" s="33"/>
      <c r="X306" s="33"/>
      <c r="Y306" s="33">
        <v>12</v>
      </c>
      <c r="Z306" s="33">
        <v>12</v>
      </c>
      <c r="AA306" s="33" t="s">
        <v>1167</v>
      </c>
      <c r="AB306" s="37" t="s">
        <v>4935</v>
      </c>
      <c r="AC306" s="37" t="s">
        <v>1168</v>
      </c>
    </row>
    <row r="307" spans="1:29" ht="12.75" customHeight="1">
      <c r="A307" s="3" t="str">
        <f>D307</f>
        <v>LICENCIATURA EM FÍSICA</v>
      </c>
      <c r="B307" s="3" t="str">
        <f>F307</f>
        <v>NA1NHZ3001-15SA</v>
      </c>
      <c r="C307" s="18" t="str">
        <f>CONCATENATE(E307," ",H307,"-",L307," (",K307,")",IF(H307="I"," - TURMA MINISTRADA EM INGLÊS",IF(H307="P"," - TURMA COMPARTILHADA COM A PÓS-GRADUAÇÃO",IF(H307="S"," - TURMA SEMIPRESENCIAL",""))))</f>
        <v>Conhecimento e Técnica: perspectivas da Antiguidade e Período Medieval A1-noturno (Santo André)</v>
      </c>
      <c r="D307" s="33" t="s">
        <v>2118</v>
      </c>
      <c r="E307" s="33" t="s">
        <v>4685</v>
      </c>
      <c r="F307" s="33" t="s">
        <v>2874</v>
      </c>
      <c r="G307" s="44" t="s">
        <v>4686</v>
      </c>
      <c r="H307" s="33" t="s">
        <v>1170</v>
      </c>
      <c r="I307" s="33" t="s">
        <v>3616</v>
      </c>
      <c r="J307" s="33"/>
      <c r="K307" s="33" t="s">
        <v>1162</v>
      </c>
      <c r="L307" s="33" t="s">
        <v>1169</v>
      </c>
      <c r="M307" s="33" t="s">
        <v>1195</v>
      </c>
      <c r="N307" s="33">
        <v>30</v>
      </c>
      <c r="O307" s="33"/>
      <c r="P307" s="33" t="s">
        <v>4205</v>
      </c>
      <c r="Q307" s="33">
        <v>1488255</v>
      </c>
      <c r="R307" s="33"/>
      <c r="S307" s="33"/>
      <c r="T307" s="33"/>
      <c r="U307" s="33"/>
      <c r="V307" s="33"/>
      <c r="W307" s="33"/>
      <c r="X307" s="33"/>
      <c r="Y307" s="33">
        <v>16</v>
      </c>
      <c r="Z307" s="33">
        <v>16</v>
      </c>
      <c r="AA307" s="33" t="s">
        <v>1167</v>
      </c>
      <c r="AB307" s="37" t="s">
        <v>4846</v>
      </c>
      <c r="AC307" s="37" t="s">
        <v>1168</v>
      </c>
    </row>
    <row r="308" spans="1:29" ht="12.75" customHeight="1">
      <c r="A308" s="3" t="str">
        <f>D308</f>
        <v>BACHARELADO EM CIÊNCIAS ECONÔMICAS</v>
      </c>
      <c r="B308" s="3" t="str">
        <f>F308</f>
        <v>Na1ESHC002-17SB</v>
      </c>
      <c r="C308" s="18" t="str">
        <f>CONCATENATE(E308," ",H308,"-",L308," (",K308,")",IF(H308="I"," - TURMA MINISTRADA EM INGLÊS",IF(H308="P"," - TURMA COMPARTILHADA COM A PÓS-GRADUAÇÃO",IF(H308="S"," - TURMA SEMIPRESENCIAL",""))))</f>
        <v>Contabilidade Básica a1-noturno (São Bernardo do Campo)</v>
      </c>
      <c r="D308" s="33" t="s">
        <v>1603</v>
      </c>
      <c r="E308" s="33" t="s">
        <v>4208</v>
      </c>
      <c r="F308" s="33" t="s">
        <v>2597</v>
      </c>
      <c r="G308" s="44" t="s">
        <v>4209</v>
      </c>
      <c r="H308" s="33" t="s">
        <v>1898</v>
      </c>
      <c r="I308" s="33" t="s">
        <v>3385</v>
      </c>
      <c r="J308" s="33"/>
      <c r="K308" s="33" t="s">
        <v>1260</v>
      </c>
      <c r="L308" s="33" t="s">
        <v>1169</v>
      </c>
      <c r="M308" s="33" t="s">
        <v>1195</v>
      </c>
      <c r="N308" s="33">
        <v>90</v>
      </c>
      <c r="O308" s="33"/>
      <c r="P308" s="33" t="s">
        <v>1610</v>
      </c>
      <c r="Q308" s="33">
        <v>2162610</v>
      </c>
      <c r="R308" s="33"/>
      <c r="S308" s="33"/>
      <c r="T308" s="33"/>
      <c r="U308" s="33"/>
      <c r="V308" s="33"/>
      <c r="W308" s="33"/>
      <c r="X308" s="33"/>
      <c r="Y308" s="33">
        <v>16</v>
      </c>
      <c r="Z308" s="33">
        <v>16</v>
      </c>
      <c r="AA308" s="33" t="s">
        <v>1167</v>
      </c>
      <c r="AB308" s="37" t="s">
        <v>4909</v>
      </c>
      <c r="AC308" s="37" t="s">
        <v>1168</v>
      </c>
    </row>
    <row r="309" spans="1:29" ht="12.75" customHeight="1">
      <c r="A309" s="3" t="str">
        <f>D309</f>
        <v>BACHARELADO EM FÍSICA</v>
      </c>
      <c r="B309" s="3" t="str">
        <f>F309</f>
        <v>DA2NHZ3082-15SA</v>
      </c>
      <c r="C309" s="18" t="str">
        <f>CONCATENATE(E309," ",H309,"-",L309," (",K309,")",IF(H309="I"," - TURMA MINISTRADA EM INGLÊS",IF(H309="P"," - TURMA COMPARTILHADA COM A PÓS-GRADUAÇÃO",IF(H309="S"," - TURMA SEMIPRESENCIAL",""))))</f>
        <v>Cristalografia e difração de raios X A2-diurno (Santo André)</v>
      </c>
      <c r="D309" s="33" t="s">
        <v>1631</v>
      </c>
      <c r="E309" s="33" t="s">
        <v>4189</v>
      </c>
      <c r="F309" s="33" t="s">
        <v>2588</v>
      </c>
      <c r="G309" s="44" t="s">
        <v>4190</v>
      </c>
      <c r="H309" s="33" t="s">
        <v>1198</v>
      </c>
      <c r="I309" s="33" t="s">
        <v>3378</v>
      </c>
      <c r="J309" s="33"/>
      <c r="K309" s="33" t="s">
        <v>1162</v>
      </c>
      <c r="L309" s="33" t="s">
        <v>1163</v>
      </c>
      <c r="M309" s="33" t="s">
        <v>1178</v>
      </c>
      <c r="N309" s="33">
        <v>30</v>
      </c>
      <c r="O309" s="33"/>
      <c r="P309" s="33" t="s">
        <v>3860</v>
      </c>
      <c r="Q309" s="33">
        <v>1734912</v>
      </c>
      <c r="R309" s="33"/>
      <c r="S309" s="33"/>
      <c r="T309" s="33"/>
      <c r="U309" s="33"/>
      <c r="V309" s="33"/>
      <c r="W309" s="33"/>
      <c r="X309" s="33"/>
      <c r="Y309" s="33">
        <v>16</v>
      </c>
      <c r="Z309" s="33">
        <v>16</v>
      </c>
      <c r="AA309" s="33" t="s">
        <v>1167</v>
      </c>
      <c r="AB309" s="37" t="s">
        <v>4948</v>
      </c>
      <c r="AC309" s="37" t="s">
        <v>1168</v>
      </c>
    </row>
    <row r="310" spans="1:29" ht="12.75" customHeight="1">
      <c r="A310" s="3" t="str">
        <f>D310</f>
        <v>BACHARELADO EM POLÍTICAS PÚBLICAS</v>
      </c>
      <c r="B310" s="3" t="str">
        <f>F310</f>
        <v>DA1ESHP022-14SB</v>
      </c>
      <c r="C310" s="18" t="str">
        <f>CONCATENATE(E310," ",H310,"-",L310," (",K310,")",IF(H310="I"," - TURMA MINISTRADA EM INGLÊS",IF(H310="P"," - TURMA COMPARTILHADA COM A PÓS-GRADUAÇÃO",IF(H310="S"," - TURMA SEMIPRESENCIAL",""))))</f>
        <v>Cultura Política A1-diurno (São Bernardo do Campo)</v>
      </c>
      <c r="D310" s="33" t="s">
        <v>1709</v>
      </c>
      <c r="E310" s="33" t="s">
        <v>4142</v>
      </c>
      <c r="F310" s="33" t="s">
        <v>2551</v>
      </c>
      <c r="G310" s="44" t="s">
        <v>4143</v>
      </c>
      <c r="H310" s="33" t="s">
        <v>1170</v>
      </c>
      <c r="I310" s="33" t="s">
        <v>3344</v>
      </c>
      <c r="J310" s="33"/>
      <c r="K310" s="33" t="s">
        <v>1260</v>
      </c>
      <c r="L310" s="33" t="s">
        <v>1163</v>
      </c>
      <c r="M310" s="33" t="s">
        <v>1195</v>
      </c>
      <c r="N310" s="33">
        <v>60</v>
      </c>
      <c r="O310" s="33"/>
      <c r="P310" s="33" t="s">
        <v>1290</v>
      </c>
      <c r="Q310" s="33">
        <v>1762338</v>
      </c>
      <c r="R310" s="33"/>
      <c r="S310" s="33"/>
      <c r="T310" s="33"/>
      <c r="U310" s="33"/>
      <c r="V310" s="33"/>
      <c r="W310" s="33"/>
      <c r="X310" s="33"/>
      <c r="Y310" s="33">
        <v>16</v>
      </c>
      <c r="Z310" s="33">
        <v>16</v>
      </c>
      <c r="AA310" s="33" t="s">
        <v>1167</v>
      </c>
      <c r="AB310" s="37" t="s">
        <v>4836</v>
      </c>
      <c r="AC310" s="37" t="s">
        <v>1168</v>
      </c>
    </row>
    <row r="311" spans="1:29" ht="12.75" customHeight="1">
      <c r="A311" s="3" t="str">
        <f>D311</f>
        <v>BACHARELADO EM POLÍTICAS PÚBLICAS</v>
      </c>
      <c r="B311" s="3" t="str">
        <f>F311</f>
        <v>NA1ESHP022-14SB</v>
      </c>
      <c r="C311" s="18" t="str">
        <f>CONCATENATE(E311," ",H311,"-",L311," (",K311,")",IF(H311="I"," - TURMA MINISTRADA EM INGLÊS",IF(H311="P"," - TURMA COMPARTILHADA COM A PÓS-GRADUAÇÃO",IF(H311="S"," - TURMA SEMIPRESENCIAL",""))))</f>
        <v>Cultura Política A1-noturno (São Bernardo do Campo)</v>
      </c>
      <c r="D311" s="33" t="s">
        <v>1709</v>
      </c>
      <c r="E311" s="33" t="s">
        <v>4142</v>
      </c>
      <c r="F311" s="33" t="s">
        <v>2552</v>
      </c>
      <c r="G311" s="44" t="s">
        <v>4143</v>
      </c>
      <c r="H311" s="33" t="s">
        <v>1170</v>
      </c>
      <c r="I311" s="33" t="s">
        <v>3345</v>
      </c>
      <c r="J311" s="33"/>
      <c r="K311" s="33" t="s">
        <v>1260</v>
      </c>
      <c r="L311" s="33" t="s">
        <v>1169</v>
      </c>
      <c r="M311" s="33" t="s">
        <v>1195</v>
      </c>
      <c r="N311" s="33">
        <v>90</v>
      </c>
      <c r="O311" s="33"/>
      <c r="P311" s="33" t="s">
        <v>1290</v>
      </c>
      <c r="Q311" s="33">
        <v>1762338</v>
      </c>
      <c r="R311" s="33"/>
      <c r="S311" s="33"/>
      <c r="T311" s="33"/>
      <c r="U311" s="33"/>
      <c r="V311" s="33"/>
      <c r="W311" s="33"/>
      <c r="X311" s="33"/>
      <c r="Y311" s="33">
        <v>16</v>
      </c>
      <c r="Z311" s="33">
        <v>16</v>
      </c>
      <c r="AA311" s="33" t="s">
        <v>1167</v>
      </c>
      <c r="AB311" s="37" t="s">
        <v>4878</v>
      </c>
      <c r="AC311" s="37" t="s">
        <v>1168</v>
      </c>
    </row>
    <row r="312" spans="1:29" ht="12.75" customHeight="1">
      <c r="A312" s="3" t="str">
        <f>D312</f>
        <v>ENGENHARIA AEROESPACIAL</v>
      </c>
      <c r="B312" s="3" t="str">
        <f>F312</f>
        <v>DA1ESTS004-17SB</v>
      </c>
      <c r="C312" s="18" t="str">
        <f>CONCATENATE(E312," ",H312,"-",L312," (",K312,")",IF(H312="I"," - TURMA MINISTRADA EM INGLÊS",IF(H312="P"," - TURMA COMPARTILHADA COM A PÓS-GRADUAÇÃO",IF(H312="S"," - TURMA SEMIPRESENCIAL",""))))</f>
        <v>Desempenho de Aeronaves A1-diurno (São Bernardo do Campo)</v>
      </c>
      <c r="D312" s="33" t="s">
        <v>1743</v>
      </c>
      <c r="E312" s="33" t="s">
        <v>1749</v>
      </c>
      <c r="F312" s="33" t="s">
        <v>2735</v>
      </c>
      <c r="G312" s="44" t="s">
        <v>1750</v>
      </c>
      <c r="H312" s="33" t="s">
        <v>1170</v>
      </c>
      <c r="I312" s="33" t="s">
        <v>3503</v>
      </c>
      <c r="J312" s="33"/>
      <c r="K312" s="33" t="s">
        <v>1260</v>
      </c>
      <c r="L312" s="33" t="s">
        <v>1163</v>
      </c>
      <c r="M312" s="33" t="s">
        <v>1195</v>
      </c>
      <c r="N312" s="33">
        <v>40</v>
      </c>
      <c r="O312" s="33"/>
      <c r="P312" s="33" t="s">
        <v>4374</v>
      </c>
      <c r="Q312" s="33">
        <v>1523568</v>
      </c>
      <c r="R312" s="33"/>
      <c r="S312" s="33"/>
      <c r="T312" s="33"/>
      <c r="U312" s="33"/>
      <c r="V312" s="33"/>
      <c r="W312" s="33"/>
      <c r="X312" s="33"/>
      <c r="Y312" s="33">
        <v>16</v>
      </c>
      <c r="Z312" s="33">
        <v>16</v>
      </c>
      <c r="AA312" s="33" t="s">
        <v>1167</v>
      </c>
      <c r="AB312" s="37" t="s">
        <v>4985</v>
      </c>
      <c r="AC312" s="37" t="s">
        <v>1168</v>
      </c>
    </row>
    <row r="313" spans="1:29" ht="12.75" customHeight="1">
      <c r="A313" s="3" t="str">
        <f>D313</f>
        <v>LICENCIATURA EM CIÊNCIAS NATURAIS E EXATAS</v>
      </c>
      <c r="B313" s="3" t="str">
        <f>F313</f>
        <v>DA1NHI5001-15SA</v>
      </c>
      <c r="C313" s="18" t="str">
        <f>CONCATENATE(E313," ",H313,"-",L313," (",K313,")",IF(H313="I"," - TURMA MINISTRADA EM INGLÊS",IF(H313="P"," - TURMA COMPARTILHADA COM A PÓS-GRADUAÇÃO",IF(H313="S"," - TURMA SEMIPRESENCIAL",""))))</f>
        <v>Desenvolvimento e Aprendizagem A1-diurno (Santo André)</v>
      </c>
      <c r="D313" s="33" t="s">
        <v>2106</v>
      </c>
      <c r="E313" s="33" t="s">
        <v>3943</v>
      </c>
      <c r="F313" s="33" t="s">
        <v>2412</v>
      </c>
      <c r="G313" s="44" t="s">
        <v>3944</v>
      </c>
      <c r="H313" s="33" t="s">
        <v>1170</v>
      </c>
      <c r="I313" s="33" t="s">
        <v>3158</v>
      </c>
      <c r="J313" s="33"/>
      <c r="K313" s="33" t="s">
        <v>1162</v>
      </c>
      <c r="L313" s="33" t="s">
        <v>1163</v>
      </c>
      <c r="M313" s="33" t="s">
        <v>1195</v>
      </c>
      <c r="N313" s="33">
        <v>51</v>
      </c>
      <c r="O313" s="33">
        <v>40</v>
      </c>
      <c r="P313" s="33" t="s">
        <v>3945</v>
      </c>
      <c r="Q313" s="33">
        <v>1591968</v>
      </c>
      <c r="R313" s="33"/>
      <c r="S313" s="33"/>
      <c r="T313" s="33"/>
      <c r="U313" s="33"/>
      <c r="V313" s="33"/>
      <c r="W313" s="33"/>
      <c r="X313" s="33" t="s">
        <v>3946</v>
      </c>
      <c r="Y313" s="33">
        <v>16</v>
      </c>
      <c r="Z313" s="33">
        <v>16</v>
      </c>
      <c r="AA313" s="33" t="s">
        <v>1167</v>
      </c>
      <c r="AB313" s="37" t="s">
        <v>4843</v>
      </c>
      <c r="AC313" s="37" t="s">
        <v>1168</v>
      </c>
    </row>
    <row r="314" spans="1:29" ht="12.75" customHeight="1">
      <c r="A314" s="3" t="str">
        <f>D314</f>
        <v>LICENCIATURA EM CIÊNCIAS NATURAIS E EXATAS</v>
      </c>
      <c r="B314" s="3" t="str">
        <f>F314</f>
        <v>NA1NHI5001-15SA</v>
      </c>
      <c r="C314" s="18" t="str">
        <f>CONCATENATE(E314," ",H314,"-",L314," (",K314,")",IF(H314="I"," - TURMA MINISTRADA EM INGLÊS",IF(H314="P"," - TURMA COMPARTILHADA COM A PÓS-GRADUAÇÃO",IF(H314="S"," - TURMA SEMIPRESENCIAL",""))))</f>
        <v>Desenvolvimento e Aprendizagem A1-noturno (Santo André)</v>
      </c>
      <c r="D314" s="33" t="s">
        <v>2106</v>
      </c>
      <c r="E314" s="33" t="s">
        <v>3943</v>
      </c>
      <c r="F314" s="33" t="s">
        <v>2413</v>
      </c>
      <c r="G314" s="44" t="s">
        <v>3944</v>
      </c>
      <c r="H314" s="33" t="s">
        <v>1170</v>
      </c>
      <c r="I314" s="33" t="s">
        <v>3159</v>
      </c>
      <c r="J314" s="33"/>
      <c r="K314" s="33" t="s">
        <v>1162</v>
      </c>
      <c r="L314" s="33" t="s">
        <v>1169</v>
      </c>
      <c r="M314" s="33" t="s">
        <v>1195</v>
      </c>
      <c r="N314" s="33">
        <v>45</v>
      </c>
      <c r="O314" s="33">
        <v>40</v>
      </c>
      <c r="P314" s="33" t="s">
        <v>3947</v>
      </c>
      <c r="Q314" s="33">
        <v>1658927</v>
      </c>
      <c r="R314" s="33"/>
      <c r="S314" s="33"/>
      <c r="T314" s="33"/>
      <c r="U314" s="33"/>
      <c r="V314" s="33"/>
      <c r="W314" s="33"/>
      <c r="X314" s="33"/>
      <c r="Y314" s="33">
        <v>16</v>
      </c>
      <c r="Z314" s="33">
        <v>16</v>
      </c>
      <c r="AA314" s="33" t="s">
        <v>1167</v>
      </c>
      <c r="AB314" s="37" t="s">
        <v>4845</v>
      </c>
      <c r="AC314" s="37" t="s">
        <v>1168</v>
      </c>
    </row>
    <row r="315" spans="1:29" ht="12.75" customHeight="1">
      <c r="A315" s="3" t="str">
        <f>D315</f>
        <v>LICENCIATURA EM CIÊNCIAS NATURAIS E EXATAS</v>
      </c>
      <c r="B315" s="3" t="str">
        <f>F315</f>
        <v>DB1NHI5001-15SA</v>
      </c>
      <c r="C315" s="18" t="str">
        <f>CONCATENATE(E315," ",H315,"-",L315," (",K315,")",IF(H315="I"," - TURMA MINISTRADA EM INGLÊS",IF(H315="P"," - TURMA COMPARTILHADA COM A PÓS-GRADUAÇÃO",IF(H315="S"," - TURMA SEMIPRESENCIAL",""))))</f>
        <v>Desenvolvimento e Aprendizagem B1-diurno (Santo André)</v>
      </c>
      <c r="D315" s="33" t="s">
        <v>2106</v>
      </c>
      <c r="E315" s="33" t="s">
        <v>3943</v>
      </c>
      <c r="F315" s="33" t="s">
        <v>2414</v>
      </c>
      <c r="G315" s="44" t="s">
        <v>3944</v>
      </c>
      <c r="H315" s="33" t="s">
        <v>1237</v>
      </c>
      <c r="I315" s="33" t="s">
        <v>3160</v>
      </c>
      <c r="J315" s="33"/>
      <c r="K315" s="33" t="s">
        <v>1162</v>
      </c>
      <c r="L315" s="33" t="s">
        <v>1163</v>
      </c>
      <c r="M315" s="33" t="s">
        <v>1195</v>
      </c>
      <c r="N315" s="33">
        <v>50</v>
      </c>
      <c r="O315" s="33">
        <v>40</v>
      </c>
      <c r="P315" s="33" t="s">
        <v>2128</v>
      </c>
      <c r="Q315" s="33">
        <v>1838756</v>
      </c>
      <c r="R315" s="33"/>
      <c r="S315" s="33"/>
      <c r="T315" s="33"/>
      <c r="U315" s="33"/>
      <c r="V315" s="33"/>
      <c r="W315" s="33"/>
      <c r="X315" s="33"/>
      <c r="Y315" s="33">
        <v>16</v>
      </c>
      <c r="Z315" s="33">
        <v>16</v>
      </c>
      <c r="AA315" s="33" t="s">
        <v>1167</v>
      </c>
      <c r="AB315" s="37" t="s">
        <v>4844</v>
      </c>
      <c r="AC315" s="37" t="s">
        <v>1168</v>
      </c>
    </row>
    <row r="316" spans="1:29" ht="12.75" customHeight="1">
      <c r="A316" s="3" t="str">
        <f>D316</f>
        <v>LICENCIATURA EM CIÊNCIAS NATURAIS E EXATAS</v>
      </c>
      <c r="B316" s="3" t="str">
        <f>F316</f>
        <v>NB1NHI5001-15SA</v>
      </c>
      <c r="C316" s="18" t="str">
        <f>CONCATENATE(E316," ",H316,"-",L316," (",K316,")",IF(H316="I"," - TURMA MINISTRADA EM INGLÊS",IF(H316="P"," - TURMA COMPARTILHADA COM A PÓS-GRADUAÇÃO",IF(H316="S"," - TURMA SEMIPRESENCIAL",""))))</f>
        <v>Desenvolvimento e Aprendizagem B1-noturno (Santo André)</v>
      </c>
      <c r="D316" s="33" t="s">
        <v>2106</v>
      </c>
      <c r="E316" s="33" t="s">
        <v>3943</v>
      </c>
      <c r="F316" s="33" t="s">
        <v>2415</v>
      </c>
      <c r="G316" s="44" t="s">
        <v>3944</v>
      </c>
      <c r="H316" s="33" t="s">
        <v>1237</v>
      </c>
      <c r="I316" s="33" t="s">
        <v>3161</v>
      </c>
      <c r="J316" s="33"/>
      <c r="K316" s="33" t="s">
        <v>1162</v>
      </c>
      <c r="L316" s="33" t="s">
        <v>1169</v>
      </c>
      <c r="M316" s="33" t="s">
        <v>1195</v>
      </c>
      <c r="N316" s="33">
        <v>45</v>
      </c>
      <c r="O316" s="33">
        <v>40</v>
      </c>
      <c r="P316" s="33" t="s">
        <v>2129</v>
      </c>
      <c r="Q316" s="33">
        <v>1998501</v>
      </c>
      <c r="R316" s="33"/>
      <c r="S316" s="33"/>
      <c r="T316" s="33"/>
      <c r="U316" s="33"/>
      <c r="V316" s="33"/>
      <c r="W316" s="33"/>
      <c r="X316" s="33"/>
      <c r="Y316" s="33">
        <v>16</v>
      </c>
      <c r="Z316" s="33">
        <v>16</v>
      </c>
      <c r="AA316" s="33" t="s">
        <v>1167</v>
      </c>
      <c r="AB316" s="37" t="s">
        <v>4846</v>
      </c>
      <c r="AC316" s="37" t="s">
        <v>1168</v>
      </c>
    </row>
    <row r="317" spans="1:29" ht="12.75" customHeight="1">
      <c r="A317" s="3" t="str">
        <f>D317</f>
        <v>LICENCIATURA EM CIÊNCIAS HUMANAS</v>
      </c>
      <c r="B317" s="3" t="str">
        <f>F317</f>
        <v>DA1NHI5001-15SB</v>
      </c>
      <c r="C317" s="18" t="str">
        <f>CONCATENATE(E317," ",H317,"-",L317," (",K317,")",IF(H317="I"," - TURMA MINISTRADA EM INGLÊS",IF(H317="P"," - TURMA COMPARTILHADA COM A PÓS-GRADUAÇÃO",IF(H317="S"," - TURMA SEMIPRESENCIAL",""))))</f>
        <v>Desenvolvimento e Aprendizagem A1-diurno (São Bernardo do Campo)</v>
      </c>
      <c r="D317" s="33" t="s">
        <v>2087</v>
      </c>
      <c r="E317" s="33" t="s">
        <v>3943</v>
      </c>
      <c r="F317" s="33" t="s">
        <v>2448</v>
      </c>
      <c r="G317" s="44" t="s">
        <v>3944</v>
      </c>
      <c r="H317" s="33" t="s">
        <v>1170</v>
      </c>
      <c r="I317" s="33" t="s">
        <v>3255</v>
      </c>
      <c r="J317" s="33"/>
      <c r="K317" s="33" t="s">
        <v>1260</v>
      </c>
      <c r="L317" s="33" t="s">
        <v>1163</v>
      </c>
      <c r="M317" s="33" t="s">
        <v>1195</v>
      </c>
      <c r="N317" s="33">
        <v>40</v>
      </c>
      <c r="O317" s="33">
        <v>25</v>
      </c>
      <c r="P317" s="33" t="s">
        <v>2115</v>
      </c>
      <c r="Q317" s="33">
        <v>2249486</v>
      </c>
      <c r="R317" s="33"/>
      <c r="S317" s="33"/>
      <c r="T317" s="33" t="s">
        <v>2115</v>
      </c>
      <c r="U317" s="33">
        <v>2249486</v>
      </c>
      <c r="V317" s="33"/>
      <c r="W317" s="33"/>
      <c r="X317" s="33"/>
      <c r="Y317" s="33">
        <v>16</v>
      </c>
      <c r="Z317" s="33">
        <v>16</v>
      </c>
      <c r="AA317" s="33" t="s">
        <v>1167</v>
      </c>
      <c r="AB317" s="37" t="s">
        <v>4843</v>
      </c>
      <c r="AC317" s="37" t="s">
        <v>1168</v>
      </c>
    </row>
    <row r="318" spans="1:29" ht="12.75" customHeight="1">
      <c r="A318" s="3" t="str">
        <f>D318</f>
        <v>LICENCIATURA EM CIÊNCIAS HUMANAS</v>
      </c>
      <c r="B318" s="3" t="str">
        <f>F318</f>
        <v>NA1NHI5001-15SB</v>
      </c>
      <c r="C318" s="18" t="str">
        <f>CONCATENATE(E318," ",H318,"-",L318," (",K318,")",IF(H318="I"," - TURMA MINISTRADA EM INGLÊS",IF(H318="P"," - TURMA COMPARTILHADA COM A PÓS-GRADUAÇÃO",IF(H318="S"," - TURMA SEMIPRESENCIAL",""))))</f>
        <v>Desenvolvimento e Aprendizagem A1-noturno (São Bernardo do Campo)</v>
      </c>
      <c r="D318" s="33" t="s">
        <v>2087</v>
      </c>
      <c r="E318" s="33" t="s">
        <v>3943</v>
      </c>
      <c r="F318" s="33" t="s">
        <v>2449</v>
      </c>
      <c r="G318" s="44" t="s">
        <v>3944</v>
      </c>
      <c r="H318" s="33" t="s">
        <v>1170</v>
      </c>
      <c r="I318" s="33" t="s">
        <v>3256</v>
      </c>
      <c r="J318" s="33"/>
      <c r="K318" s="33" t="s">
        <v>1260</v>
      </c>
      <c r="L318" s="33" t="s">
        <v>1169</v>
      </c>
      <c r="M318" s="33" t="s">
        <v>1195</v>
      </c>
      <c r="N318" s="33">
        <v>40</v>
      </c>
      <c r="O318" s="33">
        <v>25</v>
      </c>
      <c r="P318" s="33" t="s">
        <v>2115</v>
      </c>
      <c r="Q318" s="33">
        <v>2249486</v>
      </c>
      <c r="R318" s="33"/>
      <c r="S318" s="33"/>
      <c r="T318" s="33" t="s">
        <v>2115</v>
      </c>
      <c r="U318" s="33">
        <v>2249486</v>
      </c>
      <c r="V318" s="33"/>
      <c r="W318" s="33"/>
      <c r="X318" s="33"/>
      <c r="Y318" s="33">
        <v>16</v>
      </c>
      <c r="Z318" s="33">
        <v>16</v>
      </c>
      <c r="AA318" s="33" t="s">
        <v>1167</v>
      </c>
      <c r="AB318" s="37" t="s">
        <v>4845</v>
      </c>
      <c r="AC318" s="37" t="s">
        <v>1168</v>
      </c>
    </row>
    <row r="319" spans="1:29" ht="12.75" customHeight="1">
      <c r="A319" s="3" t="str">
        <f>D319</f>
        <v>BACHARELADO EM CIÊNCIAS E HUMANIDADES</v>
      </c>
      <c r="B319" s="3" t="str">
        <f>F319</f>
        <v>DA1BHO0102-15SB</v>
      </c>
      <c r="C319" s="18" t="str">
        <f>CONCATENATE(E319," ",H319,"-",L319," (",K319,")",IF(H319="I"," - TURMA MINISTRADA EM INGLÊS",IF(H319="P"," - TURMA COMPARTILHADA COM A PÓS-GRADUAÇÃO",IF(H319="S"," - TURMA SEMIPRESENCIAL",""))))</f>
        <v>Desenvolvimento e Sustentabilidade A1-diurno (São Bernardo do Campo)</v>
      </c>
      <c r="D319" s="33" t="s">
        <v>1540</v>
      </c>
      <c r="E319" s="33" t="s">
        <v>2090</v>
      </c>
      <c r="F319" s="33" t="s">
        <v>2091</v>
      </c>
      <c r="G319" s="44" t="s">
        <v>2092</v>
      </c>
      <c r="H319" s="33" t="s">
        <v>1170</v>
      </c>
      <c r="I319" s="33" t="s">
        <v>3102</v>
      </c>
      <c r="J319" s="33"/>
      <c r="K319" s="33" t="s">
        <v>1260</v>
      </c>
      <c r="L319" s="33" t="s">
        <v>1163</v>
      </c>
      <c r="M319" s="33" t="s">
        <v>1195</v>
      </c>
      <c r="N319" s="33">
        <v>90</v>
      </c>
      <c r="O319" s="33"/>
      <c r="P319" s="33" t="s">
        <v>1570</v>
      </c>
      <c r="Q319" s="33">
        <v>3202664</v>
      </c>
      <c r="R319" s="33"/>
      <c r="S319" s="33"/>
      <c r="T319" s="33"/>
      <c r="U319" s="33"/>
      <c r="V319" s="33"/>
      <c r="W319" s="33"/>
      <c r="X319" s="33"/>
      <c r="Y319" s="33">
        <v>16</v>
      </c>
      <c r="Z319" s="33">
        <v>16</v>
      </c>
      <c r="AA319" s="33" t="s">
        <v>1167</v>
      </c>
      <c r="AB319" s="37" t="s">
        <v>4859</v>
      </c>
      <c r="AC319" s="37" t="s">
        <v>1168</v>
      </c>
    </row>
    <row r="320" spans="1:29" ht="12.75" customHeight="1">
      <c r="A320" s="3" t="str">
        <f>D320</f>
        <v>BACHARELADO EM CIÊNCIAS E HUMANIDADES</v>
      </c>
      <c r="B320" s="3" t="str">
        <f>F320</f>
        <v>DB1BHO0102-15SB</v>
      </c>
      <c r="C320" s="18" t="str">
        <f>CONCATENATE(E320," ",H320,"-",L320," (",K320,")",IF(H320="I"," - TURMA MINISTRADA EM INGLÊS",IF(H320="P"," - TURMA COMPARTILHADA COM A PÓS-GRADUAÇÃO",IF(H320="S"," - TURMA SEMIPRESENCIAL",""))))</f>
        <v>Desenvolvimento e Sustentabilidade B1-diurno (São Bernardo do Campo)</v>
      </c>
      <c r="D320" s="33" t="s">
        <v>1540</v>
      </c>
      <c r="E320" s="33" t="s">
        <v>2090</v>
      </c>
      <c r="F320" s="33" t="s">
        <v>2391</v>
      </c>
      <c r="G320" s="44" t="s">
        <v>2092</v>
      </c>
      <c r="H320" s="33" t="s">
        <v>1237</v>
      </c>
      <c r="I320" s="33" t="s">
        <v>3103</v>
      </c>
      <c r="J320" s="33"/>
      <c r="K320" s="33" t="s">
        <v>1260</v>
      </c>
      <c r="L320" s="33" t="s">
        <v>1163</v>
      </c>
      <c r="M320" s="33" t="s">
        <v>1195</v>
      </c>
      <c r="N320" s="33">
        <v>90</v>
      </c>
      <c r="O320" s="33"/>
      <c r="P320" s="33" t="s">
        <v>3914</v>
      </c>
      <c r="Q320" s="33">
        <v>2140164</v>
      </c>
      <c r="R320" s="33"/>
      <c r="S320" s="33"/>
      <c r="T320" s="33"/>
      <c r="U320" s="33"/>
      <c r="V320" s="33"/>
      <c r="W320" s="33"/>
      <c r="X320" s="33"/>
      <c r="Y320" s="33">
        <v>16</v>
      </c>
      <c r="Z320" s="33">
        <v>16</v>
      </c>
      <c r="AA320" s="33" t="s">
        <v>1167</v>
      </c>
      <c r="AB320" s="37" t="s">
        <v>4874</v>
      </c>
      <c r="AC320" s="37" t="s">
        <v>1168</v>
      </c>
    </row>
    <row r="321" spans="1:29" ht="12.75" customHeight="1">
      <c r="A321" s="3" t="str">
        <f>D321</f>
        <v>BACHARELADO EM CIÊNCIAS E HUMANIDADES</v>
      </c>
      <c r="B321" s="3" t="str">
        <f>F321</f>
        <v>NA1BHO0102-15SB</v>
      </c>
      <c r="C321" s="18" t="str">
        <f>CONCATENATE(E321," ",H321,"-",L321," (",K321,")",IF(H321="I"," - TURMA MINISTRADA EM INGLÊS",IF(H321="P"," - TURMA COMPARTILHADA COM A PÓS-GRADUAÇÃO",IF(H321="S"," - TURMA SEMIPRESENCIAL",""))))</f>
        <v>Desenvolvimento e Sustentabilidade A1-noturno (São Bernardo do Campo)</v>
      </c>
      <c r="D321" s="15" t="s">
        <v>1540</v>
      </c>
      <c r="E321" t="s">
        <v>2090</v>
      </c>
      <c r="F321" t="s">
        <v>2094</v>
      </c>
      <c r="G321" s="45" t="s">
        <v>2092</v>
      </c>
      <c r="H321" s="16" t="s">
        <v>1170</v>
      </c>
      <c r="I321" s="16" t="s">
        <v>3104</v>
      </c>
      <c r="K321" t="s">
        <v>1260</v>
      </c>
      <c r="L321" t="s">
        <v>1169</v>
      </c>
      <c r="M321" t="s">
        <v>1195</v>
      </c>
      <c r="N321">
        <v>90</v>
      </c>
      <c r="P321" t="s">
        <v>1570</v>
      </c>
      <c r="Q321">
        <v>3202664</v>
      </c>
      <c r="Y321">
        <v>16</v>
      </c>
      <c r="Z321">
        <v>16</v>
      </c>
      <c r="AA321" t="s">
        <v>1167</v>
      </c>
      <c r="AB321" s="37" t="s">
        <v>4860</v>
      </c>
      <c r="AC321" s="37" t="s">
        <v>1168</v>
      </c>
    </row>
    <row r="322" spans="1:29" ht="12.75" customHeight="1">
      <c r="A322" s="3" t="str">
        <f>D322</f>
        <v>BACHARELADO EM CIÊNCIAS E HUMANIDADES</v>
      </c>
      <c r="B322" s="3" t="str">
        <f>F322</f>
        <v>NB1BHO0102-15SB</v>
      </c>
      <c r="C322" s="18" t="str">
        <f>CONCATENATE(E322," ",H322,"-",L322," (",K322,")",IF(H322="I"," - TURMA MINISTRADA EM INGLÊS",IF(H322="P"," - TURMA COMPARTILHADA COM A PÓS-GRADUAÇÃO",IF(H322="S"," - TURMA SEMIPRESENCIAL",""))))</f>
        <v>Desenvolvimento e Sustentabilidade B1-noturno (São Bernardo do Campo)</v>
      </c>
      <c r="D322" s="33" t="s">
        <v>1540</v>
      </c>
      <c r="E322" s="33" t="s">
        <v>2090</v>
      </c>
      <c r="F322" s="33" t="s">
        <v>2393</v>
      </c>
      <c r="G322" s="44" t="s">
        <v>2092</v>
      </c>
      <c r="H322" s="33" t="s">
        <v>1237</v>
      </c>
      <c r="I322" s="33" t="s">
        <v>1738</v>
      </c>
      <c r="J322" s="33"/>
      <c r="K322" s="33" t="s">
        <v>1260</v>
      </c>
      <c r="L322" s="33" t="s">
        <v>1169</v>
      </c>
      <c r="M322" s="33" t="s">
        <v>1195</v>
      </c>
      <c r="N322" s="33">
        <v>90</v>
      </c>
      <c r="O322" s="33"/>
      <c r="P322" s="33" t="s">
        <v>1598</v>
      </c>
      <c r="Q322" s="33">
        <v>3202576</v>
      </c>
      <c r="R322" s="33"/>
      <c r="S322" s="33"/>
      <c r="T322" s="33"/>
      <c r="U322" s="33"/>
      <c r="V322" s="33"/>
      <c r="W322" s="33"/>
      <c r="X322" s="33"/>
      <c r="Y322" s="33">
        <v>16</v>
      </c>
      <c r="Z322" s="33">
        <v>16</v>
      </c>
      <c r="AA322" s="33" t="s">
        <v>1167</v>
      </c>
      <c r="AB322" s="37" t="s">
        <v>4875</v>
      </c>
      <c r="AC322" s="37" t="s">
        <v>1168</v>
      </c>
    </row>
    <row r="323" spans="1:29" ht="12.75" customHeight="1">
      <c r="A323" s="3" t="str">
        <f>D323</f>
        <v>LICENCIATURA EM CIÊNCIAS HUMANAS</v>
      </c>
      <c r="B323" s="3" t="str">
        <f>F323</f>
        <v>DA2BHO0102-15SB</v>
      </c>
      <c r="C323" s="18" t="str">
        <f>CONCATENATE(E323," ",H323,"-",L323," (",K323,")",IF(H323="I"," - TURMA MINISTRADA EM INGLÊS",IF(H323="P"," - TURMA COMPARTILHADA COM A PÓS-GRADUAÇÃO",IF(H323="S"," - TURMA SEMIPRESENCIAL",""))))</f>
        <v>Desenvolvimento e Sustentabilidade A2-diurno (São Bernardo do Campo)</v>
      </c>
      <c r="D323" s="15" t="s">
        <v>2087</v>
      </c>
      <c r="E323" t="s">
        <v>2090</v>
      </c>
      <c r="F323" t="s">
        <v>2446</v>
      </c>
      <c r="G323" s="45" t="s">
        <v>2092</v>
      </c>
      <c r="H323" s="16" t="s">
        <v>1198</v>
      </c>
      <c r="I323" s="16" t="s">
        <v>3253</v>
      </c>
      <c r="K323" t="s">
        <v>1260</v>
      </c>
      <c r="L323" t="s">
        <v>1163</v>
      </c>
      <c r="M323" t="s">
        <v>1195</v>
      </c>
      <c r="N323">
        <v>90</v>
      </c>
      <c r="P323" t="s">
        <v>4006</v>
      </c>
      <c r="Q323">
        <v>3137573</v>
      </c>
      <c r="T323" t="s">
        <v>4006</v>
      </c>
      <c r="U323">
        <v>3137573</v>
      </c>
      <c r="Y323">
        <v>16</v>
      </c>
      <c r="Z323">
        <v>16</v>
      </c>
      <c r="AA323" t="s">
        <v>1167</v>
      </c>
      <c r="AB323" s="37" t="s">
        <v>4859</v>
      </c>
      <c r="AC323" s="37" t="s">
        <v>1168</v>
      </c>
    </row>
    <row r="324" spans="1:29" ht="12.75" customHeight="1">
      <c r="A324" s="3" t="str">
        <f>D324</f>
        <v>LICENCIATURA EM CIÊNCIAS HUMANAS</v>
      </c>
      <c r="B324" s="3" t="str">
        <f>F324</f>
        <v>NA2BHO0102-15SB</v>
      </c>
      <c r="C324" s="18" t="str">
        <f>CONCATENATE(E324," ",H324,"-",L324," (",K324,")",IF(H324="I"," - TURMA MINISTRADA EM INGLÊS",IF(H324="P"," - TURMA COMPARTILHADA COM A PÓS-GRADUAÇÃO",IF(H324="S"," - TURMA SEMIPRESENCIAL",""))))</f>
        <v>Desenvolvimento e Sustentabilidade A2-noturno (São Bernardo do Campo)</v>
      </c>
      <c r="D324" s="15" t="s">
        <v>2087</v>
      </c>
      <c r="E324" t="s">
        <v>2090</v>
      </c>
      <c r="F324" t="s">
        <v>2447</v>
      </c>
      <c r="G324" s="45" t="s">
        <v>2092</v>
      </c>
      <c r="H324" s="16" t="s">
        <v>1198</v>
      </c>
      <c r="I324" s="16" t="s">
        <v>3254</v>
      </c>
      <c r="K324" t="s">
        <v>1260</v>
      </c>
      <c r="L324" t="s">
        <v>1169</v>
      </c>
      <c r="M324" t="s">
        <v>1195</v>
      </c>
      <c r="N324">
        <v>90</v>
      </c>
      <c r="P324" t="s">
        <v>4006</v>
      </c>
      <c r="Q324">
        <v>3137573</v>
      </c>
      <c r="T324" t="s">
        <v>4006</v>
      </c>
      <c r="U324">
        <v>3137573</v>
      </c>
      <c r="Y324">
        <v>16</v>
      </c>
      <c r="Z324">
        <v>16</v>
      </c>
      <c r="AA324" t="s">
        <v>1167</v>
      </c>
      <c r="AB324" s="37" t="s">
        <v>4860</v>
      </c>
      <c r="AC324" s="37" t="s">
        <v>1168</v>
      </c>
    </row>
    <row r="325" spans="1:29" ht="12.75" customHeight="1">
      <c r="A325" s="3" t="str">
        <f>D325</f>
        <v>BACHARELADO EM CIÊNCIAS ECONÔMICAS</v>
      </c>
      <c r="B325" s="3" t="str">
        <f>F325</f>
        <v>Da1ESHC030-17SB</v>
      </c>
      <c r="C325" s="18" t="str">
        <f>CONCATENATE(E325," ",H325,"-",L325," (",K325,")",IF(H325="I"," - TURMA MINISTRADA EM INGLÊS",IF(H325="P"," - TURMA COMPARTILHADA COM A PÓS-GRADUAÇÃO",IF(H325="S"," - TURMA SEMIPRESENCIAL",""))))</f>
        <v>Desigualdades de Raça, Gênero e Renda a1-diurno (São Bernardo do Campo)</v>
      </c>
      <c r="D325" s="15" t="s">
        <v>1603</v>
      </c>
      <c r="E325" t="s">
        <v>4065</v>
      </c>
      <c r="F325" t="s">
        <v>2497</v>
      </c>
      <c r="G325" s="45" t="s">
        <v>4066</v>
      </c>
      <c r="H325" s="16" t="s">
        <v>1898</v>
      </c>
      <c r="I325" s="16" t="s">
        <v>3296</v>
      </c>
      <c r="K325" t="s">
        <v>1260</v>
      </c>
      <c r="L325" t="s">
        <v>1163</v>
      </c>
      <c r="M325" t="s">
        <v>1195</v>
      </c>
      <c r="N325">
        <v>90</v>
      </c>
      <c r="P325" t="s">
        <v>1609</v>
      </c>
      <c r="Q325">
        <v>3252654</v>
      </c>
      <c r="Y325">
        <v>16</v>
      </c>
      <c r="Z325">
        <v>16</v>
      </c>
      <c r="AA325" t="s">
        <v>1167</v>
      </c>
      <c r="AB325" s="37" t="s">
        <v>4890</v>
      </c>
      <c r="AC325" s="37" t="s">
        <v>1168</v>
      </c>
    </row>
    <row r="326" spans="1:29" ht="12.75" customHeight="1">
      <c r="A326" s="3" t="str">
        <f>D326</f>
        <v>BACHARELADO EM CIÊNCIAS ECONÔMICAS</v>
      </c>
      <c r="B326" s="3" t="str">
        <f>F326</f>
        <v>Na1ESHC030-17SB</v>
      </c>
      <c r="C326" s="18" t="str">
        <f>CONCATENATE(E326," ",H326,"-",L326," (",K326,")",IF(H326="I"," - TURMA MINISTRADA EM INGLÊS",IF(H326="P"," - TURMA COMPARTILHADA COM A PÓS-GRADUAÇÃO",IF(H326="S"," - TURMA SEMIPRESENCIAL",""))))</f>
        <v>Desigualdades de Raça, Gênero e Renda a1-noturno (São Bernardo do Campo)</v>
      </c>
      <c r="D326" s="33" t="s">
        <v>1603</v>
      </c>
      <c r="E326" s="33" t="s">
        <v>4065</v>
      </c>
      <c r="F326" s="33" t="s">
        <v>2498</v>
      </c>
      <c r="G326" s="44" t="s">
        <v>4066</v>
      </c>
      <c r="H326" s="33" t="s">
        <v>1898</v>
      </c>
      <c r="I326" s="33" t="s">
        <v>3297</v>
      </c>
      <c r="J326" s="33"/>
      <c r="K326" s="33" t="s">
        <v>1260</v>
      </c>
      <c r="L326" s="33" t="s">
        <v>1169</v>
      </c>
      <c r="M326" s="33" t="s">
        <v>1195</v>
      </c>
      <c r="N326" s="33">
        <v>90</v>
      </c>
      <c r="O326" s="33"/>
      <c r="P326" s="33" t="s">
        <v>1609</v>
      </c>
      <c r="Q326" s="33">
        <v>3252654</v>
      </c>
      <c r="R326" s="33"/>
      <c r="S326" s="33"/>
      <c r="T326" s="33"/>
      <c r="U326" s="33"/>
      <c r="V326" s="33"/>
      <c r="W326" s="33"/>
      <c r="X326" s="33"/>
      <c r="Y326" s="33">
        <v>16</v>
      </c>
      <c r="Z326" s="33">
        <v>16</v>
      </c>
      <c r="AA326" s="33" t="s">
        <v>1167</v>
      </c>
      <c r="AB326" s="37" t="s">
        <v>4892</v>
      </c>
      <c r="AC326" s="37" t="s">
        <v>1168</v>
      </c>
    </row>
    <row r="327" spans="1:29" ht="12.75" customHeight="1">
      <c r="A327" s="3" t="str">
        <f>D327</f>
        <v>LICENCIATURA EM CIÊNCIAS HUMANAS</v>
      </c>
      <c r="B327" s="3" t="str">
        <f>F327</f>
        <v>DA1BHS0002-17SB</v>
      </c>
      <c r="C327" s="18" t="str">
        <f>CONCATENATE(E327," ",H327,"-",L327," (",K327,")",IF(H327="I"," - TURMA MINISTRADA EM INGLÊS",IF(H327="P"," - TURMA COMPARTILHADA COM A PÓS-GRADUAÇÃO",IF(H327="S"," - TURMA SEMIPRESENCIAL",""))))</f>
        <v>Diálogos Interdisciplinares A1-diurno (São Bernardo do Campo)</v>
      </c>
      <c r="D327" s="33" t="s">
        <v>2087</v>
      </c>
      <c r="E327" s="33" t="s">
        <v>4007</v>
      </c>
      <c r="F327" s="33" t="s">
        <v>2452</v>
      </c>
      <c r="G327" s="44" t="s">
        <v>4008</v>
      </c>
      <c r="H327" s="33" t="s">
        <v>1170</v>
      </c>
      <c r="I327" s="33" t="s">
        <v>3261</v>
      </c>
      <c r="J327" s="33"/>
      <c r="K327" s="33" t="s">
        <v>1260</v>
      </c>
      <c r="L327" s="33" t="s">
        <v>1163</v>
      </c>
      <c r="M327" s="33" t="s">
        <v>1195</v>
      </c>
      <c r="N327" s="33">
        <v>30</v>
      </c>
      <c r="O327" s="33"/>
      <c r="P327" s="33" t="s">
        <v>2114</v>
      </c>
      <c r="Q327" s="33">
        <v>1947221</v>
      </c>
      <c r="R327" s="33"/>
      <c r="S327" s="33"/>
      <c r="T327" s="33" t="s">
        <v>2114</v>
      </c>
      <c r="U327" s="33">
        <v>1947221</v>
      </c>
      <c r="V327" s="33"/>
      <c r="W327" s="33"/>
      <c r="X327" s="33"/>
      <c r="Y327" s="33">
        <v>16</v>
      </c>
      <c r="Z327" s="33">
        <v>16</v>
      </c>
      <c r="AA327" s="33" t="s">
        <v>1167</v>
      </c>
      <c r="AB327" s="37" t="s">
        <v>4836</v>
      </c>
      <c r="AC327" s="37" t="s">
        <v>1168</v>
      </c>
    </row>
    <row r="328" spans="1:29" ht="12.75" customHeight="1">
      <c r="A328" s="3" t="str">
        <f>D328</f>
        <v>LICENCIATURA EM CIÊNCIAS HUMANAS</v>
      </c>
      <c r="B328" s="3" t="str">
        <f>F328</f>
        <v>NA1BHS0002-17SB</v>
      </c>
      <c r="C328" s="18" t="str">
        <f>CONCATENATE(E328," ",H328,"-",L328," (",K328,")",IF(H328="I"," - TURMA MINISTRADA EM INGLÊS",IF(H328="P"," - TURMA COMPARTILHADA COM A PÓS-GRADUAÇÃO",IF(H328="S"," - TURMA SEMIPRESENCIAL",""))))</f>
        <v>Diálogos Interdisciplinares A1-noturno (São Bernardo do Campo)</v>
      </c>
      <c r="D328" s="33" t="s">
        <v>2087</v>
      </c>
      <c r="E328" s="33" t="s">
        <v>4007</v>
      </c>
      <c r="F328" s="33" t="s">
        <v>2453</v>
      </c>
      <c r="G328" s="44" t="s">
        <v>4008</v>
      </c>
      <c r="H328" s="33" t="s">
        <v>1170</v>
      </c>
      <c r="I328" s="33" t="s">
        <v>3262</v>
      </c>
      <c r="J328" s="33"/>
      <c r="K328" s="33" t="s">
        <v>1260</v>
      </c>
      <c r="L328" s="33" t="s">
        <v>1169</v>
      </c>
      <c r="M328" s="33" t="s">
        <v>1195</v>
      </c>
      <c r="N328" s="33">
        <v>33</v>
      </c>
      <c r="O328" s="33"/>
      <c r="P328" s="33" t="s">
        <v>2114</v>
      </c>
      <c r="Q328" s="33">
        <v>1947221</v>
      </c>
      <c r="R328" s="33"/>
      <c r="S328" s="33"/>
      <c r="T328" s="33" t="s">
        <v>2114</v>
      </c>
      <c r="U328" s="33">
        <v>1947221</v>
      </c>
      <c r="V328" s="33"/>
      <c r="W328" s="33"/>
      <c r="X328" s="33"/>
      <c r="Y328" s="33">
        <v>16</v>
      </c>
      <c r="Z328" s="33">
        <v>16</v>
      </c>
      <c r="AA328" s="33" t="s">
        <v>1167</v>
      </c>
      <c r="AB328" s="37" t="s">
        <v>4878</v>
      </c>
      <c r="AC328" s="37" t="s">
        <v>1168</v>
      </c>
    </row>
    <row r="329" spans="1:29" ht="12.75" customHeight="1">
      <c r="A329" s="3" t="str">
        <f>D329</f>
        <v>ENGENHARIA AEROESPACIAL</v>
      </c>
      <c r="B329" s="3" t="str">
        <f>F329</f>
        <v>NIESZS035-17SB</v>
      </c>
      <c r="C329" s="18" t="str">
        <f>CONCATENATE(E329," ",H329,"-",L329," (",K329,")",IF(H329="I"," - TURMA MINISTRADA EM INGLÊS",IF(H329="P"," - TURMA COMPARTILHADA COM A PÓS-GRADUAÇÃO",IF(H329="S"," - TURMA SEMIPRESENCIAL",""))))</f>
        <v>Dinâmica de Fluidos Computacional I-noturno (São Bernardo do Campo) - TURMA MINISTRADA EM INGLÊS</v>
      </c>
      <c r="D329" s="33" t="s">
        <v>1743</v>
      </c>
      <c r="E329" s="33" t="s">
        <v>1752</v>
      </c>
      <c r="F329" s="33" t="s">
        <v>2859</v>
      </c>
      <c r="G329" s="44" t="s">
        <v>1753</v>
      </c>
      <c r="H329" s="33" t="s">
        <v>2052</v>
      </c>
      <c r="I329" s="33" t="s">
        <v>3605</v>
      </c>
      <c r="J329" s="33" t="s">
        <v>4664</v>
      </c>
      <c r="K329" s="33" t="s">
        <v>1260</v>
      </c>
      <c r="L329" s="33" t="s">
        <v>1169</v>
      </c>
      <c r="M329" s="33" t="s">
        <v>1178</v>
      </c>
      <c r="N329" s="33">
        <v>30</v>
      </c>
      <c r="O329" s="33"/>
      <c r="P329" s="33" t="s">
        <v>4665</v>
      </c>
      <c r="Q329" s="33">
        <v>1218002</v>
      </c>
      <c r="R329" s="33"/>
      <c r="S329" s="33"/>
      <c r="T329" s="33" t="s">
        <v>4665</v>
      </c>
      <c r="U329" s="33">
        <v>1218002</v>
      </c>
      <c r="V329" s="33"/>
      <c r="W329" s="33"/>
      <c r="X329" s="33" t="s">
        <v>4666</v>
      </c>
      <c r="Y329" s="33">
        <v>16</v>
      </c>
      <c r="Z329" s="33">
        <v>16</v>
      </c>
      <c r="AA329" s="33" t="s">
        <v>1167</v>
      </c>
      <c r="AB329" s="37" t="s">
        <v>5023</v>
      </c>
      <c r="AC329" s="37" t="s">
        <v>5076</v>
      </c>
    </row>
    <row r="330" spans="1:29" ht="12.75" customHeight="1">
      <c r="A330" s="3" t="str">
        <f>D330</f>
        <v>ENGENHARIA AEROESPACIAL</v>
      </c>
      <c r="B330" s="3" t="str">
        <f>F330</f>
        <v>DA1ESTS019-17SB</v>
      </c>
      <c r="C330" s="18" t="str">
        <f>CONCATENATE(E330," ",H330,"-",L330," (",K330,")",IF(H330="I"," - TURMA MINISTRADA EM INGLÊS",IF(H330="P"," - TURMA COMPARTILHADA COM A PÓS-GRADUAÇÃO",IF(H330="S"," - TURMA SEMIPRESENCIAL",""))))</f>
        <v>Dinâmica de Gases A1-diurno (São Bernardo do Campo)</v>
      </c>
      <c r="D330" s="33" t="s">
        <v>1743</v>
      </c>
      <c r="E330" s="33" t="s">
        <v>4763</v>
      </c>
      <c r="F330" s="33" t="s">
        <v>2944</v>
      </c>
      <c r="G330" s="44" t="s">
        <v>4764</v>
      </c>
      <c r="H330" s="33" t="s">
        <v>1170</v>
      </c>
      <c r="I330" s="33" t="s">
        <v>3676</v>
      </c>
      <c r="J330" s="33"/>
      <c r="K330" s="33" t="s">
        <v>1260</v>
      </c>
      <c r="L330" s="33" t="s">
        <v>1163</v>
      </c>
      <c r="M330" s="33" t="s">
        <v>1513</v>
      </c>
      <c r="N330" s="33">
        <v>30</v>
      </c>
      <c r="O330" s="33"/>
      <c r="P330" s="33" t="s">
        <v>2084</v>
      </c>
      <c r="Q330" s="33">
        <v>2418500</v>
      </c>
      <c r="R330" s="33"/>
      <c r="S330" s="33"/>
      <c r="T330" s="33"/>
      <c r="U330" s="33"/>
      <c r="V330" s="33"/>
      <c r="W330" s="33"/>
      <c r="X330" s="33"/>
      <c r="Y330" s="33">
        <v>24</v>
      </c>
      <c r="Z330" s="33">
        <v>24</v>
      </c>
      <c r="AA330" s="33" t="s">
        <v>1167</v>
      </c>
      <c r="AB330" s="37" t="s">
        <v>5039</v>
      </c>
      <c r="AC330" s="37" t="s">
        <v>1168</v>
      </c>
    </row>
    <row r="331" spans="1:29" ht="12.75" customHeight="1">
      <c r="A331" s="3" t="str">
        <f>D331</f>
        <v>ENGENHARIA AEROESPACIAL</v>
      </c>
      <c r="B331" s="3" t="str">
        <f>F331</f>
        <v>DA1ESTS005-17SB</v>
      </c>
      <c r="C331" s="18" t="str">
        <f>CONCATENATE(E331," ",H331,"-",L331," (",K331,")",IF(H331="I"," - TURMA MINISTRADA EM INGLÊS",IF(H331="P"," - TURMA COMPARTILHADA COM A PÓS-GRADUAÇÃO",IF(H331="S"," - TURMA SEMIPRESENCIAL",""))))</f>
        <v>Dinâmica e Controle de Veículos Espaciais A1-diurno (São Bernardo do Campo)</v>
      </c>
      <c r="D331" s="33" t="s">
        <v>1743</v>
      </c>
      <c r="E331" s="33" t="s">
        <v>1755</v>
      </c>
      <c r="F331" s="33" t="s">
        <v>2734</v>
      </c>
      <c r="G331" s="44" t="s">
        <v>1756</v>
      </c>
      <c r="H331" s="33" t="s">
        <v>1170</v>
      </c>
      <c r="I331" s="33" t="s">
        <v>3502</v>
      </c>
      <c r="J331" s="33"/>
      <c r="K331" s="33" t="s">
        <v>1260</v>
      </c>
      <c r="L331" s="33" t="s">
        <v>1163</v>
      </c>
      <c r="M331" s="33" t="s">
        <v>1195</v>
      </c>
      <c r="N331" s="33">
        <v>40</v>
      </c>
      <c r="O331" s="33"/>
      <c r="P331" s="33" t="s">
        <v>2012</v>
      </c>
      <c r="Q331" s="33">
        <v>1347739</v>
      </c>
      <c r="R331" s="33"/>
      <c r="S331" s="33"/>
      <c r="T331" s="33"/>
      <c r="U331" s="33"/>
      <c r="V331" s="33"/>
      <c r="W331" s="33"/>
      <c r="X331" s="33"/>
      <c r="Y331" s="33">
        <v>16</v>
      </c>
      <c r="Z331" s="33">
        <v>16</v>
      </c>
      <c r="AA331" s="33" t="s">
        <v>1167</v>
      </c>
      <c r="AB331" s="37" t="s">
        <v>4983</v>
      </c>
      <c r="AC331" s="37" t="s">
        <v>1168</v>
      </c>
    </row>
    <row r="332" spans="1:29" ht="12.75" customHeight="1">
      <c r="A332" s="3" t="str">
        <f>D332</f>
        <v>ENGENHARIA AEROESPACIAL</v>
      </c>
      <c r="B332" s="3" t="str">
        <f>F332</f>
        <v>NB1ESTS001-17SB</v>
      </c>
      <c r="C332" s="18" t="str">
        <f>CONCATENATE(E332," ",H332,"-",L332," (",K332,")",IF(H332="I"," - TURMA MINISTRADA EM INGLÊS",IF(H332="P"," - TURMA COMPARTILHADA COM A PÓS-GRADUAÇÃO",IF(H332="S"," - TURMA SEMIPRESENCIAL",""))))</f>
        <v>Dinâmica I B1-noturno (São Bernardo do Campo)</v>
      </c>
      <c r="D332" s="33" t="s">
        <v>1743</v>
      </c>
      <c r="E332" s="33" t="s">
        <v>4364</v>
      </c>
      <c r="F332" s="33" t="s">
        <v>2689</v>
      </c>
      <c r="G332" s="44" t="s">
        <v>4365</v>
      </c>
      <c r="H332" s="33" t="s">
        <v>1237</v>
      </c>
      <c r="I332" s="33" t="s">
        <v>3469</v>
      </c>
      <c r="J332" s="33"/>
      <c r="K332" s="33" t="s">
        <v>1260</v>
      </c>
      <c r="L332" s="33" t="s">
        <v>1169</v>
      </c>
      <c r="M332" s="33" t="s">
        <v>1551</v>
      </c>
      <c r="N332" s="33">
        <v>60</v>
      </c>
      <c r="O332" s="33"/>
      <c r="P332" s="33" t="s">
        <v>4366</v>
      </c>
      <c r="Q332" s="33">
        <v>1604343</v>
      </c>
      <c r="R332" s="33"/>
      <c r="S332" s="33"/>
      <c r="T332" s="33"/>
      <c r="U332" s="33"/>
      <c r="V332" s="33"/>
      <c r="W332" s="33"/>
      <c r="X332" s="33"/>
      <c r="Y332" s="33">
        <v>16</v>
      </c>
      <c r="Z332" s="33">
        <v>16</v>
      </c>
      <c r="AA332" s="33" t="s">
        <v>1167</v>
      </c>
      <c r="AB332" s="37" t="s">
        <v>4892</v>
      </c>
      <c r="AC332" s="37" t="s">
        <v>1168</v>
      </c>
    </row>
    <row r="333" spans="1:29" ht="12.75" customHeight="1">
      <c r="A333" s="3" t="str">
        <f>D333</f>
        <v>ENGENHARIA AEROESPACIAL</v>
      </c>
      <c r="B333" s="3" t="str">
        <f>F333</f>
        <v>DA1ESZS029-17SB</v>
      </c>
      <c r="C333" s="18" t="str">
        <f>CONCATENATE(E333," ",H333,"-",L333," (",K333,")",IF(H333="I"," - TURMA MINISTRADA EM INGLÊS",IF(H333="P"," - TURMA COMPARTILHADA COM A PÓS-GRADUAÇÃO",IF(H333="S"," - TURMA SEMIPRESENCIAL",""))))</f>
        <v>Dinâmica Orbital A1-diurno (São Bernardo do Campo)</v>
      </c>
      <c r="D333" s="33" t="s">
        <v>1743</v>
      </c>
      <c r="E333" s="33" t="s">
        <v>1758</v>
      </c>
      <c r="F333" s="33" t="s">
        <v>2730</v>
      </c>
      <c r="G333" s="44" t="s">
        <v>1759</v>
      </c>
      <c r="H333" s="33" t="s">
        <v>1170</v>
      </c>
      <c r="I333" s="33" t="s">
        <v>3498</v>
      </c>
      <c r="J333" s="33"/>
      <c r="K333" s="33" t="s">
        <v>1260</v>
      </c>
      <c r="L333" s="33" t="s">
        <v>1163</v>
      </c>
      <c r="M333" s="33" t="s">
        <v>1195</v>
      </c>
      <c r="N333" s="33">
        <v>30</v>
      </c>
      <c r="O333" s="33"/>
      <c r="P333" s="33" t="s">
        <v>1762</v>
      </c>
      <c r="Q333" s="33">
        <v>1766030</v>
      </c>
      <c r="R333" s="33"/>
      <c r="S333" s="33"/>
      <c r="T333" s="33"/>
      <c r="U333" s="33"/>
      <c r="V333" s="33"/>
      <c r="W333" s="33"/>
      <c r="X333" s="33"/>
      <c r="Y333" s="33">
        <v>16</v>
      </c>
      <c r="Z333" s="33">
        <v>16</v>
      </c>
      <c r="AA333" s="33" t="s">
        <v>1167</v>
      </c>
      <c r="AB333" s="37" t="s">
        <v>4983</v>
      </c>
      <c r="AC333" s="37" t="s">
        <v>1168</v>
      </c>
    </row>
    <row r="334" spans="1:29" ht="12.75" customHeight="1">
      <c r="A334" s="3" t="str">
        <f>D334</f>
        <v>BACHARELADO EM RELAÇÕES INTERNACIONAIS</v>
      </c>
      <c r="B334" s="3" t="str">
        <f>F334</f>
        <v>DA1ESHR002-13SB</v>
      </c>
      <c r="C334" s="18" t="str">
        <f>CONCATENATE(E334," ",H334,"-",L334," (",K334,")",IF(H334="I"," - TURMA MINISTRADA EM INGLÊS",IF(H334="P"," - TURMA COMPARTILHADA COM A PÓS-GRADUAÇÃO",IF(H334="S"," - TURMA SEMIPRESENCIAL",""))))</f>
        <v>Direito Internacional Público A1-diurno (São Bernardo do Campo)</v>
      </c>
      <c r="D334" s="33" t="s">
        <v>1734</v>
      </c>
      <c r="E334" s="33" t="s">
        <v>4805</v>
      </c>
      <c r="F334" s="33" t="s">
        <v>2987</v>
      </c>
      <c r="G334" s="44" t="s">
        <v>4806</v>
      </c>
      <c r="H334" s="33" t="s">
        <v>1170</v>
      </c>
      <c r="I334" s="33" t="s">
        <v>3721</v>
      </c>
      <c r="J334" s="33"/>
      <c r="K334" s="33" t="s">
        <v>1260</v>
      </c>
      <c r="L334" s="33" t="s">
        <v>1163</v>
      </c>
      <c r="M334" s="33" t="s">
        <v>1195</v>
      </c>
      <c r="N334" s="33">
        <v>90</v>
      </c>
      <c r="O334" s="33"/>
      <c r="P334" s="33" t="s">
        <v>4807</v>
      </c>
      <c r="Q334" s="33">
        <v>1847300</v>
      </c>
      <c r="R334" s="33"/>
      <c r="S334" s="33"/>
      <c r="T334" s="33"/>
      <c r="U334" s="33"/>
      <c r="V334" s="33"/>
      <c r="W334" s="33"/>
      <c r="X334" s="33"/>
      <c r="Y334" s="33">
        <v>16</v>
      </c>
      <c r="Z334" s="33">
        <v>16</v>
      </c>
      <c r="AA334" s="33" t="s">
        <v>1167</v>
      </c>
      <c r="AB334" s="37" t="s">
        <v>4874</v>
      </c>
      <c r="AC334" s="37" t="s">
        <v>1168</v>
      </c>
    </row>
    <row r="335" spans="1:29" ht="12.75" customHeight="1">
      <c r="A335" s="3" t="str">
        <f>D335</f>
        <v>BACHARELADO EM RELAÇÕES INTERNACIONAIS</v>
      </c>
      <c r="B335" s="3" t="str">
        <f>F335</f>
        <v>NA1ESHR002-13SB</v>
      </c>
      <c r="C335" s="18" t="str">
        <f>CONCATENATE(E335," ",H335,"-",L335," (",K335,")",IF(H335="I"," - TURMA MINISTRADA EM INGLÊS",IF(H335="P"," - TURMA COMPARTILHADA COM A PÓS-GRADUAÇÃO",IF(H335="S"," - TURMA SEMIPRESENCIAL",""))))</f>
        <v>Direito Internacional Público A1-noturno (São Bernardo do Campo)</v>
      </c>
      <c r="D335" s="33" t="s">
        <v>1734</v>
      </c>
      <c r="E335" s="33" t="s">
        <v>4805</v>
      </c>
      <c r="F335" s="33" t="s">
        <v>2988</v>
      </c>
      <c r="G335" s="44" t="s">
        <v>4806</v>
      </c>
      <c r="H335" s="33" t="s">
        <v>1170</v>
      </c>
      <c r="I335" s="33" t="s">
        <v>3722</v>
      </c>
      <c r="J335" s="33"/>
      <c r="K335" s="33" t="s">
        <v>1260</v>
      </c>
      <c r="L335" s="33" t="s">
        <v>1169</v>
      </c>
      <c r="M335" s="33" t="s">
        <v>1195</v>
      </c>
      <c r="N335" s="33">
        <v>60</v>
      </c>
      <c r="O335" s="33"/>
      <c r="P335" s="33" t="s">
        <v>4807</v>
      </c>
      <c r="Q335" s="33">
        <v>1847300</v>
      </c>
      <c r="R335" s="33"/>
      <c r="S335" s="33"/>
      <c r="T335" s="33"/>
      <c r="U335" s="33"/>
      <c r="V335" s="33"/>
      <c r="W335" s="33"/>
      <c r="X335" s="33"/>
      <c r="Y335" s="33">
        <v>16</v>
      </c>
      <c r="Z335" s="33">
        <v>16</v>
      </c>
      <c r="AA335" s="33" t="s">
        <v>1167</v>
      </c>
      <c r="AB335" s="37" t="s">
        <v>4875</v>
      </c>
      <c r="AC335" s="37" t="s">
        <v>1168</v>
      </c>
    </row>
    <row r="336" spans="1:29" ht="12.75" customHeight="1">
      <c r="A336" s="3" t="str">
        <f>D336</f>
        <v>BACHARELADO EM NEUROCIÊNCIA</v>
      </c>
      <c r="B336" s="3" t="str">
        <f>F336</f>
        <v>Da1MCZC001-20SB</v>
      </c>
      <c r="C336" s="18" t="str">
        <f>CONCATENATE(E336," ",H336,"-",L336," (",K336,")",IF(H336="I"," - TURMA MINISTRADA EM INGLÊS",IF(H336="P"," - TURMA COMPARTILHADA COM A PÓS-GRADUAÇÃO",IF(H336="S"," - TURMA SEMIPRESENCIAL",""))))</f>
        <v>Doenças do Sistema Nervoso a1-diurno (São Bernardo do Campo)</v>
      </c>
      <c r="D336" s="33" t="s">
        <v>1683</v>
      </c>
      <c r="E336" s="33" t="s">
        <v>4774</v>
      </c>
      <c r="F336" s="33" t="s">
        <v>2951</v>
      </c>
      <c r="G336" s="44" t="s">
        <v>4775</v>
      </c>
      <c r="H336" s="33" t="s">
        <v>1898</v>
      </c>
      <c r="I336" s="33" t="s">
        <v>3683</v>
      </c>
      <c r="J336" s="33"/>
      <c r="K336" s="33" t="s">
        <v>1260</v>
      </c>
      <c r="L336" s="33" t="s">
        <v>1163</v>
      </c>
      <c r="M336" s="33" t="s">
        <v>1195</v>
      </c>
      <c r="N336" s="33">
        <v>40</v>
      </c>
      <c r="O336" s="33"/>
      <c r="P336" s="33" t="s">
        <v>4776</v>
      </c>
      <c r="Q336" s="33">
        <v>2139904</v>
      </c>
      <c r="R336" s="33"/>
      <c r="S336" s="33"/>
      <c r="T336" s="33"/>
      <c r="U336" s="33"/>
      <c r="V336" s="33"/>
      <c r="W336" s="33"/>
      <c r="X336" s="33"/>
      <c r="Y336" s="33">
        <v>16</v>
      </c>
      <c r="Z336" s="33">
        <v>16</v>
      </c>
      <c r="AA336" s="33" t="s">
        <v>1167</v>
      </c>
      <c r="AB336" s="37" t="s">
        <v>4836</v>
      </c>
      <c r="AC336" s="37" t="s">
        <v>1168</v>
      </c>
    </row>
    <row r="337" spans="1:29" ht="12.75" customHeight="1">
      <c r="A337" s="3" t="str">
        <f>D337</f>
        <v>BACHARELADO EM NEUROCIÊNCIA</v>
      </c>
      <c r="B337" s="3" t="str">
        <f>F337</f>
        <v>Na1MCZC001-20SB</v>
      </c>
      <c r="C337" s="18" t="str">
        <f>CONCATENATE(E337," ",H337,"-",L337," (",K337,")",IF(H337="I"," - TURMA MINISTRADA EM INGLÊS",IF(H337="P"," - TURMA COMPARTILHADA COM A PÓS-GRADUAÇÃO",IF(H337="S"," - TURMA SEMIPRESENCIAL",""))))</f>
        <v>Doenças do Sistema Nervoso a1-noturno (São Bernardo do Campo)</v>
      </c>
      <c r="D337" s="33" t="s">
        <v>1683</v>
      </c>
      <c r="E337" s="33" t="s">
        <v>4774</v>
      </c>
      <c r="F337" s="33" t="s">
        <v>2952</v>
      </c>
      <c r="G337" s="44" t="s">
        <v>4775</v>
      </c>
      <c r="H337" s="33" t="s">
        <v>1898</v>
      </c>
      <c r="I337" s="33" t="s">
        <v>3684</v>
      </c>
      <c r="J337" s="33"/>
      <c r="K337" s="33" t="s">
        <v>1260</v>
      </c>
      <c r="L337" s="33" t="s">
        <v>1169</v>
      </c>
      <c r="M337" s="33" t="s">
        <v>1195</v>
      </c>
      <c r="N337" s="33">
        <v>40</v>
      </c>
      <c r="O337" s="33"/>
      <c r="P337" s="33" t="s">
        <v>4776</v>
      </c>
      <c r="Q337" s="33">
        <v>2139904</v>
      </c>
      <c r="R337" s="33"/>
      <c r="S337" s="33"/>
      <c r="T337" s="33"/>
      <c r="U337" s="33"/>
      <c r="V337" s="33"/>
      <c r="W337" s="33"/>
      <c r="X337" s="33"/>
      <c r="Y337" s="33">
        <v>16</v>
      </c>
      <c r="Z337" s="33">
        <v>16</v>
      </c>
      <c r="AA337" s="33" t="s">
        <v>1167</v>
      </c>
      <c r="AB337" s="37" t="s">
        <v>4878</v>
      </c>
      <c r="AC337" s="37" t="s">
        <v>1168</v>
      </c>
    </row>
    <row r="338" spans="1:29" ht="12.75" customHeight="1">
      <c r="A338" s="3" t="str">
        <f>D338</f>
        <v>BACHARELADO EM CIÊNCIAS ECONÔMICAS</v>
      </c>
      <c r="B338" s="3" t="str">
        <f>F338</f>
        <v>DA1ESHC035-21SB</v>
      </c>
      <c r="C338" s="18" t="str">
        <f>CONCATENATE(E338," ",H338,"-",L338," (",K338,")",IF(H338="I"," - TURMA MINISTRADA EM INGLÊS",IF(H338="P"," - TURMA COMPARTILHADA COM A PÓS-GRADUAÇÃO",IF(H338="S"," - TURMA SEMIPRESENCIAL",""))))</f>
        <v>Econometria I A1-diurno (São Bernardo do Campo)</v>
      </c>
      <c r="D338" s="33" t="s">
        <v>1603</v>
      </c>
      <c r="E338" s="33" t="s">
        <v>1605</v>
      </c>
      <c r="F338" s="33" t="s">
        <v>1606</v>
      </c>
      <c r="G338" s="44" t="s">
        <v>1607</v>
      </c>
      <c r="H338" s="33" t="s">
        <v>1170</v>
      </c>
      <c r="I338" s="33"/>
      <c r="J338" s="33" t="s">
        <v>4745</v>
      </c>
      <c r="K338" s="33" t="s">
        <v>1260</v>
      </c>
      <c r="L338" s="33" t="s">
        <v>1163</v>
      </c>
      <c r="M338" s="33" t="s">
        <v>1608</v>
      </c>
      <c r="N338" s="33">
        <v>42</v>
      </c>
      <c r="O338" s="33"/>
      <c r="P338" s="33"/>
      <c r="Q338" s="33"/>
      <c r="R338" s="33"/>
      <c r="S338" s="33"/>
      <c r="T338" s="33" t="s">
        <v>1609</v>
      </c>
      <c r="U338" s="33">
        <v>3252654</v>
      </c>
      <c r="V338" s="33"/>
      <c r="W338" s="33"/>
      <c r="X338" s="33"/>
      <c r="Y338" s="33">
        <v>16</v>
      </c>
      <c r="Z338" s="33">
        <v>16</v>
      </c>
      <c r="AA338" s="33" t="s">
        <v>1167</v>
      </c>
      <c r="AB338" s="37" t="s">
        <v>1168</v>
      </c>
      <c r="AC338" s="37" t="s">
        <v>4859</v>
      </c>
    </row>
    <row r="339" spans="1:29" ht="12.75" customHeight="1">
      <c r="A339" s="3" t="str">
        <f>D339</f>
        <v>BACHARELADO EM CIÊNCIAS ECONÔMICAS</v>
      </c>
      <c r="B339" s="3" t="str">
        <f>F339</f>
        <v>NA1ESHC035-21SB</v>
      </c>
      <c r="C339" s="18" t="str">
        <f>CONCATENATE(E339," ",H339,"-",L339," (",K339,")",IF(H339="I"," - TURMA MINISTRADA EM INGLÊS",IF(H339="P"," - TURMA COMPARTILHADA COM A PÓS-GRADUAÇÃO",IF(H339="S"," - TURMA SEMIPRESENCIAL",""))))</f>
        <v>Econometria I A1-noturno (São Bernardo do Campo)</v>
      </c>
      <c r="D339" s="33" t="s">
        <v>1603</v>
      </c>
      <c r="E339" s="33" t="s">
        <v>1605</v>
      </c>
      <c r="F339" s="33" t="s">
        <v>2925</v>
      </c>
      <c r="G339" s="44" t="s">
        <v>1607</v>
      </c>
      <c r="H339" s="33" t="s">
        <v>1170</v>
      </c>
      <c r="I339" s="33"/>
      <c r="J339" s="33" t="s">
        <v>4746</v>
      </c>
      <c r="K339" s="33" t="s">
        <v>1260</v>
      </c>
      <c r="L339" s="33" t="s">
        <v>1169</v>
      </c>
      <c r="M339" s="33" t="s">
        <v>1608</v>
      </c>
      <c r="N339" s="33">
        <v>42</v>
      </c>
      <c r="O339" s="33"/>
      <c r="P339" s="33"/>
      <c r="Q339" s="33"/>
      <c r="R339" s="33"/>
      <c r="S339" s="33"/>
      <c r="T339" s="33" t="s">
        <v>1609</v>
      </c>
      <c r="U339" s="33">
        <v>3252654</v>
      </c>
      <c r="V339" s="33"/>
      <c r="W339" s="33"/>
      <c r="X339" s="33"/>
      <c r="Y339" s="33">
        <v>16</v>
      </c>
      <c r="Z339" s="33">
        <v>16</v>
      </c>
      <c r="AA339" s="33" t="s">
        <v>1167</v>
      </c>
      <c r="AB339" s="37" t="s">
        <v>1168</v>
      </c>
      <c r="AC339" s="37" t="s">
        <v>4860</v>
      </c>
    </row>
    <row r="340" spans="1:29" ht="12.75" customHeight="1">
      <c r="A340" s="3" t="str">
        <f>D340</f>
        <v>BACHARELADO EM CIÊNCIAS ECONÔMICAS</v>
      </c>
      <c r="B340" s="3" t="str">
        <f>F340</f>
        <v>DA1ESHC008-21SB</v>
      </c>
      <c r="C340" s="18" t="str">
        <f>CONCATENATE(E340," ",H340,"-",L340," (",K340,")",IF(H340="I"," - TURMA MINISTRADA EM INGLÊS",IF(H340="P"," - TURMA COMPARTILHADA COM A PÓS-GRADUAÇÃO",IF(H340="S"," - TURMA SEMIPRESENCIAL",""))))</f>
        <v>Economia Brasileira II A1-diurno (São Bernardo do Campo)</v>
      </c>
      <c r="D340" s="33" t="s">
        <v>1603</v>
      </c>
      <c r="E340" s="33" t="s">
        <v>4747</v>
      </c>
      <c r="F340" s="33" t="s">
        <v>2926</v>
      </c>
      <c r="G340" s="44" t="s">
        <v>4748</v>
      </c>
      <c r="H340" s="33" t="s">
        <v>1170</v>
      </c>
      <c r="I340" s="33" t="s">
        <v>3659</v>
      </c>
      <c r="J340" s="33"/>
      <c r="K340" s="33" t="s">
        <v>1260</v>
      </c>
      <c r="L340" s="33" t="s">
        <v>1163</v>
      </c>
      <c r="M340" s="33" t="s">
        <v>1195</v>
      </c>
      <c r="N340" s="33">
        <v>60</v>
      </c>
      <c r="O340" s="33"/>
      <c r="P340" s="33" t="s">
        <v>1292</v>
      </c>
      <c r="Q340" s="33">
        <v>3246784</v>
      </c>
      <c r="R340" s="33"/>
      <c r="S340" s="33"/>
      <c r="T340" s="33"/>
      <c r="U340" s="33"/>
      <c r="V340" s="33"/>
      <c r="W340" s="33"/>
      <c r="X340" s="33"/>
      <c r="Y340" s="33">
        <v>16</v>
      </c>
      <c r="Z340" s="33">
        <v>16</v>
      </c>
      <c r="AA340" s="33" t="s">
        <v>1167</v>
      </c>
      <c r="AB340" s="37" t="s">
        <v>4890</v>
      </c>
      <c r="AC340" s="37" t="s">
        <v>1168</v>
      </c>
    </row>
    <row r="341" spans="1:29" ht="12.75" customHeight="1">
      <c r="A341" s="3" t="str">
        <f>D341</f>
        <v>BACHARELADO EM CIÊNCIAS ECONÔMICAS</v>
      </c>
      <c r="B341" s="3" t="str">
        <f>F341</f>
        <v>NA1ESHC008-21SB</v>
      </c>
      <c r="C341" s="18" t="str">
        <f>CONCATENATE(E341," ",H341,"-",L341," (",K341,")",IF(H341="I"," - TURMA MINISTRADA EM INGLÊS",IF(H341="P"," - TURMA COMPARTILHADA COM A PÓS-GRADUAÇÃO",IF(H341="S"," - TURMA SEMIPRESENCIAL",""))))</f>
        <v>Economia Brasileira II A1-noturno (São Bernardo do Campo)</v>
      </c>
      <c r="D341" s="33" t="s">
        <v>1603</v>
      </c>
      <c r="E341" s="33" t="s">
        <v>4747</v>
      </c>
      <c r="F341" s="33" t="s">
        <v>2927</v>
      </c>
      <c r="G341" s="44" t="s">
        <v>4748</v>
      </c>
      <c r="H341" s="33" t="s">
        <v>1170</v>
      </c>
      <c r="I341" s="33" t="s">
        <v>3660</v>
      </c>
      <c r="J341" s="33"/>
      <c r="K341" s="33" t="s">
        <v>1260</v>
      </c>
      <c r="L341" s="33" t="s">
        <v>1169</v>
      </c>
      <c r="M341" s="33" t="s">
        <v>1195</v>
      </c>
      <c r="N341" s="33">
        <v>90</v>
      </c>
      <c r="O341" s="33"/>
      <c r="P341" s="33" t="s">
        <v>1292</v>
      </c>
      <c r="Q341" s="33">
        <v>3246784</v>
      </c>
      <c r="R341" s="33"/>
      <c r="S341" s="33"/>
      <c r="T341" s="33"/>
      <c r="U341" s="33"/>
      <c r="V341" s="33"/>
      <c r="W341" s="33"/>
      <c r="X341" s="33"/>
      <c r="Y341" s="33">
        <v>16</v>
      </c>
      <c r="Z341" s="33">
        <v>16</v>
      </c>
      <c r="AA341" s="33" t="s">
        <v>1167</v>
      </c>
      <c r="AB341" s="37" t="s">
        <v>4892</v>
      </c>
      <c r="AC341" s="37" t="s">
        <v>1168</v>
      </c>
    </row>
    <row r="342" spans="1:29" ht="12.75" customHeight="1">
      <c r="A342" s="3" t="str">
        <f>D342</f>
        <v>BACHARELADO EM CIÊNCIAS ECONÔMICAS</v>
      </c>
      <c r="B342" s="3" t="str">
        <f>F342</f>
        <v>DA1ESHC034-21SB</v>
      </c>
      <c r="C342" s="18" t="str">
        <f>CONCATENATE(E342," ",H342,"-",L342," (",K342,")",IF(H342="I"," - TURMA MINISTRADA EM INGLÊS",IF(H342="P"," - TURMA COMPARTILHADA COM A PÓS-GRADUAÇÃO",IF(H342="S"," - TURMA SEMIPRESENCIAL",""))))</f>
        <v>Economia do Meio Ambiente A1-diurno (São Bernardo do Campo)</v>
      </c>
      <c r="D342" s="33" t="s">
        <v>1603</v>
      </c>
      <c r="E342" s="33" t="s">
        <v>4751</v>
      </c>
      <c r="F342" s="33" t="s">
        <v>2932</v>
      </c>
      <c r="G342" s="44" t="s">
        <v>4752</v>
      </c>
      <c r="H342" s="33" t="s">
        <v>1170</v>
      </c>
      <c r="I342" s="33" t="s">
        <v>3664</v>
      </c>
      <c r="J342" s="33"/>
      <c r="K342" s="33" t="s">
        <v>1260</v>
      </c>
      <c r="L342" s="33" t="s">
        <v>1163</v>
      </c>
      <c r="M342" s="33" t="s">
        <v>1195</v>
      </c>
      <c r="N342" s="33">
        <v>70</v>
      </c>
      <c r="O342" s="33"/>
      <c r="P342" s="33" t="s">
        <v>4753</v>
      </c>
      <c r="Q342" s="33">
        <v>2083043</v>
      </c>
      <c r="R342" s="33"/>
      <c r="S342" s="33"/>
      <c r="T342" s="33"/>
      <c r="U342" s="33"/>
      <c r="V342" s="33"/>
      <c r="W342" s="33"/>
      <c r="X342" s="33"/>
      <c r="Y342" s="33">
        <v>16</v>
      </c>
      <c r="Z342" s="33">
        <v>16</v>
      </c>
      <c r="AA342" s="33" t="s">
        <v>1167</v>
      </c>
      <c r="AB342" s="37" t="s">
        <v>4836</v>
      </c>
      <c r="AC342" s="37" t="s">
        <v>1168</v>
      </c>
    </row>
    <row r="343" spans="1:29" ht="12.75" customHeight="1">
      <c r="A343" s="3" t="str">
        <f>D343</f>
        <v>BACHARELADO EM CIÊNCIAS ECONÔMICAS</v>
      </c>
      <c r="B343" s="3" t="str">
        <f>F343</f>
        <v>NA1ESHC034-21SB</v>
      </c>
      <c r="C343" s="18" t="str">
        <f>CONCATENATE(E343," ",H343,"-",L343," (",K343,")",IF(H343="I"," - TURMA MINISTRADA EM INGLÊS",IF(H343="P"," - TURMA COMPARTILHADA COM A PÓS-GRADUAÇÃO",IF(H343="S"," - TURMA SEMIPRESENCIAL",""))))</f>
        <v>Economia do Meio Ambiente A1-noturno (São Bernardo do Campo)</v>
      </c>
      <c r="D343" s="33" t="s">
        <v>1603</v>
      </c>
      <c r="E343" s="33" t="s">
        <v>4751</v>
      </c>
      <c r="F343" s="33" t="s">
        <v>2933</v>
      </c>
      <c r="G343" s="44" t="s">
        <v>4752</v>
      </c>
      <c r="H343" s="33" t="s">
        <v>1170</v>
      </c>
      <c r="I343" s="33" t="s">
        <v>3665</v>
      </c>
      <c r="J343" s="33"/>
      <c r="K343" s="33" t="s">
        <v>1260</v>
      </c>
      <c r="L343" s="33" t="s">
        <v>1169</v>
      </c>
      <c r="M343" s="33" t="s">
        <v>1195</v>
      </c>
      <c r="N343" s="33">
        <v>90</v>
      </c>
      <c r="O343" s="33"/>
      <c r="P343" s="33" t="s">
        <v>4753</v>
      </c>
      <c r="Q343" s="33">
        <v>2083043</v>
      </c>
      <c r="R343" s="33"/>
      <c r="S343" s="33"/>
      <c r="T343" s="33"/>
      <c r="U343" s="33"/>
      <c r="V343" s="33"/>
      <c r="W343" s="33"/>
      <c r="X343" s="33"/>
      <c r="Y343" s="33">
        <v>16</v>
      </c>
      <c r="Z343" s="33">
        <v>16</v>
      </c>
      <c r="AA343" s="33" t="s">
        <v>1167</v>
      </c>
      <c r="AB343" s="37" t="s">
        <v>4878</v>
      </c>
      <c r="AC343" s="37" t="s">
        <v>1168</v>
      </c>
    </row>
    <row r="344" spans="1:29" ht="12.75" customHeight="1">
      <c r="A344" s="3" t="str">
        <f>D344</f>
        <v>BACHARELADO EM PLANEJAMENTO TERRITORIAL</v>
      </c>
      <c r="B344" s="3" t="str">
        <f>F344</f>
        <v>DA1ESHT005-17SB</v>
      </c>
      <c r="C344" s="18" t="str">
        <f>CONCATENATE(E344," ",H344,"-",L344," (",K344,")",IF(H344="I"," - TURMA MINISTRADA EM INGLÊS",IF(H344="P"," - TURMA COMPARTILHADA COM A PÓS-GRADUAÇÃO",IF(H344="S"," - TURMA SEMIPRESENCIAL",""))))</f>
        <v>Economia do Território A1-diurno (São Bernardo do Campo)</v>
      </c>
      <c r="D344" s="33" t="s">
        <v>1697</v>
      </c>
      <c r="E344" s="33" t="s">
        <v>4124</v>
      </c>
      <c r="F344" s="33" t="s">
        <v>2537</v>
      </c>
      <c r="G344" s="44" t="s">
        <v>4125</v>
      </c>
      <c r="H344" s="33" t="s">
        <v>1170</v>
      </c>
      <c r="I344" s="33" t="s">
        <v>1706</v>
      </c>
      <c r="J344" s="33"/>
      <c r="K344" s="33" t="s">
        <v>1260</v>
      </c>
      <c r="L344" s="33" t="s">
        <v>1163</v>
      </c>
      <c r="M344" s="33" t="s">
        <v>1602</v>
      </c>
      <c r="N344" s="33">
        <v>38</v>
      </c>
      <c r="O344" s="33"/>
      <c r="P344" s="33" t="s">
        <v>1300</v>
      </c>
      <c r="Q344" s="33">
        <v>1716236</v>
      </c>
      <c r="R344" s="33" t="s">
        <v>1300</v>
      </c>
      <c r="S344" s="33">
        <v>1716236</v>
      </c>
      <c r="T344" s="33"/>
      <c r="U344" s="33"/>
      <c r="V344" s="33"/>
      <c r="W344" s="33"/>
      <c r="X344" s="33"/>
      <c r="Y344" s="33">
        <v>16</v>
      </c>
      <c r="Z344" s="33">
        <v>16</v>
      </c>
      <c r="AA344" s="33" t="s">
        <v>1167</v>
      </c>
      <c r="AB344" s="37" t="s">
        <v>4890</v>
      </c>
      <c r="AC344" s="37" t="s">
        <v>1168</v>
      </c>
    </row>
    <row r="345" spans="1:29" ht="12.75" customHeight="1">
      <c r="A345" s="3" t="str">
        <f>D345</f>
        <v>BACHARELADO EM PLANEJAMENTO TERRITORIAL</v>
      </c>
      <c r="B345" s="3" t="str">
        <f>F345</f>
        <v>NA1ESHT005-17SB</v>
      </c>
      <c r="C345" s="18" t="str">
        <f>CONCATENATE(E345," ",H345,"-",L345," (",K345,")",IF(H345="I"," - TURMA MINISTRADA EM INGLÊS",IF(H345="P"," - TURMA COMPARTILHADA COM A PÓS-GRADUAÇÃO",IF(H345="S"," - TURMA SEMIPRESENCIAL",""))))</f>
        <v>Economia do Território A1-noturno (São Bernardo do Campo)</v>
      </c>
      <c r="D345" s="33" t="s">
        <v>1697</v>
      </c>
      <c r="E345" s="33" t="s">
        <v>4124</v>
      </c>
      <c r="F345" s="33" t="s">
        <v>2538</v>
      </c>
      <c r="G345" s="44" t="s">
        <v>4125</v>
      </c>
      <c r="H345" s="33" t="s">
        <v>1170</v>
      </c>
      <c r="I345" s="33" t="s">
        <v>3333</v>
      </c>
      <c r="J345" s="33"/>
      <c r="K345" s="33" t="s">
        <v>1260</v>
      </c>
      <c r="L345" s="33" t="s">
        <v>1169</v>
      </c>
      <c r="M345" s="33" t="s">
        <v>1602</v>
      </c>
      <c r="N345" s="33">
        <v>52</v>
      </c>
      <c r="O345" s="33"/>
      <c r="P345" s="33" t="s">
        <v>1300</v>
      </c>
      <c r="Q345" s="33">
        <v>1716236</v>
      </c>
      <c r="R345" s="33" t="s">
        <v>1300</v>
      </c>
      <c r="S345" s="33">
        <v>1716236</v>
      </c>
      <c r="T345" s="33"/>
      <c r="U345" s="33"/>
      <c r="V345" s="33"/>
      <c r="W345" s="33"/>
      <c r="X345" s="33"/>
      <c r="Y345" s="33">
        <v>16</v>
      </c>
      <c r="Z345" s="33">
        <v>16</v>
      </c>
      <c r="AA345" s="33" t="s">
        <v>1167</v>
      </c>
      <c r="AB345" s="37" t="s">
        <v>4892</v>
      </c>
      <c r="AC345" s="37" t="s">
        <v>1168</v>
      </c>
    </row>
    <row r="346" spans="1:29" ht="12.75" customHeight="1">
      <c r="A346" s="3" t="str">
        <f>D346</f>
        <v>BACHARELADO EM CIÊNCIAS ECONÔMICAS</v>
      </c>
      <c r="B346" s="3" t="str">
        <f>F346</f>
        <v>DA1ESZC020-17SB</v>
      </c>
      <c r="C346" s="18" t="str">
        <f>CONCATENATE(E346," ",H346,"-",L346," (",K346,")",IF(H346="I"," - TURMA MINISTRADA EM INGLÊS",IF(H346="P"," - TURMA COMPARTILHADA COM A PÓS-GRADUAÇÃO",IF(H346="S"," - TURMA SEMIPRESENCIAL",""))))</f>
        <v>Economia Industrial A1-diurno (São Bernardo do Campo)</v>
      </c>
      <c r="D346" s="33" t="s">
        <v>1603</v>
      </c>
      <c r="E346" s="33" t="s">
        <v>4191</v>
      </c>
      <c r="F346" s="33" t="s">
        <v>2589</v>
      </c>
      <c r="G346" s="44" t="s">
        <v>4192</v>
      </c>
      <c r="H346" s="33" t="s">
        <v>1170</v>
      </c>
      <c r="I346" s="33" t="s">
        <v>3379</v>
      </c>
      <c r="J346" s="33"/>
      <c r="K346" s="33" t="s">
        <v>1260</v>
      </c>
      <c r="L346" s="33" t="s">
        <v>1163</v>
      </c>
      <c r="M346" s="33" t="s">
        <v>1195</v>
      </c>
      <c r="N346" s="33">
        <v>60</v>
      </c>
      <c r="O346" s="33"/>
      <c r="P346" s="33" t="s">
        <v>4193</v>
      </c>
      <c r="Q346" s="33">
        <v>1760509</v>
      </c>
      <c r="R346" s="33"/>
      <c r="S346" s="33"/>
      <c r="T346" s="33"/>
      <c r="U346" s="33"/>
      <c r="V346" s="33"/>
      <c r="W346" s="33"/>
      <c r="X346" s="33"/>
      <c r="Y346" s="33">
        <v>16</v>
      </c>
      <c r="Z346" s="33">
        <v>16</v>
      </c>
      <c r="AA346" s="33" t="s">
        <v>1167</v>
      </c>
      <c r="AB346" s="37" t="s">
        <v>4949</v>
      </c>
      <c r="AC346" s="37" t="s">
        <v>1168</v>
      </c>
    </row>
    <row r="347" spans="1:29" ht="12.75" customHeight="1">
      <c r="A347" s="3" t="str">
        <f>D347</f>
        <v>BACHARELADO EM CIÊNCIAS ECONÔMICAS</v>
      </c>
      <c r="B347" s="3" t="str">
        <f>F347</f>
        <v>Na1ESHC028-17SB</v>
      </c>
      <c r="C347" s="18" t="str">
        <f>CONCATENATE(E347," ",H347,"-",L347," (",K347,")",IF(H347="I"," - TURMA MINISTRADA EM INGLÊS",IF(H347="P"," - TURMA COMPARTILHADA COM A PÓS-GRADUAÇÃO",IF(H347="S"," - TURMA SEMIPRESENCIAL",""))))</f>
        <v>Economia Política a1-noturno (São Bernardo do Campo)</v>
      </c>
      <c r="D347" s="33" t="s">
        <v>1603</v>
      </c>
      <c r="E347" s="33" t="s">
        <v>4073</v>
      </c>
      <c r="F347" s="33" t="s">
        <v>2503</v>
      </c>
      <c r="G347" s="44" t="s">
        <v>4074</v>
      </c>
      <c r="H347" s="33" t="s">
        <v>1898</v>
      </c>
      <c r="I347" s="33" t="s">
        <v>3302</v>
      </c>
      <c r="J347" s="33"/>
      <c r="K347" s="33" t="s">
        <v>1260</v>
      </c>
      <c r="L347" s="33" t="s">
        <v>1169</v>
      </c>
      <c r="M347" s="33" t="s">
        <v>1195</v>
      </c>
      <c r="N347" s="33">
        <v>90</v>
      </c>
      <c r="O347" s="33"/>
      <c r="P347" s="33" t="s">
        <v>3989</v>
      </c>
      <c r="Q347" s="33">
        <v>2421353</v>
      </c>
      <c r="R347" s="33"/>
      <c r="S347" s="33"/>
      <c r="T347" s="33"/>
      <c r="U347" s="33"/>
      <c r="V347" s="33"/>
      <c r="W347" s="33"/>
      <c r="X347" s="33"/>
      <c r="Y347" s="33">
        <v>16</v>
      </c>
      <c r="Z347" s="33">
        <v>16</v>
      </c>
      <c r="AA347" s="33" t="s">
        <v>1167</v>
      </c>
      <c r="AB347" s="37" t="s">
        <v>4845</v>
      </c>
      <c r="AC347" s="37" t="s">
        <v>1168</v>
      </c>
    </row>
    <row r="348" spans="1:29" ht="12.75" customHeight="1">
      <c r="A348" s="3" t="str">
        <f>D348</f>
        <v>BACHARELADO EM CIÊNCIAS ECONÔMICAS</v>
      </c>
      <c r="B348" s="3" t="str">
        <f>F348</f>
        <v>Da1ESHC028-17SB</v>
      </c>
      <c r="C348" s="18" t="str">
        <f>CONCATENATE(E348," ",H348,"-",L348," (",K348,")",IF(H348="I"," - TURMA MINISTRADA EM INGLÊS",IF(H348="P"," - TURMA COMPARTILHADA COM A PÓS-GRADUAÇÃO",IF(H348="S"," - TURMA SEMIPRESENCIAL",""))))</f>
        <v>Economia Política a1-diurno (São Bernardo do Campo)</v>
      </c>
      <c r="D348" s="33" t="s">
        <v>1603</v>
      </c>
      <c r="E348" s="33" t="s">
        <v>4073</v>
      </c>
      <c r="F348" s="33" t="s">
        <v>2504</v>
      </c>
      <c r="G348" s="44" t="s">
        <v>4074</v>
      </c>
      <c r="H348" s="33" t="s">
        <v>1898</v>
      </c>
      <c r="I348" s="33" t="s">
        <v>3303</v>
      </c>
      <c r="J348" s="33"/>
      <c r="K348" s="33" t="s">
        <v>1260</v>
      </c>
      <c r="L348" s="33" t="s">
        <v>1163</v>
      </c>
      <c r="M348" s="33" t="s">
        <v>1195</v>
      </c>
      <c r="N348" s="33">
        <v>60</v>
      </c>
      <c r="O348" s="33"/>
      <c r="P348" s="33" t="s">
        <v>4075</v>
      </c>
      <c r="Q348" s="33">
        <v>2343571</v>
      </c>
      <c r="R348" s="33"/>
      <c r="S348" s="33"/>
      <c r="T348" s="33"/>
      <c r="U348" s="33"/>
      <c r="V348" s="33"/>
      <c r="W348" s="33"/>
      <c r="X348" s="33"/>
      <c r="Y348" s="33">
        <v>16</v>
      </c>
      <c r="Z348" s="33">
        <v>16</v>
      </c>
      <c r="AA348" s="33" t="s">
        <v>1167</v>
      </c>
      <c r="AB348" s="37" t="s">
        <v>4843</v>
      </c>
      <c r="AC348" s="37" t="s">
        <v>1168</v>
      </c>
    </row>
    <row r="349" spans="1:29" ht="12.75" customHeight="1">
      <c r="A349" s="3" t="str">
        <f>D349</f>
        <v>BACHARELADO EM RELAÇÕES INTERNACIONAIS</v>
      </c>
      <c r="B349" s="3" t="str">
        <f>F349</f>
        <v>DA1ESHR004-13SB</v>
      </c>
      <c r="C349" s="18" t="str">
        <f>CONCATENATE(E349," ",H349,"-",L349," (",K349,")",IF(H349="I"," - TURMA MINISTRADA EM INGLÊS",IF(H349="P"," - TURMA COMPARTILHADA COM A PÓS-GRADUAÇÃO",IF(H349="S"," - TURMA SEMIPRESENCIAL",""))))</f>
        <v>Economia Política Internacional da Energia A1-diurno (São Bernardo do Campo)</v>
      </c>
      <c r="D349" s="33" t="s">
        <v>1734</v>
      </c>
      <c r="E349" s="33" t="s">
        <v>4742</v>
      </c>
      <c r="F349" s="33" t="s">
        <v>2923</v>
      </c>
      <c r="G349" s="44" t="s">
        <v>4743</v>
      </c>
      <c r="H349" s="33" t="s">
        <v>1170</v>
      </c>
      <c r="I349" s="33" t="s">
        <v>3657</v>
      </c>
      <c r="J349" s="33"/>
      <c r="K349" s="33" t="s">
        <v>1260</v>
      </c>
      <c r="L349" s="33" t="s">
        <v>1163</v>
      </c>
      <c r="M349" s="33" t="s">
        <v>1195</v>
      </c>
      <c r="N349" s="33">
        <v>90</v>
      </c>
      <c r="O349" s="33"/>
      <c r="P349" s="33" t="s">
        <v>4744</v>
      </c>
      <c r="Q349" s="33">
        <v>1968867</v>
      </c>
      <c r="R349" s="33"/>
      <c r="S349" s="33"/>
      <c r="T349" s="33"/>
      <c r="U349" s="33"/>
      <c r="V349" s="33"/>
      <c r="W349" s="33"/>
      <c r="X349" s="33"/>
      <c r="Y349" s="33">
        <v>16</v>
      </c>
      <c r="Z349" s="33">
        <v>16</v>
      </c>
      <c r="AA349" s="33" t="s">
        <v>1167</v>
      </c>
      <c r="AB349" s="37" t="s">
        <v>4843</v>
      </c>
      <c r="AC349" s="37" t="s">
        <v>1168</v>
      </c>
    </row>
    <row r="350" spans="1:29" ht="12.75" customHeight="1">
      <c r="A350" s="3" t="str">
        <f>D350</f>
        <v>BACHARELADO EM RELAÇÕES INTERNACIONAIS</v>
      </c>
      <c r="B350" s="3" t="str">
        <f>F350</f>
        <v>NA1ESHR004-13SB</v>
      </c>
      <c r="C350" s="18" t="str">
        <f>CONCATENATE(E350," ",H350,"-",L350," (",K350,")",IF(H350="I"," - TURMA MINISTRADA EM INGLÊS",IF(H350="P"," - TURMA COMPARTILHADA COM A PÓS-GRADUAÇÃO",IF(H350="S"," - TURMA SEMIPRESENCIAL",""))))</f>
        <v>Economia Política Internacional da Energia A1-noturno (São Bernardo do Campo)</v>
      </c>
      <c r="D350" s="33" t="s">
        <v>1734</v>
      </c>
      <c r="E350" s="33" t="s">
        <v>4742</v>
      </c>
      <c r="F350" s="33" t="s">
        <v>2924</v>
      </c>
      <c r="G350" s="44" t="s">
        <v>4743</v>
      </c>
      <c r="H350" s="33" t="s">
        <v>1170</v>
      </c>
      <c r="I350" s="33" t="s">
        <v>3658</v>
      </c>
      <c r="J350" s="33"/>
      <c r="K350" s="33" t="s">
        <v>1260</v>
      </c>
      <c r="L350" s="33" t="s">
        <v>1169</v>
      </c>
      <c r="M350" s="33" t="s">
        <v>1195</v>
      </c>
      <c r="N350" s="33">
        <v>90</v>
      </c>
      <c r="O350" s="33"/>
      <c r="P350" s="33" t="s">
        <v>4744</v>
      </c>
      <c r="Q350" s="33">
        <v>1968867</v>
      </c>
      <c r="R350" s="33"/>
      <c r="S350" s="33"/>
      <c r="T350" s="33"/>
      <c r="U350" s="33"/>
      <c r="V350" s="33"/>
      <c r="W350" s="33"/>
      <c r="X350" s="33"/>
      <c r="Y350" s="33">
        <v>16</v>
      </c>
      <c r="Z350" s="33">
        <v>16</v>
      </c>
      <c r="AA350" s="33" t="s">
        <v>1167</v>
      </c>
      <c r="AB350" s="37" t="s">
        <v>4845</v>
      </c>
      <c r="AC350" s="37" t="s">
        <v>1168</v>
      </c>
    </row>
    <row r="351" spans="1:29" ht="12.75" customHeight="1">
      <c r="A351" s="3" t="str">
        <f>D351</f>
        <v>LICENCIATURA EM MATEMÁTICA</v>
      </c>
      <c r="B351" s="3" t="str">
        <f>F351</f>
        <v>DA1NHZ5020-15SA</v>
      </c>
      <c r="C351" s="18" t="str">
        <f>CONCATENATE(E351," ",H351,"-",L351," (",K351,")",IF(H351="I"," - TURMA MINISTRADA EM INGLÊS",IF(H351="P"," - TURMA COMPARTILHADA COM A PÓS-GRADUAÇÃO",IF(H351="S"," - TURMA SEMIPRESENCIAL",""))))</f>
        <v>Educação inclusiva A1-diurno (Santo André)</v>
      </c>
      <c r="D351" s="33" t="s">
        <v>2126</v>
      </c>
      <c r="E351" s="33" t="s">
        <v>4211</v>
      </c>
      <c r="F351" s="33" t="s">
        <v>2600</v>
      </c>
      <c r="G351" s="44" t="s">
        <v>4212</v>
      </c>
      <c r="H351" s="33" t="s">
        <v>1170</v>
      </c>
      <c r="I351" s="33" t="s">
        <v>3388</v>
      </c>
      <c r="J351" s="33"/>
      <c r="K351" s="33" t="s">
        <v>1162</v>
      </c>
      <c r="L351" s="33" t="s">
        <v>1163</v>
      </c>
      <c r="M351" s="33" t="s">
        <v>1510</v>
      </c>
      <c r="N351" s="33">
        <v>49</v>
      </c>
      <c r="O351" s="33"/>
      <c r="P351" s="33" t="s">
        <v>3941</v>
      </c>
      <c r="Q351" s="33">
        <v>1044101</v>
      </c>
      <c r="R351" s="33"/>
      <c r="S351" s="33"/>
      <c r="T351" s="33"/>
      <c r="U351" s="33"/>
      <c r="V351" s="33"/>
      <c r="W351" s="33"/>
      <c r="X351" s="33"/>
      <c r="Y351" s="33">
        <v>8</v>
      </c>
      <c r="Z351" s="33">
        <v>8</v>
      </c>
      <c r="AA351" s="33" t="s">
        <v>1167</v>
      </c>
      <c r="AB351" s="37" t="s">
        <v>4950</v>
      </c>
      <c r="AC351" s="37" t="s">
        <v>1168</v>
      </c>
    </row>
    <row r="352" spans="1:29" ht="12.75" customHeight="1">
      <c r="A352" s="3" t="str">
        <f>D352</f>
        <v>LICENCIATURA EM MATEMÁTICA</v>
      </c>
      <c r="B352" s="3" t="str">
        <f>F352</f>
        <v>NA1NHZ5020-15SA</v>
      </c>
      <c r="C352" s="18" t="str">
        <f>CONCATENATE(E352," ",H352,"-",L352," (",K352,")",IF(H352="I"," - TURMA MINISTRADA EM INGLÊS",IF(H352="P"," - TURMA COMPARTILHADA COM A PÓS-GRADUAÇÃO",IF(H352="S"," - TURMA SEMIPRESENCIAL",""))))</f>
        <v>Educação inclusiva A1-noturno (Santo André)</v>
      </c>
      <c r="D352" s="33" t="s">
        <v>2126</v>
      </c>
      <c r="E352" s="33" t="s">
        <v>4211</v>
      </c>
      <c r="F352" s="33" t="s">
        <v>2601</v>
      </c>
      <c r="G352" s="44" t="s">
        <v>4212</v>
      </c>
      <c r="H352" s="33" t="s">
        <v>1170</v>
      </c>
      <c r="I352" s="33" t="s">
        <v>3389</v>
      </c>
      <c r="J352" s="33"/>
      <c r="K352" s="33" t="s">
        <v>1162</v>
      </c>
      <c r="L352" s="33" t="s">
        <v>1169</v>
      </c>
      <c r="M352" s="33" t="s">
        <v>1510</v>
      </c>
      <c r="N352" s="33">
        <v>45</v>
      </c>
      <c r="O352" s="33"/>
      <c r="P352" s="33" t="s">
        <v>3941</v>
      </c>
      <c r="Q352" s="33">
        <v>1044101</v>
      </c>
      <c r="R352" s="33"/>
      <c r="S352" s="33"/>
      <c r="T352" s="33"/>
      <c r="U352" s="33"/>
      <c r="V352" s="33"/>
      <c r="W352" s="33"/>
      <c r="X352" s="33"/>
      <c r="Y352" s="33">
        <v>8</v>
      </c>
      <c r="Z352" s="33">
        <v>8</v>
      </c>
      <c r="AA352" s="33" t="s">
        <v>1167</v>
      </c>
      <c r="AB352" s="37" t="s">
        <v>4936</v>
      </c>
      <c r="AC352" s="37" t="s">
        <v>1168</v>
      </c>
    </row>
    <row r="353" spans="1:29" ht="12.75" customHeight="1">
      <c r="A353" s="3" t="str">
        <f>D353</f>
        <v>BACHARELADO EM CIÊNCIAS ECONÔMICAS</v>
      </c>
      <c r="B353" s="3" t="str">
        <f>F353</f>
        <v>NA1ESZC019-21SB</v>
      </c>
      <c r="C353" s="18" t="str">
        <f>CONCATENATE(E353," ",H353,"-",L353," (",K353,")",IF(H353="I"," - TURMA MINISTRADA EM INGLÊS",IF(H353="P"," - TURMA COMPARTILHADA COM A PÓS-GRADUAÇÃO",IF(H353="S"," - TURMA SEMIPRESENCIAL",""))))</f>
        <v>Elaboração e Análise de Cenários Econômicos A1-noturno (São Bernardo do Campo)</v>
      </c>
      <c r="D353" s="33" t="s">
        <v>1603</v>
      </c>
      <c r="E353" s="33" t="s">
        <v>4771</v>
      </c>
      <c r="F353" s="33" t="s">
        <v>2950</v>
      </c>
      <c r="G353" s="44" t="s">
        <v>4772</v>
      </c>
      <c r="H353" s="33" t="s">
        <v>1170</v>
      </c>
      <c r="I353" s="33" t="s">
        <v>3682</v>
      </c>
      <c r="J353" s="33" t="s">
        <v>4773</v>
      </c>
      <c r="K353" s="33" t="s">
        <v>1260</v>
      </c>
      <c r="L353" s="33" t="s">
        <v>1169</v>
      </c>
      <c r="M353" s="33" t="s">
        <v>1195</v>
      </c>
      <c r="N353" s="33">
        <v>42</v>
      </c>
      <c r="O353" s="33"/>
      <c r="P353" s="33" t="s">
        <v>1619</v>
      </c>
      <c r="Q353" s="33">
        <v>2082536</v>
      </c>
      <c r="R353" s="33"/>
      <c r="S353" s="33"/>
      <c r="T353" s="33"/>
      <c r="U353" s="33"/>
      <c r="V353" s="33"/>
      <c r="W353" s="33"/>
      <c r="X353" s="33"/>
      <c r="Y353" s="33">
        <v>16</v>
      </c>
      <c r="Z353" s="33">
        <v>16</v>
      </c>
      <c r="AA353" s="33" t="s">
        <v>1167</v>
      </c>
      <c r="AB353" s="37" t="s">
        <v>5031</v>
      </c>
      <c r="AC353" s="37" t="s">
        <v>4915</v>
      </c>
    </row>
    <row r="354" spans="1:29" ht="12.75" customHeight="1">
      <c r="A354" s="3" t="str">
        <f>D354</f>
        <v>BACHARELADO EM FÍSICA</v>
      </c>
      <c r="B354" s="3" t="str">
        <f>F354</f>
        <v>NA1NHT3070-15SA</v>
      </c>
      <c r="C354" s="18" t="str">
        <f>CONCATENATE(E354," ",H354,"-",L354," (",K354,")",IF(H354="I"," - TURMA MINISTRADA EM INGLÊS",IF(H354="P"," - TURMA COMPARTILHADA COM A PÓS-GRADUAÇÃO",IF(H354="S"," - TURMA SEMIPRESENCIAL",""))))</f>
        <v>Eletromagnetismo I A1-noturno (Santo André)</v>
      </c>
      <c r="D354" s="33" t="s">
        <v>1631</v>
      </c>
      <c r="E354" s="33" t="s">
        <v>4088</v>
      </c>
      <c r="F354" s="33" t="s">
        <v>2511</v>
      </c>
      <c r="G354" s="44" t="s">
        <v>4089</v>
      </c>
      <c r="H354" s="33" t="s">
        <v>1170</v>
      </c>
      <c r="I354" s="33" t="s">
        <v>3312</v>
      </c>
      <c r="J354" s="33"/>
      <c r="K354" s="33" t="s">
        <v>1162</v>
      </c>
      <c r="L354" s="33" t="s">
        <v>1169</v>
      </c>
      <c r="M354" s="33" t="s">
        <v>1195</v>
      </c>
      <c r="N354" s="33">
        <v>30</v>
      </c>
      <c r="O354" s="33"/>
      <c r="P354" s="33" t="s">
        <v>1314</v>
      </c>
      <c r="Q354" s="33">
        <v>1544422</v>
      </c>
      <c r="R354" s="33"/>
      <c r="S354" s="33"/>
      <c r="T354" s="33"/>
      <c r="U354" s="33"/>
      <c r="V354" s="33"/>
      <c r="W354" s="33"/>
      <c r="X354" s="33"/>
      <c r="Y354" s="33">
        <v>16</v>
      </c>
      <c r="Z354" s="33">
        <v>16</v>
      </c>
      <c r="AA354" s="33" t="s">
        <v>1167</v>
      </c>
      <c r="AB354" s="37" t="s">
        <v>4925</v>
      </c>
      <c r="AC354" s="37" t="s">
        <v>1168</v>
      </c>
    </row>
    <row r="355" spans="1:29" ht="12.75" customHeight="1">
      <c r="A355" s="3" t="str">
        <f>D355</f>
        <v>ENGENHARIA DE INSTRUMENTAÇÃO, AUTOMAÇÃO E ROBÓTICA</v>
      </c>
      <c r="B355" s="3" t="str">
        <f>F355</f>
        <v>DA1ESTI002-17SA</v>
      </c>
      <c r="C355" s="18" t="str">
        <f>CONCATENATE(E355," ",H355,"-",L355," (",K355,")",IF(H355="I"," - TURMA MINISTRADA EM INGLÊS",IF(H355="P"," - TURMA COMPARTILHADA COM A PÓS-GRADUAÇÃO",IF(H355="S"," - TURMA SEMIPRESENCIAL",""))))</f>
        <v>Eletrônica Digital A1-diurno (Santo André)</v>
      </c>
      <c r="D355" s="15" t="s">
        <v>1929</v>
      </c>
      <c r="E355" t="s">
        <v>1915</v>
      </c>
      <c r="F355" t="s">
        <v>1916</v>
      </c>
      <c r="G355" s="45" t="s">
        <v>1917</v>
      </c>
      <c r="H355" s="16" t="s">
        <v>1170</v>
      </c>
      <c r="I355" s="16" t="s">
        <v>3572</v>
      </c>
      <c r="J355" t="s">
        <v>4604</v>
      </c>
      <c r="K355" t="s">
        <v>1162</v>
      </c>
      <c r="L355" t="s">
        <v>1163</v>
      </c>
      <c r="M355" t="s">
        <v>1513</v>
      </c>
      <c r="N355">
        <v>24</v>
      </c>
      <c r="P355" t="s">
        <v>1937</v>
      </c>
      <c r="Q355">
        <v>1544396</v>
      </c>
      <c r="T355" t="s">
        <v>1937</v>
      </c>
      <c r="U355">
        <v>1544396</v>
      </c>
      <c r="Y355">
        <v>24</v>
      </c>
      <c r="Z355">
        <v>24</v>
      </c>
      <c r="AA355" t="s">
        <v>1167</v>
      </c>
      <c r="AB355" s="37" t="s">
        <v>4874</v>
      </c>
      <c r="AC355" s="37" t="s">
        <v>4991</v>
      </c>
    </row>
    <row r="356" spans="1:29" ht="12.75" customHeight="1">
      <c r="A356" s="3" t="str">
        <f>D356</f>
        <v>ENGENHARIA DE INSTRUMENTAÇÃO, AUTOMAÇÃO E ROBÓTICA</v>
      </c>
      <c r="B356" s="3" t="str">
        <f>F356</f>
        <v>NB1ESTI002-17SA</v>
      </c>
      <c r="C356" s="18" t="str">
        <f>CONCATENATE(E356," ",H356,"-",L356," (",K356,")",IF(H356="I"," - TURMA MINISTRADA EM INGLÊS",IF(H356="P"," - TURMA COMPARTILHADA COM A PÓS-GRADUAÇÃO",IF(H356="S"," - TURMA SEMIPRESENCIAL",""))))</f>
        <v>Eletrônica Digital B1-noturno (Santo André)</v>
      </c>
      <c r="D356" s="33" t="s">
        <v>1929</v>
      </c>
      <c r="E356" s="33" t="s">
        <v>1915</v>
      </c>
      <c r="F356" s="33" t="s">
        <v>2821</v>
      </c>
      <c r="G356" s="44" t="s">
        <v>1917</v>
      </c>
      <c r="H356" s="33" t="s">
        <v>1237</v>
      </c>
      <c r="I356" s="33" t="s">
        <v>3573</v>
      </c>
      <c r="J356" s="33" t="s">
        <v>4605</v>
      </c>
      <c r="K356" s="33" t="s">
        <v>1162</v>
      </c>
      <c r="L356" s="33" t="s">
        <v>1169</v>
      </c>
      <c r="M356" s="33" t="s">
        <v>1513</v>
      </c>
      <c r="N356" s="33">
        <v>24</v>
      </c>
      <c r="O356" s="33"/>
      <c r="P356" s="33" t="s">
        <v>1941</v>
      </c>
      <c r="Q356" s="33">
        <v>2090028</v>
      </c>
      <c r="R356" s="33"/>
      <c r="S356" s="33"/>
      <c r="T356" s="33" t="s">
        <v>1941</v>
      </c>
      <c r="U356" s="33">
        <v>2090028</v>
      </c>
      <c r="V356" s="33"/>
      <c r="W356" s="33"/>
      <c r="X356" s="33"/>
      <c r="Y356" s="33">
        <v>24</v>
      </c>
      <c r="Z356" s="33">
        <v>24</v>
      </c>
      <c r="AA356" s="33" t="s">
        <v>1167</v>
      </c>
      <c r="AB356" s="37" t="s">
        <v>4875</v>
      </c>
      <c r="AC356" s="37" t="s">
        <v>4915</v>
      </c>
    </row>
    <row r="357" spans="1:29" ht="12.75" customHeight="1">
      <c r="A357" s="3" t="str">
        <f>D357</f>
        <v>ENGENHARIA DE GESTÃO</v>
      </c>
      <c r="B357" s="3" t="str">
        <f>F357</f>
        <v>DA1ESZG013-17SB</v>
      </c>
      <c r="C357" s="18" t="str">
        <f>CONCATENATE(E357," ",H357,"-",L357," (",K357,")",IF(H357="I"," - TURMA MINISTRADA EM INGLÊS",IF(H357="P"," - TURMA COMPARTILHADA COM A PÓS-GRADUAÇÃO",IF(H357="S"," - TURMA SEMIPRESENCIAL",""))))</f>
        <v>Empreendedorismo A1-diurno (São Bernardo do Campo)</v>
      </c>
      <c r="D357" s="33" t="s">
        <v>1875</v>
      </c>
      <c r="E357" s="33" t="s">
        <v>4462</v>
      </c>
      <c r="F357" s="33" t="s">
        <v>2748</v>
      </c>
      <c r="G357" s="44" t="s">
        <v>4463</v>
      </c>
      <c r="H357" s="33" t="s">
        <v>1170</v>
      </c>
      <c r="I357" s="33" t="s">
        <v>3516</v>
      </c>
      <c r="J357" s="33"/>
      <c r="K357" s="33" t="s">
        <v>1260</v>
      </c>
      <c r="L357" s="33" t="s">
        <v>1163</v>
      </c>
      <c r="M357" s="33" t="s">
        <v>1171</v>
      </c>
      <c r="N357" s="33">
        <v>60</v>
      </c>
      <c r="O357" s="33"/>
      <c r="P357" s="33" t="s">
        <v>4464</v>
      </c>
      <c r="Q357" s="33">
        <v>1917110</v>
      </c>
      <c r="R357" s="33"/>
      <c r="S357" s="33"/>
      <c r="T357" s="33" t="s">
        <v>4464</v>
      </c>
      <c r="U357" s="33">
        <v>1917110</v>
      </c>
      <c r="V357" s="33"/>
      <c r="W357" s="33"/>
      <c r="X357" s="33"/>
      <c r="Y357" s="33">
        <v>16</v>
      </c>
      <c r="Z357" s="33">
        <v>16</v>
      </c>
      <c r="AA357" s="33" t="s">
        <v>1167</v>
      </c>
      <c r="AB357" s="37" t="s">
        <v>4992</v>
      </c>
      <c r="AC357" s="37" t="s">
        <v>1168</v>
      </c>
    </row>
    <row r="358" spans="1:29" ht="12.75" customHeight="1">
      <c r="A358" s="3" t="str">
        <f>D358</f>
        <v>ENGENHARIA DE GESTÃO</v>
      </c>
      <c r="B358" s="3" t="str">
        <f>F358</f>
        <v>DB1ESZG013-17SB</v>
      </c>
      <c r="C358" s="18" t="str">
        <f>CONCATENATE(E358," ",H358,"-",L358," (",K358,")",IF(H358="I"," - TURMA MINISTRADA EM INGLÊS",IF(H358="P"," - TURMA COMPARTILHADA COM A PÓS-GRADUAÇÃO",IF(H358="S"," - TURMA SEMIPRESENCIAL",""))))</f>
        <v>Empreendedorismo B1-diurno (São Bernardo do Campo)</v>
      </c>
      <c r="D358" s="33" t="s">
        <v>1875</v>
      </c>
      <c r="E358" s="33" t="s">
        <v>4462</v>
      </c>
      <c r="F358" s="33" t="s">
        <v>2753</v>
      </c>
      <c r="G358" s="44" t="s">
        <v>4463</v>
      </c>
      <c r="H358" s="33" t="s">
        <v>1237</v>
      </c>
      <c r="I358" s="33" t="s">
        <v>3521</v>
      </c>
      <c r="J358" s="33"/>
      <c r="K358" s="33" t="s">
        <v>1260</v>
      </c>
      <c r="L358" s="33" t="s">
        <v>1163</v>
      </c>
      <c r="M358" s="33" t="s">
        <v>1171</v>
      </c>
      <c r="N358" s="33">
        <v>60</v>
      </c>
      <c r="O358" s="33"/>
      <c r="P358" s="33" t="s">
        <v>4475</v>
      </c>
      <c r="Q358" s="33">
        <v>1953448</v>
      </c>
      <c r="R358" s="33"/>
      <c r="S358" s="33"/>
      <c r="T358" s="33" t="s">
        <v>4475</v>
      </c>
      <c r="U358" s="33">
        <v>1953448</v>
      </c>
      <c r="V358" s="33"/>
      <c r="W358" s="33"/>
      <c r="X358" s="33"/>
      <c r="Y358" s="33">
        <v>16</v>
      </c>
      <c r="Z358" s="33">
        <v>16</v>
      </c>
      <c r="AA358" s="33" t="s">
        <v>1167</v>
      </c>
      <c r="AB358" s="37" t="s">
        <v>4994</v>
      </c>
      <c r="AC358" s="37" t="s">
        <v>1168</v>
      </c>
    </row>
    <row r="359" spans="1:29" ht="12.75" customHeight="1">
      <c r="A359" s="3" t="str">
        <f>D359</f>
        <v>ENGENHARIA DE ENERGIA</v>
      </c>
      <c r="B359" s="3" t="str">
        <f>F359</f>
        <v>NA1ESZE104-17SA</v>
      </c>
      <c r="C359" s="18" t="str">
        <f>CONCATENATE(E359," ",H359,"-",L359," (",K359,")",IF(H359="I"," - TURMA MINISTRADA EM INGLÊS",IF(H359="P"," - TURMA COMPARTILHADA COM A PÓS-GRADUAÇÃO",IF(H359="S"," - TURMA SEMIPRESENCIAL",""))))</f>
        <v>Energia Geotérmica A1-noturno (Santo André)</v>
      </c>
      <c r="D359" s="33" t="s">
        <v>1828</v>
      </c>
      <c r="E359" s="33" t="s">
        <v>4536</v>
      </c>
      <c r="F359" s="33" t="s">
        <v>2786</v>
      </c>
      <c r="G359" s="44" t="s">
        <v>4537</v>
      </c>
      <c r="H359" s="33" t="s">
        <v>1170</v>
      </c>
      <c r="I359" s="33" t="s">
        <v>3546</v>
      </c>
      <c r="J359" s="33"/>
      <c r="K359" s="33" t="s">
        <v>1162</v>
      </c>
      <c r="L359" s="33" t="s">
        <v>1169</v>
      </c>
      <c r="M359" s="33" t="s">
        <v>1510</v>
      </c>
      <c r="N359" s="33">
        <v>50</v>
      </c>
      <c r="O359" s="33"/>
      <c r="P359" s="33" t="s">
        <v>1842</v>
      </c>
      <c r="Q359" s="33">
        <v>2314109</v>
      </c>
      <c r="R359" s="33"/>
      <c r="S359" s="33"/>
      <c r="T359" s="33"/>
      <c r="U359" s="33"/>
      <c r="V359" s="33"/>
      <c r="W359" s="33"/>
      <c r="X359" s="33"/>
      <c r="Y359" s="33">
        <v>8</v>
      </c>
      <c r="Z359" s="33">
        <v>8</v>
      </c>
      <c r="AA359" s="33" t="s">
        <v>1167</v>
      </c>
      <c r="AB359" s="37" t="s">
        <v>4917</v>
      </c>
      <c r="AC359" s="37" t="s">
        <v>1168</v>
      </c>
    </row>
    <row r="360" spans="1:29" ht="12.75" customHeight="1">
      <c r="A360" s="3" t="str">
        <f>D360</f>
        <v>BACHARELADO EM BIOTECNOLOGIA</v>
      </c>
      <c r="B360" s="3" t="str">
        <f>F360</f>
        <v>DA1ESTE034-17SA</v>
      </c>
      <c r="C360" s="18" t="str">
        <f>CONCATENATE(E360," ",H360,"-",L360," (",K360,")",IF(H360="I"," - TURMA MINISTRADA EM INGLÊS",IF(H360="P"," - TURMA COMPARTILHADA COM A PÓS-GRADUAÇÃO",IF(H360="S"," - TURMA SEMIPRESENCIAL",""))))</f>
        <v>Engenharia de Biocombustíveis A1-diurno (Santo André)</v>
      </c>
      <c r="D360" s="33" t="s">
        <v>1165</v>
      </c>
      <c r="E360" s="33" t="s">
        <v>1840</v>
      </c>
      <c r="F360" s="33" t="s">
        <v>2659</v>
      </c>
      <c r="G360" s="44" t="s">
        <v>1841</v>
      </c>
      <c r="H360" s="33" t="s">
        <v>1170</v>
      </c>
      <c r="I360" s="33" t="s">
        <v>3437</v>
      </c>
      <c r="J360" s="33" t="s">
        <v>4313</v>
      </c>
      <c r="K360" s="33" t="s">
        <v>1162</v>
      </c>
      <c r="L360" s="33" t="s">
        <v>1163</v>
      </c>
      <c r="M360" s="33" t="s">
        <v>1195</v>
      </c>
      <c r="N360" s="33">
        <v>20</v>
      </c>
      <c r="O360" s="33"/>
      <c r="P360" s="33" t="s">
        <v>1181</v>
      </c>
      <c r="Q360" s="33">
        <v>3255973</v>
      </c>
      <c r="R360" s="33"/>
      <c r="S360" s="33"/>
      <c r="T360" s="33" t="s">
        <v>1181</v>
      </c>
      <c r="U360" s="33">
        <v>3255973</v>
      </c>
      <c r="V360" s="33"/>
      <c r="W360" s="33"/>
      <c r="X360" s="33"/>
      <c r="Y360" s="33">
        <v>16</v>
      </c>
      <c r="Z360" s="33">
        <v>16</v>
      </c>
      <c r="AA360" s="33" t="s">
        <v>1167</v>
      </c>
      <c r="AB360" s="37" t="s">
        <v>4914</v>
      </c>
      <c r="AC360" s="37" t="s">
        <v>5079</v>
      </c>
    </row>
    <row r="361" spans="1:29" ht="12.75" customHeight="1">
      <c r="A361" s="3" t="str">
        <f>D361</f>
        <v>BACHARELADO EM BIOTECNOLOGIA</v>
      </c>
      <c r="B361" s="3" t="str">
        <f>F361</f>
        <v>NA1ESTE034-17SA</v>
      </c>
      <c r="C361" s="18" t="str">
        <f>CONCATENATE(E361," ",H361,"-",L361," (",K361,")",IF(H361="I"," - TURMA MINISTRADA EM INGLÊS",IF(H361="P"," - TURMA COMPARTILHADA COM A PÓS-GRADUAÇÃO",IF(H361="S"," - TURMA SEMIPRESENCIAL",""))))</f>
        <v>Engenharia de Biocombustíveis A1-noturno (Santo André)</v>
      </c>
      <c r="D361" s="33" t="s">
        <v>1165</v>
      </c>
      <c r="E361" s="33" t="s">
        <v>1840</v>
      </c>
      <c r="F361" s="33" t="s">
        <v>2660</v>
      </c>
      <c r="G361" s="44" t="s">
        <v>1841</v>
      </c>
      <c r="H361" s="33" t="s">
        <v>1170</v>
      </c>
      <c r="I361" s="33" t="s">
        <v>3438</v>
      </c>
      <c r="J361" s="33" t="s">
        <v>4314</v>
      </c>
      <c r="K361" s="33" t="s">
        <v>1162</v>
      </c>
      <c r="L361" s="33" t="s">
        <v>1169</v>
      </c>
      <c r="M361" s="33" t="s">
        <v>1195</v>
      </c>
      <c r="N361" s="33">
        <v>20</v>
      </c>
      <c r="O361" s="33"/>
      <c r="P361" s="33" t="s">
        <v>1181</v>
      </c>
      <c r="Q361" s="33">
        <v>3255973</v>
      </c>
      <c r="R361" s="33"/>
      <c r="S361" s="33"/>
      <c r="T361" s="33" t="s">
        <v>1181</v>
      </c>
      <c r="U361" s="33">
        <v>3255973</v>
      </c>
      <c r="V361" s="33"/>
      <c r="W361" s="33"/>
      <c r="X361" s="33"/>
      <c r="Y361" s="33">
        <v>16</v>
      </c>
      <c r="Z361" s="33">
        <v>16</v>
      </c>
      <c r="AA361" s="33" t="s">
        <v>1167</v>
      </c>
      <c r="AB361" s="37" t="s">
        <v>4915</v>
      </c>
      <c r="AC361" s="37" t="s">
        <v>4962</v>
      </c>
    </row>
    <row r="362" spans="1:29" ht="12.75" customHeight="1">
      <c r="A362" s="3" t="str">
        <f>D362</f>
        <v>ENGENHARIA DE ENERGIA</v>
      </c>
      <c r="B362" s="3" t="str">
        <f>F362</f>
        <v>DB1ESTE034-17SA</v>
      </c>
      <c r="C362" s="18" t="str">
        <f>CONCATENATE(E362," ",H362,"-",L362," (",K362,")",IF(H362="I"," - TURMA MINISTRADA EM INGLÊS",IF(H362="P"," - TURMA COMPARTILHADA COM A PÓS-GRADUAÇÃO",IF(H362="S"," - TURMA SEMIPRESENCIAL",""))))</f>
        <v>Engenharia de Biocombustíveis B1-diurno (Santo André)</v>
      </c>
      <c r="D362" s="33" t="s">
        <v>1828</v>
      </c>
      <c r="E362" s="33" t="s">
        <v>1840</v>
      </c>
      <c r="F362" s="33" t="s">
        <v>2774</v>
      </c>
      <c r="G362" s="44" t="s">
        <v>1841</v>
      </c>
      <c r="H362" s="33" t="s">
        <v>1237</v>
      </c>
      <c r="I362" s="33" t="s">
        <v>3539</v>
      </c>
      <c r="J362" s="33"/>
      <c r="K362" s="33" t="s">
        <v>1162</v>
      </c>
      <c r="L362" s="33" t="s">
        <v>1163</v>
      </c>
      <c r="M362" s="33" t="s">
        <v>1195</v>
      </c>
      <c r="N362" s="33">
        <v>60</v>
      </c>
      <c r="O362" s="33"/>
      <c r="P362" s="33" t="s">
        <v>2083</v>
      </c>
      <c r="Q362" s="33">
        <v>1648855</v>
      </c>
      <c r="R362" s="33"/>
      <c r="S362" s="33"/>
      <c r="T362" s="33"/>
      <c r="U362" s="33"/>
      <c r="V362" s="33"/>
      <c r="W362" s="33"/>
      <c r="X362" s="33"/>
      <c r="Y362" s="33">
        <v>16</v>
      </c>
      <c r="Z362" s="33">
        <v>16</v>
      </c>
      <c r="AA362" s="33" t="s">
        <v>1167</v>
      </c>
      <c r="AB362" s="37" t="s">
        <v>4923</v>
      </c>
      <c r="AC362" s="37" t="s">
        <v>1168</v>
      </c>
    </row>
    <row r="363" spans="1:29" ht="12.75" customHeight="1">
      <c r="A363" s="3" t="str">
        <f>D363</f>
        <v>ENGENHARIA DE MATERIAIS</v>
      </c>
      <c r="B363" s="3" t="str">
        <f>F363</f>
        <v>DA1ESZM024-17SA</v>
      </c>
      <c r="C363" s="18" t="str">
        <f>CONCATENATE(E363," ",H363,"-",L363," (",K363,")",IF(H363="I"," - TURMA MINISTRADA EM INGLÊS",IF(H363="P"," - TURMA COMPARTILHADA COM A PÓS-GRADUAÇÃO",IF(H363="S"," - TURMA SEMIPRESENCIAL",""))))</f>
        <v>Engenharia de Metais A1-diurno (Santo André)</v>
      </c>
      <c r="D363" s="33" t="s">
        <v>1978</v>
      </c>
      <c r="E363" s="33" t="s">
        <v>4484</v>
      </c>
      <c r="F363" s="33" t="s">
        <v>2758</v>
      </c>
      <c r="G363" s="44" t="s">
        <v>4485</v>
      </c>
      <c r="H363" s="33" t="s">
        <v>1170</v>
      </c>
      <c r="I363" s="33" t="s">
        <v>3526</v>
      </c>
      <c r="J363" s="33" t="s">
        <v>4486</v>
      </c>
      <c r="K363" s="33" t="s">
        <v>1162</v>
      </c>
      <c r="L363" s="33" t="s">
        <v>1163</v>
      </c>
      <c r="M363" s="33" t="s">
        <v>1178</v>
      </c>
      <c r="N363" s="33">
        <v>20</v>
      </c>
      <c r="O363" s="33"/>
      <c r="P363" s="33" t="s">
        <v>4427</v>
      </c>
      <c r="Q363" s="33">
        <v>1671292</v>
      </c>
      <c r="R363" s="33"/>
      <c r="S363" s="33"/>
      <c r="T363" s="33" t="s">
        <v>4427</v>
      </c>
      <c r="U363" s="33">
        <v>1671292</v>
      </c>
      <c r="V363" s="33"/>
      <c r="W363" s="33"/>
      <c r="X363" s="33"/>
      <c r="Y363" s="33">
        <v>16</v>
      </c>
      <c r="Z363" s="33">
        <v>16</v>
      </c>
      <c r="AA363" s="33" t="s">
        <v>1167</v>
      </c>
      <c r="AB363" s="37" t="s">
        <v>4877</v>
      </c>
      <c r="AC363" s="37" t="s">
        <v>5074</v>
      </c>
    </row>
    <row r="364" spans="1:29" ht="12.75" customHeight="1">
      <c r="A364" s="3" t="str">
        <f>D364</f>
        <v>ENGENHARIA DE ENERGIA</v>
      </c>
      <c r="B364" s="3" t="str">
        <f>F364</f>
        <v>DA1ESTE030-17SA</v>
      </c>
      <c r="C364" s="18" t="str">
        <f>CONCATENATE(E364," ",H364,"-",L364," (",K364,")",IF(H364="I"," - TURMA MINISTRADA EM INGLÊS",IF(H364="P"," - TURMA COMPARTILHADA COM A PÓS-GRADUAÇÃO",IF(H364="S"," - TURMA SEMIPRESENCIAL",""))))</f>
        <v>Engenharia de Petróleo e Gás A1-diurno (Santo André)</v>
      </c>
      <c r="D364" s="33" t="s">
        <v>1828</v>
      </c>
      <c r="E364" s="33" t="s">
        <v>1843</v>
      </c>
      <c r="F364" s="33" t="s">
        <v>2775</v>
      </c>
      <c r="G364" s="44" t="s">
        <v>1844</v>
      </c>
      <c r="H364" s="33" t="s">
        <v>1170</v>
      </c>
      <c r="I364" s="33" t="s">
        <v>3540</v>
      </c>
      <c r="J364" s="33"/>
      <c r="K364" s="33" t="s">
        <v>1162</v>
      </c>
      <c r="L364" s="33" t="s">
        <v>1163</v>
      </c>
      <c r="M364" s="33" t="s">
        <v>1195</v>
      </c>
      <c r="N364" s="33">
        <v>60</v>
      </c>
      <c r="O364" s="33"/>
      <c r="P364" s="33" t="s">
        <v>3899</v>
      </c>
      <c r="Q364" s="33">
        <v>1305186</v>
      </c>
      <c r="R364" s="33"/>
      <c r="S364" s="33"/>
      <c r="T364" s="33"/>
      <c r="U364" s="33"/>
      <c r="V364" s="33"/>
      <c r="W364" s="33"/>
      <c r="X364" s="33"/>
      <c r="Y364" s="33">
        <v>16</v>
      </c>
      <c r="Z364" s="33">
        <v>16</v>
      </c>
      <c r="AA364" s="33" t="s">
        <v>1167</v>
      </c>
      <c r="AB364" s="37" t="s">
        <v>4927</v>
      </c>
      <c r="AC364" s="37" t="s">
        <v>1168</v>
      </c>
    </row>
    <row r="365" spans="1:29" ht="12.75" customHeight="1">
      <c r="A365" s="3" t="str">
        <f>D365</f>
        <v>ENGENHARIA DE INFORMAÇÃO</v>
      </c>
      <c r="B365" s="3" t="str">
        <f>F365</f>
        <v>NA1ESZI026-17SA</v>
      </c>
      <c r="C365" s="18" t="str">
        <f>CONCATENATE(E365," ",H365,"-",L365," (",K365,")",IF(H365="I"," - TURMA MINISTRADA EM INGLÊS",IF(H365="P"," - TURMA COMPARTILHADA COM A PÓS-GRADUAÇÃO",IF(H365="S"," - TURMA SEMIPRESENCIAL",""))))</f>
        <v>Engenharia de Sistemas de Comunicação e Missão Crítica A1-noturno (Santo André)</v>
      </c>
      <c r="D365" s="33" t="s">
        <v>1909</v>
      </c>
      <c r="E365" s="33" t="s">
        <v>4401</v>
      </c>
      <c r="F365" s="33" t="s">
        <v>2715</v>
      </c>
      <c r="G365" s="44" t="s">
        <v>4402</v>
      </c>
      <c r="H365" s="33" t="s">
        <v>1170</v>
      </c>
      <c r="I365" s="33"/>
      <c r="J365" s="33" t="s">
        <v>4403</v>
      </c>
      <c r="K365" s="33" t="s">
        <v>1162</v>
      </c>
      <c r="L365" s="33" t="s">
        <v>1169</v>
      </c>
      <c r="M365" s="33" t="s">
        <v>1171</v>
      </c>
      <c r="N365" s="33">
        <v>30</v>
      </c>
      <c r="O365" s="33"/>
      <c r="P365" s="33" t="s">
        <v>1918</v>
      </c>
      <c r="Q365" s="33">
        <v>1763478</v>
      </c>
      <c r="R365" s="33"/>
      <c r="S365" s="33"/>
      <c r="T365" s="33" t="s">
        <v>1918</v>
      </c>
      <c r="U365" s="33">
        <v>1763478</v>
      </c>
      <c r="V365" s="33"/>
      <c r="W365" s="33"/>
      <c r="X365" s="33"/>
      <c r="Y365" s="33">
        <v>16</v>
      </c>
      <c r="Z365" s="33">
        <v>16</v>
      </c>
      <c r="AA365" s="33" t="s">
        <v>1167</v>
      </c>
      <c r="AB365" s="37" t="s">
        <v>1168</v>
      </c>
      <c r="AC365" s="37" t="s">
        <v>4845</v>
      </c>
    </row>
    <row r="366" spans="1:29" ht="12.75" customHeight="1">
      <c r="A366" s="3" t="str">
        <f>D366</f>
        <v>BACHARELADO EM CIÊNCIAS ECONÔMICAS</v>
      </c>
      <c r="B366" s="3" t="str">
        <f>F366</f>
        <v>Da1ESTO013-17SB</v>
      </c>
      <c r="C366" s="18" t="str">
        <f>CONCATENATE(E366," ",H366,"-",L366," (",K366,")",IF(H366="I"," - TURMA MINISTRADA EM INGLÊS",IF(H366="P"," - TURMA COMPARTILHADA COM A PÓS-GRADUAÇÃO",IF(H366="S"," - TURMA SEMIPRESENCIAL",""))))</f>
        <v>Engenharia Econômica a1-diurno (São Bernardo do Campo)</v>
      </c>
      <c r="D366" s="33" t="s">
        <v>1603</v>
      </c>
      <c r="E366" s="33" t="s">
        <v>2003</v>
      </c>
      <c r="F366" s="33" t="s">
        <v>2505</v>
      </c>
      <c r="G366" s="44" t="s">
        <v>2004</v>
      </c>
      <c r="H366" s="33" t="s">
        <v>1898</v>
      </c>
      <c r="I366" s="33" t="s">
        <v>3304</v>
      </c>
      <c r="J366" s="33"/>
      <c r="K366" s="33" t="s">
        <v>1260</v>
      </c>
      <c r="L366" s="33" t="s">
        <v>1163</v>
      </c>
      <c r="M366" s="33" t="s">
        <v>1195</v>
      </c>
      <c r="N366" s="33">
        <v>30</v>
      </c>
      <c r="O366" s="33"/>
      <c r="P366" s="33" t="s">
        <v>4076</v>
      </c>
      <c r="Q366" s="33">
        <v>2422510</v>
      </c>
      <c r="R366" s="33"/>
      <c r="S366" s="33"/>
      <c r="T366" s="33"/>
      <c r="U366" s="33"/>
      <c r="V366" s="33"/>
      <c r="W366" s="33"/>
      <c r="X366" s="33"/>
      <c r="Y366" s="33">
        <v>16</v>
      </c>
      <c r="Z366" s="33">
        <v>16</v>
      </c>
      <c r="AA366" s="33" t="s">
        <v>1167</v>
      </c>
      <c r="AB366" s="37" t="s">
        <v>4836</v>
      </c>
      <c r="AC366" s="37" t="s">
        <v>1168</v>
      </c>
    </row>
    <row r="367" spans="1:29" ht="12.75" customHeight="1">
      <c r="A367" s="3" t="str">
        <f>D367</f>
        <v>BACHARELADO EM CIÊNCIAS ECONÔMICAS</v>
      </c>
      <c r="B367" s="3" t="str">
        <f>F367</f>
        <v>Na1ESTO013-17SB</v>
      </c>
      <c r="C367" s="18" t="str">
        <f>CONCATENATE(E367," ",H367,"-",L367," (",K367,")",IF(H367="I"," - TURMA MINISTRADA EM INGLÊS",IF(H367="P"," - TURMA COMPARTILHADA COM A PÓS-GRADUAÇÃO",IF(H367="S"," - TURMA SEMIPRESENCIAL",""))))</f>
        <v>Engenharia Econômica a1-noturno (São Bernardo do Campo)</v>
      </c>
      <c r="D367" s="33" t="s">
        <v>1603</v>
      </c>
      <c r="E367" s="33" t="s">
        <v>2003</v>
      </c>
      <c r="F367" s="33" t="s">
        <v>2506</v>
      </c>
      <c r="G367" s="44" t="s">
        <v>2004</v>
      </c>
      <c r="H367" s="33" t="s">
        <v>1898</v>
      </c>
      <c r="I367" s="33" t="s">
        <v>3305</v>
      </c>
      <c r="J367" s="33"/>
      <c r="K367" s="33" t="s">
        <v>1260</v>
      </c>
      <c r="L367" s="33" t="s">
        <v>1169</v>
      </c>
      <c r="M367" s="33" t="s">
        <v>1195</v>
      </c>
      <c r="N367" s="33">
        <v>90</v>
      </c>
      <c r="O367" s="33"/>
      <c r="P367" s="33" t="s">
        <v>4076</v>
      </c>
      <c r="Q367" s="33">
        <v>2422510</v>
      </c>
      <c r="R367" s="33"/>
      <c r="S367" s="33"/>
      <c r="T367" s="33"/>
      <c r="U367" s="33"/>
      <c r="V367" s="33"/>
      <c r="W367" s="33"/>
      <c r="X367" s="33"/>
      <c r="Y367" s="33">
        <v>16</v>
      </c>
      <c r="Z367" s="33">
        <v>16</v>
      </c>
      <c r="AA367" s="33" t="s">
        <v>1167</v>
      </c>
      <c r="AB367" s="37" t="s">
        <v>4878</v>
      </c>
      <c r="AC367" s="37" t="s">
        <v>1168</v>
      </c>
    </row>
    <row r="368" spans="1:29" ht="12.75" customHeight="1">
      <c r="A368" s="3" t="str">
        <f>D368</f>
        <v>ENGENHARIAS</v>
      </c>
      <c r="B368" s="3" t="str">
        <f>F368</f>
        <v>DA1ESTO013-17SA</v>
      </c>
      <c r="C368" s="18" t="str">
        <f>CONCATENATE(E368," ",H368,"-",L368," (",K368,")",IF(H368="I"," - TURMA MINISTRADA EM INGLÊS",IF(H368="P"," - TURMA COMPARTILHADA COM A PÓS-GRADUAÇÃO",IF(H368="S"," - TURMA SEMIPRESENCIAL",""))))</f>
        <v>Engenharia Econômica A1-diurno (Santo André)</v>
      </c>
      <c r="D368" s="33" t="s">
        <v>2000</v>
      </c>
      <c r="E368" s="33" t="s">
        <v>2003</v>
      </c>
      <c r="F368" s="33" t="s">
        <v>2915</v>
      </c>
      <c r="G368" s="44" t="s">
        <v>2004</v>
      </c>
      <c r="H368" s="33" t="s">
        <v>1170</v>
      </c>
      <c r="I368" s="33" t="s">
        <v>3648</v>
      </c>
      <c r="J368" s="33"/>
      <c r="K368" s="33" t="s">
        <v>1162</v>
      </c>
      <c r="L368" s="33" t="s">
        <v>1163</v>
      </c>
      <c r="M368" s="33" t="s">
        <v>1195</v>
      </c>
      <c r="N368" s="33">
        <v>72</v>
      </c>
      <c r="O368" s="33"/>
      <c r="P368" s="33" t="s">
        <v>1899</v>
      </c>
      <c r="Q368" s="33">
        <v>1544371</v>
      </c>
      <c r="R368" s="33"/>
      <c r="S368" s="33"/>
      <c r="T368" s="33"/>
      <c r="U368" s="33"/>
      <c r="V368" s="33"/>
      <c r="W368" s="33"/>
      <c r="X368" s="33"/>
      <c r="Y368" s="33">
        <v>16</v>
      </c>
      <c r="Z368" s="33">
        <v>16</v>
      </c>
      <c r="AA368" s="33" t="s">
        <v>1167</v>
      </c>
      <c r="AB368" s="37" t="s">
        <v>4836</v>
      </c>
      <c r="AC368" s="37" t="s">
        <v>1168</v>
      </c>
    </row>
    <row r="369" spans="1:29" ht="12.75" customHeight="1">
      <c r="A369" s="3" t="str">
        <f>D369</f>
        <v>ENGENHARIAS</v>
      </c>
      <c r="B369" s="3" t="str">
        <f>F369</f>
        <v>DB1ESTO013-17SA</v>
      </c>
      <c r="C369" s="18" t="str">
        <f>CONCATENATE(E369," ",H369,"-",L369," (",K369,")",IF(H369="I"," - TURMA MINISTRADA EM INGLÊS",IF(H369="P"," - TURMA COMPARTILHADA COM A PÓS-GRADUAÇÃO",IF(H369="S"," - TURMA SEMIPRESENCIAL",""))))</f>
        <v>Engenharia Econômica B1-diurno (Santo André)</v>
      </c>
      <c r="D369" s="33" t="s">
        <v>2000</v>
      </c>
      <c r="E369" s="33" t="s">
        <v>2003</v>
      </c>
      <c r="F369" s="33" t="s">
        <v>2916</v>
      </c>
      <c r="G369" s="44" t="s">
        <v>2004</v>
      </c>
      <c r="H369" s="33" t="s">
        <v>1237</v>
      </c>
      <c r="I369" s="33" t="s">
        <v>3649</v>
      </c>
      <c r="J369" s="33"/>
      <c r="K369" s="33" t="s">
        <v>1162</v>
      </c>
      <c r="L369" s="33" t="s">
        <v>1163</v>
      </c>
      <c r="M369" s="33" t="s">
        <v>1195</v>
      </c>
      <c r="N369" s="33">
        <v>90</v>
      </c>
      <c r="O369" s="33"/>
      <c r="P369" s="33" t="s">
        <v>4735</v>
      </c>
      <c r="Q369" s="33">
        <v>1738975</v>
      </c>
      <c r="R369" s="33"/>
      <c r="S369" s="33"/>
      <c r="T369" s="33"/>
      <c r="U369" s="33"/>
      <c r="V369" s="33"/>
      <c r="W369" s="33"/>
      <c r="X369" s="33"/>
      <c r="Y369" s="33">
        <v>16</v>
      </c>
      <c r="Z369" s="33">
        <v>16</v>
      </c>
      <c r="AA369" s="33" t="s">
        <v>1167</v>
      </c>
      <c r="AB369" s="37" t="s">
        <v>5035</v>
      </c>
      <c r="AC369" s="37" t="s">
        <v>1168</v>
      </c>
    </row>
    <row r="370" spans="1:29" ht="12.75" customHeight="1">
      <c r="A370" s="3" t="str">
        <f>D370</f>
        <v>ENGENHARIAS</v>
      </c>
      <c r="B370" s="3" t="str">
        <f>F370</f>
        <v>NA1ESTO013-17SA</v>
      </c>
      <c r="C370" s="18" t="str">
        <f>CONCATENATE(E370," ",H370,"-",L370," (",K370,")",IF(H370="I"," - TURMA MINISTRADA EM INGLÊS",IF(H370="P"," - TURMA COMPARTILHADA COM A PÓS-GRADUAÇÃO",IF(H370="S"," - TURMA SEMIPRESENCIAL",""))))</f>
        <v>Engenharia Econômica A1-noturno (Santo André)</v>
      </c>
      <c r="D370" s="33" t="s">
        <v>2000</v>
      </c>
      <c r="E370" s="33" t="s">
        <v>2003</v>
      </c>
      <c r="F370" s="33" t="s">
        <v>2917</v>
      </c>
      <c r="G370" s="44" t="s">
        <v>2004</v>
      </c>
      <c r="H370" s="33" t="s">
        <v>1170</v>
      </c>
      <c r="I370" s="33" t="s">
        <v>3650</v>
      </c>
      <c r="J370" s="33"/>
      <c r="K370" s="33" t="s">
        <v>1162</v>
      </c>
      <c r="L370" s="33" t="s">
        <v>1169</v>
      </c>
      <c r="M370" s="33" t="s">
        <v>1195</v>
      </c>
      <c r="N370" s="33">
        <v>57</v>
      </c>
      <c r="O370" s="33"/>
      <c r="P370" s="33" t="s">
        <v>4735</v>
      </c>
      <c r="Q370" s="33">
        <v>1738975</v>
      </c>
      <c r="R370" s="33"/>
      <c r="S370" s="33"/>
      <c r="T370" s="33"/>
      <c r="U370" s="33"/>
      <c r="V370" s="33"/>
      <c r="W370" s="33"/>
      <c r="X370" s="33"/>
      <c r="Y370" s="33">
        <v>16</v>
      </c>
      <c r="Z370" s="33">
        <v>16</v>
      </c>
      <c r="AA370" s="33" t="s">
        <v>1167</v>
      </c>
      <c r="AB370" s="37" t="s">
        <v>4878</v>
      </c>
      <c r="AC370" s="37" t="s">
        <v>1168</v>
      </c>
    </row>
    <row r="371" spans="1:29" ht="12.75" customHeight="1">
      <c r="A371" s="3" t="str">
        <f>D371</f>
        <v>ENGENHARIAS</v>
      </c>
      <c r="B371" s="3" t="str">
        <f>F371</f>
        <v>Na2ESTO013-17SB</v>
      </c>
      <c r="C371" s="18" t="str">
        <f>CONCATENATE(E371," ",H371,"-",L371," (",K371,")",IF(H371="I"," - TURMA MINISTRADA EM INGLÊS",IF(H371="P"," - TURMA COMPARTILHADA COM A PÓS-GRADUAÇÃO",IF(H371="S"," - TURMA SEMIPRESENCIAL",""))))</f>
        <v>Engenharia Econômica a2-noturno (São Bernardo do Campo)</v>
      </c>
      <c r="D371" s="33" t="s">
        <v>2000</v>
      </c>
      <c r="E371" s="33" t="s">
        <v>2003</v>
      </c>
      <c r="F371" s="33" t="s">
        <v>2918</v>
      </c>
      <c r="G371" s="44" t="s">
        <v>2004</v>
      </c>
      <c r="H371" s="33" t="s">
        <v>4646</v>
      </c>
      <c r="I371" s="33" t="s">
        <v>3651</v>
      </c>
      <c r="J371" s="33"/>
      <c r="K371" s="33" t="s">
        <v>1260</v>
      </c>
      <c r="L371" s="33" t="s">
        <v>1169</v>
      </c>
      <c r="M371" s="33" t="s">
        <v>1195</v>
      </c>
      <c r="N371" s="33">
        <v>40</v>
      </c>
      <c r="O371" s="33"/>
      <c r="P371" s="33" t="s">
        <v>1892</v>
      </c>
      <c r="Q371" s="33">
        <v>3202252</v>
      </c>
      <c r="R371" s="33"/>
      <c r="S371" s="33"/>
      <c r="T371" s="33"/>
      <c r="U371" s="33"/>
      <c r="V371" s="33"/>
      <c r="W371" s="33"/>
      <c r="X371" s="33"/>
      <c r="Y371" s="33">
        <v>16</v>
      </c>
      <c r="Z371" s="33">
        <v>16</v>
      </c>
      <c r="AA371" s="33" t="s">
        <v>1167</v>
      </c>
      <c r="AB371" s="37" t="s">
        <v>4878</v>
      </c>
      <c r="AC371" s="37" t="s">
        <v>1168</v>
      </c>
    </row>
    <row r="372" spans="1:29" ht="12.75" customHeight="1">
      <c r="A372" s="3" t="str">
        <f>D372</f>
        <v>ENGENHARIAS</v>
      </c>
      <c r="B372" s="3" t="str">
        <f>F372</f>
        <v>NB2ESTO013-17SA</v>
      </c>
      <c r="C372" s="18" t="str">
        <f>CONCATENATE(E372," ",H372,"-",L372," (",K372,")",IF(H372="I"," - TURMA MINISTRADA EM INGLÊS",IF(H372="P"," - TURMA COMPARTILHADA COM A PÓS-GRADUAÇÃO",IF(H372="S"," - TURMA SEMIPRESENCIAL",""))))</f>
        <v>Engenharia Econômica B2-noturno (Santo André)</v>
      </c>
      <c r="D372" s="15" t="s">
        <v>2000</v>
      </c>
      <c r="E372" t="s">
        <v>2003</v>
      </c>
      <c r="F372" t="s">
        <v>2919</v>
      </c>
      <c r="G372" s="45" t="s">
        <v>2004</v>
      </c>
      <c r="H372" s="16" t="s">
        <v>1239</v>
      </c>
      <c r="I372" s="16" t="s">
        <v>3652</v>
      </c>
      <c r="K372" t="s">
        <v>1162</v>
      </c>
      <c r="L372" t="s">
        <v>1169</v>
      </c>
      <c r="M372" t="s">
        <v>1195</v>
      </c>
      <c r="N372">
        <v>71</v>
      </c>
      <c r="P372" t="s">
        <v>1899</v>
      </c>
      <c r="Q372">
        <v>1544371</v>
      </c>
      <c r="Y372">
        <v>16</v>
      </c>
      <c r="Z372">
        <v>16</v>
      </c>
      <c r="AA372" t="s">
        <v>1167</v>
      </c>
      <c r="AB372" s="37" t="s">
        <v>4944</v>
      </c>
      <c r="AC372" s="37" t="s">
        <v>1168</v>
      </c>
    </row>
    <row r="373" spans="1:29" ht="12.75" customHeight="1">
      <c r="A373" s="3" t="str">
        <f>D373</f>
        <v>ENGENHARIA DE GESTÃO</v>
      </c>
      <c r="B373" s="3" t="str">
        <f>F373</f>
        <v>DA2ESTO013-17SA</v>
      </c>
      <c r="C373" s="18" t="str">
        <f>CONCATENATE(E373," ",H373,"-",L373," (",K373,")",IF(H373="I"," - TURMA MINISTRADA EM INGLÊS",IF(H373="P"," - TURMA COMPARTILHADA COM A PÓS-GRADUAÇÃO",IF(H373="S"," - TURMA SEMIPRESENCIAL",""))))</f>
        <v>Engenharia Econômica A2-diurno (Santo André)</v>
      </c>
      <c r="D373" s="33" t="s">
        <v>1875</v>
      </c>
      <c r="E373" s="33" t="s">
        <v>2003</v>
      </c>
      <c r="F373" s="33" t="s">
        <v>2922</v>
      </c>
      <c r="G373" s="44" t="s">
        <v>2004</v>
      </c>
      <c r="H373" s="33" t="s">
        <v>1198</v>
      </c>
      <c r="I373" s="33" t="s">
        <v>3656</v>
      </c>
      <c r="J373" s="33"/>
      <c r="K373" s="33" t="s">
        <v>1162</v>
      </c>
      <c r="L373" s="33" t="s">
        <v>1163</v>
      </c>
      <c r="M373" s="33" t="s">
        <v>1195</v>
      </c>
      <c r="N373" s="33">
        <v>72</v>
      </c>
      <c r="O373" s="33"/>
      <c r="P373" s="33" t="s">
        <v>2005</v>
      </c>
      <c r="Q373" s="33">
        <v>1667760</v>
      </c>
      <c r="R373" s="33"/>
      <c r="S373" s="33"/>
      <c r="T373" s="33"/>
      <c r="U373" s="33"/>
      <c r="V373" s="33"/>
      <c r="W373" s="33"/>
      <c r="X373" s="33"/>
      <c r="Y373" s="33">
        <v>16</v>
      </c>
      <c r="Z373" s="33">
        <v>16</v>
      </c>
      <c r="AA373" s="33" t="s">
        <v>1167</v>
      </c>
      <c r="AB373" s="37" t="s">
        <v>4836</v>
      </c>
      <c r="AC373" s="37" t="s">
        <v>1168</v>
      </c>
    </row>
    <row r="374" spans="1:29" ht="12.75" customHeight="1">
      <c r="A374" s="3" t="str">
        <f>D374</f>
        <v>ENGENHARIA DE GESTÃO</v>
      </c>
      <c r="B374" s="3" t="str">
        <f>F374</f>
        <v>NA1ESTG005-17SB</v>
      </c>
      <c r="C374" s="18" t="str">
        <f>CONCATENATE(E374," ",H374,"-",L374," (",K374,")",IF(H374="I"," - TURMA MINISTRADA EM INGLÊS",IF(H374="P"," - TURMA COMPARTILHADA COM A PÓS-GRADUAÇÃO",IF(H374="S"," - TURMA SEMIPRESENCIAL",""))))</f>
        <v>Engenharia Econômica Aplicada a Sistemas de Gestão A1-noturno (São Bernardo do Campo)</v>
      </c>
      <c r="D374" s="33" t="s">
        <v>1875</v>
      </c>
      <c r="E374" s="33" t="s">
        <v>1879</v>
      </c>
      <c r="F374" s="33" t="s">
        <v>2756</v>
      </c>
      <c r="G374" s="44" t="s">
        <v>1880</v>
      </c>
      <c r="H374" s="33" t="s">
        <v>1170</v>
      </c>
      <c r="I374" s="33" t="s">
        <v>3524</v>
      </c>
      <c r="J374" s="33"/>
      <c r="K374" s="33" t="s">
        <v>1260</v>
      </c>
      <c r="L374" s="33" t="s">
        <v>1169</v>
      </c>
      <c r="M374" s="33" t="s">
        <v>1551</v>
      </c>
      <c r="N374" s="33">
        <v>60</v>
      </c>
      <c r="O374" s="33"/>
      <c r="P374" s="33" t="s">
        <v>2006</v>
      </c>
      <c r="Q374" s="33">
        <v>2242729</v>
      </c>
      <c r="R374" s="33"/>
      <c r="S374" s="33"/>
      <c r="T374" s="33"/>
      <c r="U374" s="33"/>
      <c r="V374" s="33"/>
      <c r="W374" s="33"/>
      <c r="X374" s="33"/>
      <c r="Y374" s="33">
        <v>16</v>
      </c>
      <c r="Z374" s="33">
        <v>16</v>
      </c>
      <c r="AA374" s="33" t="s">
        <v>1167</v>
      </c>
      <c r="AB374" s="37" t="s">
        <v>4996</v>
      </c>
      <c r="AC374" s="37" t="s">
        <v>1168</v>
      </c>
    </row>
    <row r="375" spans="1:29" ht="12.75" customHeight="1">
      <c r="A375" s="3" t="str">
        <f>D375</f>
        <v>ENGENHARIA DE ENERGIA</v>
      </c>
      <c r="B375" s="3" t="str">
        <f>F375</f>
        <v>NB1ESTE035-17SA</v>
      </c>
      <c r="C375" s="18" t="str">
        <f>CONCATENATE(E375," ",H375,"-",L375," (",K375,")",IF(H375="I"," - TURMA MINISTRADA EM INGLÊS",IF(H375="P"," - TURMA COMPARTILHADA COM A PÓS-GRADUAÇÃO",IF(H375="S"," - TURMA SEMIPRESENCIAL",""))))</f>
        <v>Engenharia Eólica B1-noturno (Santo André)</v>
      </c>
      <c r="D375" s="33" t="s">
        <v>1828</v>
      </c>
      <c r="E375" s="33" t="s">
        <v>4790</v>
      </c>
      <c r="F375" s="33" t="s">
        <v>2974</v>
      </c>
      <c r="G375" s="44" t="s">
        <v>4791</v>
      </c>
      <c r="H375" s="33" t="s">
        <v>1237</v>
      </c>
      <c r="I375" s="33" t="s">
        <v>3710</v>
      </c>
      <c r="J375" s="33"/>
      <c r="K375" s="33" t="s">
        <v>1162</v>
      </c>
      <c r="L375" s="33" t="s">
        <v>1169</v>
      </c>
      <c r="M375" s="33" t="s">
        <v>1195</v>
      </c>
      <c r="N375" s="33">
        <v>60</v>
      </c>
      <c r="O375" s="33"/>
      <c r="P375" s="33" t="s">
        <v>1838</v>
      </c>
      <c r="Q375" s="33">
        <v>2328639</v>
      </c>
      <c r="R375" s="33"/>
      <c r="S375" s="33"/>
      <c r="T375" s="33"/>
      <c r="U375" s="33"/>
      <c r="V375" s="33"/>
      <c r="W375" s="33"/>
      <c r="X375" s="33"/>
      <c r="Y375" s="33">
        <v>16</v>
      </c>
      <c r="Z375" s="33">
        <v>16</v>
      </c>
      <c r="AA375" s="33" t="s">
        <v>1167</v>
      </c>
      <c r="AB375" s="37" t="s">
        <v>5044</v>
      </c>
      <c r="AC375" s="37" t="s">
        <v>1168</v>
      </c>
    </row>
    <row r="376" spans="1:29" ht="12.75" customHeight="1">
      <c r="A376" s="3" t="str">
        <f>D376</f>
        <v>ENGENHARIA DE GESTÃO</v>
      </c>
      <c r="B376" s="3" t="str">
        <f>F376</f>
        <v>DA1ESTG006-17SB</v>
      </c>
      <c r="C376" s="18" t="str">
        <f>CONCATENATE(E376," ",H376,"-",L376," (",K376,")",IF(H376="I"," - TURMA MINISTRADA EM INGLÊS",IF(H376="P"," - TURMA COMPARTILHADA COM A PÓS-GRADUAÇÃO",IF(H376="S"," - TURMA SEMIPRESENCIAL",""))))</f>
        <v>Engenharia Laboral A1-diurno (São Bernardo do Campo)</v>
      </c>
      <c r="D376" s="15" t="s">
        <v>1875</v>
      </c>
      <c r="E376" t="s">
        <v>4458</v>
      </c>
      <c r="F376" t="s">
        <v>2746</v>
      </c>
      <c r="G376" s="45" t="s">
        <v>4459</v>
      </c>
      <c r="H376" s="16" t="s">
        <v>1170</v>
      </c>
      <c r="I376" s="16" t="s">
        <v>3514</v>
      </c>
      <c r="K376" t="s">
        <v>1260</v>
      </c>
      <c r="L376" t="s">
        <v>1163</v>
      </c>
      <c r="M376" t="s">
        <v>1195</v>
      </c>
      <c r="N376">
        <v>60</v>
      </c>
      <c r="P376" t="s">
        <v>2080</v>
      </c>
      <c r="Q376">
        <v>2188756</v>
      </c>
      <c r="Y376">
        <v>16</v>
      </c>
      <c r="Z376">
        <v>16</v>
      </c>
      <c r="AA376" t="s">
        <v>1167</v>
      </c>
      <c r="AB376" s="37" t="s">
        <v>4990</v>
      </c>
      <c r="AC376" s="37" t="s">
        <v>1168</v>
      </c>
    </row>
    <row r="377" spans="1:29" ht="12.75" customHeight="1">
      <c r="A377" s="3" t="str">
        <f>D377</f>
        <v>ENGENHARIA DE GESTÃO</v>
      </c>
      <c r="B377" s="3" t="str">
        <f>F377</f>
        <v>DA1ESTG007-17SB</v>
      </c>
      <c r="C377" s="18" t="str">
        <f>CONCATENATE(E377," ",H377,"-",L377," (",K377,")",IF(H377="I"," - TURMA MINISTRADA EM INGLÊS",IF(H377="P"," - TURMA COMPARTILHADA COM A PÓS-GRADUAÇÃO",IF(H377="S"," - TURMA SEMIPRESENCIAL",""))))</f>
        <v>Engenharia Logística A1-diurno (São Bernardo do Campo)</v>
      </c>
      <c r="D377" s="33" t="s">
        <v>1875</v>
      </c>
      <c r="E377" s="33" t="s">
        <v>4456</v>
      </c>
      <c r="F377" s="33" t="s">
        <v>2745</v>
      </c>
      <c r="G377" s="44" t="s">
        <v>4457</v>
      </c>
      <c r="H377" s="33" t="s">
        <v>1170</v>
      </c>
      <c r="I377" s="33" t="s">
        <v>3513</v>
      </c>
      <c r="J377" s="33"/>
      <c r="K377" s="33" t="s">
        <v>1260</v>
      </c>
      <c r="L377" s="33" t="s">
        <v>1163</v>
      </c>
      <c r="M377" s="33" t="s">
        <v>1171</v>
      </c>
      <c r="N377" s="33">
        <v>60</v>
      </c>
      <c r="O377" s="33"/>
      <c r="P377" s="33" t="s">
        <v>1900</v>
      </c>
      <c r="Q377" s="33">
        <v>2403225</v>
      </c>
      <c r="R377" s="33"/>
      <c r="S377" s="33"/>
      <c r="T377" s="33" t="s">
        <v>1900</v>
      </c>
      <c r="U377" s="33">
        <v>2403225</v>
      </c>
      <c r="V377" s="33"/>
      <c r="W377" s="33"/>
      <c r="X377" s="33"/>
      <c r="Y377" s="33">
        <v>16</v>
      </c>
      <c r="Z377" s="33">
        <v>16</v>
      </c>
      <c r="AA377" s="33" t="s">
        <v>1167</v>
      </c>
      <c r="AB377" s="37" t="s">
        <v>4989</v>
      </c>
      <c r="AC377" s="37" t="s">
        <v>1168</v>
      </c>
    </row>
    <row r="378" spans="1:29" ht="12.75" customHeight="1">
      <c r="A378" s="3" t="str">
        <f>D378</f>
        <v>ENGENHARIA DE ENERGIA</v>
      </c>
      <c r="B378" s="3" t="str">
        <f>F378</f>
        <v>NA1ESTE028-17SA</v>
      </c>
      <c r="C378" s="18" t="str">
        <f>CONCATENATE(E378," ",H378,"-",L378," (",K378,")",IF(H378="I"," - TURMA MINISTRADA EM INGLÊS",IF(H378="P"," - TURMA COMPARTILHADA COM A PÓS-GRADUAÇÃO",IF(H378="S"," - TURMA SEMIPRESENCIAL",""))))</f>
        <v>Engenharia Nuclear A1-noturno (Santo André)</v>
      </c>
      <c r="D378" s="33" t="s">
        <v>1828</v>
      </c>
      <c r="E378" s="33" t="s">
        <v>4662</v>
      </c>
      <c r="F378" s="33" t="s">
        <v>2858</v>
      </c>
      <c r="G378" s="44" t="s">
        <v>4663</v>
      </c>
      <c r="H378" s="33" t="s">
        <v>1170</v>
      </c>
      <c r="I378" s="33" t="s">
        <v>3604</v>
      </c>
      <c r="J378" s="33"/>
      <c r="K378" s="33" t="s">
        <v>1162</v>
      </c>
      <c r="L378" s="33" t="s">
        <v>1169</v>
      </c>
      <c r="M378" s="33" t="s">
        <v>1195</v>
      </c>
      <c r="N378" s="33">
        <v>60</v>
      </c>
      <c r="O378" s="33"/>
      <c r="P378" s="33" t="s">
        <v>1848</v>
      </c>
      <c r="Q378" s="33">
        <v>2263681</v>
      </c>
      <c r="R378" s="33"/>
      <c r="S378" s="33"/>
      <c r="T378" s="33"/>
      <c r="U378" s="33"/>
      <c r="V378" s="33"/>
      <c r="W378" s="33"/>
      <c r="X378" s="33"/>
      <c r="Y378" s="33">
        <v>16</v>
      </c>
      <c r="Z378" s="33">
        <v>16</v>
      </c>
      <c r="AA378" s="33" t="s">
        <v>1167</v>
      </c>
      <c r="AB378" s="37" t="s">
        <v>4860</v>
      </c>
      <c r="AC378" s="37" t="s">
        <v>1168</v>
      </c>
    </row>
    <row r="379" spans="1:29" ht="12.75" customHeight="1">
      <c r="A379" s="3" t="str">
        <f>D379</f>
        <v>ENGENHARIA DE INSTRUMENTAÇÃO, AUTOMAÇÃO E ROBÓTICA</v>
      </c>
      <c r="B379" s="3" t="str">
        <f>F379</f>
        <v>NA1ESZA018-17SA</v>
      </c>
      <c r="C379" s="18" t="str">
        <f>CONCATENATE(E379," ",H379,"-",L379," (",K379,")",IF(H379="I"," - TURMA MINISTRADA EM INGLÊS",IF(H379="P"," - TURMA COMPARTILHADA COM A PÓS-GRADUAÇÃO",IF(H379="S"," - TURMA SEMIPRESENCIAL",""))))</f>
        <v>Engenharia Óptica e Imagens A1-noturno (Santo André)</v>
      </c>
      <c r="D379" s="33" t="s">
        <v>1929</v>
      </c>
      <c r="E379" s="33" t="s">
        <v>4624</v>
      </c>
      <c r="F379" s="33" t="s">
        <v>2832</v>
      </c>
      <c r="G379" s="44" t="s">
        <v>4625</v>
      </c>
      <c r="H379" s="33" t="s">
        <v>1170</v>
      </c>
      <c r="I379" s="33" t="s">
        <v>3587</v>
      </c>
      <c r="J379" s="33" t="s">
        <v>4626</v>
      </c>
      <c r="K379" s="33" t="s">
        <v>1162</v>
      </c>
      <c r="L379" s="33" t="s">
        <v>1169</v>
      </c>
      <c r="M379" s="33" t="s">
        <v>1178</v>
      </c>
      <c r="N379" s="33">
        <v>20</v>
      </c>
      <c r="O379" s="33"/>
      <c r="P379" s="33" t="s">
        <v>1939</v>
      </c>
      <c r="Q379" s="33">
        <v>1768953</v>
      </c>
      <c r="R379" s="33"/>
      <c r="S379" s="33"/>
      <c r="T379" s="33" t="s">
        <v>1938</v>
      </c>
      <c r="U379" s="33">
        <v>1765453</v>
      </c>
      <c r="V379" s="33"/>
      <c r="W379" s="33"/>
      <c r="X379" s="33"/>
      <c r="Y379" s="33">
        <v>16</v>
      </c>
      <c r="Z379" s="33">
        <v>16</v>
      </c>
      <c r="AA379" s="33" t="s">
        <v>1167</v>
      </c>
      <c r="AB379" s="37" t="s">
        <v>4853</v>
      </c>
      <c r="AC379" s="37" t="s">
        <v>5084</v>
      </c>
    </row>
    <row r="380" spans="1:29" ht="12.75" customHeight="1">
      <c r="A380" s="3" t="str">
        <f>D380</f>
        <v>ENGENHARIA DE ENERGIA</v>
      </c>
      <c r="B380" s="3" t="str">
        <f>F380</f>
        <v>DA1ESTE033-17SA</v>
      </c>
      <c r="C380" s="18" t="str">
        <f>CONCATENATE(E380," ",H380,"-",L380," (",K380,")",IF(H380="I"," - TURMA MINISTRADA EM INGLÊS",IF(H380="P"," - TURMA COMPARTILHADA COM A PÓS-GRADUAÇÃO",IF(H380="S"," - TURMA SEMIPRESENCIAL",""))))</f>
        <v>Engenharia Solar Fotovoltaica A1-diurno (Santo André)</v>
      </c>
      <c r="D380" s="33" t="s">
        <v>1828</v>
      </c>
      <c r="E380" s="33" t="s">
        <v>1846</v>
      </c>
      <c r="F380" s="33" t="s">
        <v>2776</v>
      </c>
      <c r="G380" s="44" t="s">
        <v>1847</v>
      </c>
      <c r="H380" s="33" t="s">
        <v>1170</v>
      </c>
      <c r="I380" s="33" t="s">
        <v>3541</v>
      </c>
      <c r="J380" s="33"/>
      <c r="K380" s="33" t="s">
        <v>1162</v>
      </c>
      <c r="L380" s="33" t="s">
        <v>1163</v>
      </c>
      <c r="M380" s="33" t="s">
        <v>1195</v>
      </c>
      <c r="N380" s="33">
        <v>60</v>
      </c>
      <c r="O380" s="33"/>
      <c r="P380" s="33" t="s">
        <v>3897</v>
      </c>
      <c r="Q380" s="33">
        <v>1544367</v>
      </c>
      <c r="R380" s="33"/>
      <c r="S380" s="33"/>
      <c r="T380" s="33"/>
      <c r="U380" s="33"/>
      <c r="V380" s="33"/>
      <c r="W380" s="33"/>
      <c r="X380" s="33"/>
      <c r="Y380" s="33">
        <v>16</v>
      </c>
      <c r="Z380" s="33">
        <v>16</v>
      </c>
      <c r="AA380" s="33" t="s">
        <v>1167</v>
      </c>
      <c r="AB380" s="37" t="s">
        <v>5001</v>
      </c>
      <c r="AC380" s="37" t="s">
        <v>1168</v>
      </c>
    </row>
    <row r="381" spans="1:29" ht="12.75" customHeight="1">
      <c r="A381" s="3" t="str">
        <f>D381</f>
        <v>ENGENHARIAS</v>
      </c>
      <c r="B381" s="3" t="str">
        <f>F381</f>
        <v>DA1ESTO902-17SA</v>
      </c>
      <c r="C381" s="18" t="str">
        <f>CONCATENATE(E381," ",H381,"-",L381," (",K381,")",IF(H381="I"," - TURMA MINISTRADA EM INGLÊS",IF(H381="P"," - TURMA COMPARTILHADA COM A PÓS-GRADUAÇÃO",IF(H381="S"," - TURMA SEMIPRESENCIAL",""))))</f>
        <v>Engenharia Unificada I A1-diurno (Santo André)</v>
      </c>
      <c r="D381" s="15" t="s">
        <v>2000</v>
      </c>
      <c r="E381" t="s">
        <v>2007</v>
      </c>
      <c r="F381" t="s">
        <v>2011</v>
      </c>
      <c r="G381" s="45" t="s">
        <v>2009</v>
      </c>
      <c r="H381" s="16" t="s">
        <v>1170</v>
      </c>
      <c r="J381" t="s">
        <v>4671</v>
      </c>
      <c r="K381" t="s">
        <v>1162</v>
      </c>
      <c r="L381" t="s">
        <v>1163</v>
      </c>
      <c r="M381" t="s">
        <v>2010</v>
      </c>
      <c r="N381">
        <v>30</v>
      </c>
      <c r="T381" t="s">
        <v>1809</v>
      </c>
      <c r="U381">
        <v>1073159</v>
      </c>
      <c r="Y381">
        <v>8</v>
      </c>
      <c r="Z381">
        <v>8</v>
      </c>
      <c r="AA381" t="s">
        <v>1167</v>
      </c>
      <c r="AB381" s="37" t="s">
        <v>1168</v>
      </c>
      <c r="AC381" s="37" t="s">
        <v>5115</v>
      </c>
    </row>
    <row r="382" spans="1:29" ht="12.75" customHeight="1">
      <c r="A382" s="3" t="str">
        <f>D382</f>
        <v>ENGENHARIAS</v>
      </c>
      <c r="B382" s="3" t="str">
        <f>F382</f>
        <v>NA1ESTO902-17SA</v>
      </c>
      <c r="C382" s="18" t="str">
        <f>CONCATENATE(E382," ",H382,"-",L382," (",K382,")",IF(H382="I"," - TURMA MINISTRADA EM INGLÊS",IF(H382="P"," - TURMA COMPARTILHADA COM A PÓS-GRADUAÇÃO",IF(H382="S"," - TURMA SEMIPRESENCIAL",""))))</f>
        <v>Engenharia Unificada I A1-noturno (Santo André)</v>
      </c>
      <c r="D382" s="33" t="s">
        <v>2000</v>
      </c>
      <c r="E382" s="33" t="s">
        <v>2007</v>
      </c>
      <c r="F382" s="33" t="s">
        <v>2016</v>
      </c>
      <c r="G382" s="44" t="s">
        <v>2009</v>
      </c>
      <c r="H382" s="33" t="s">
        <v>1170</v>
      </c>
      <c r="I382" s="33"/>
      <c r="J382" s="33" t="s">
        <v>2071</v>
      </c>
      <c r="K382" s="33" t="s">
        <v>1162</v>
      </c>
      <c r="L382" s="33" t="s">
        <v>1169</v>
      </c>
      <c r="M382" s="33" t="s">
        <v>2010</v>
      </c>
      <c r="N382" s="33">
        <v>30</v>
      </c>
      <c r="O382" s="33"/>
      <c r="P382" s="33"/>
      <c r="Q382" s="33"/>
      <c r="R382" s="33"/>
      <c r="S382" s="33"/>
      <c r="T382" s="33" t="s">
        <v>2021</v>
      </c>
      <c r="U382" s="33">
        <v>1061139</v>
      </c>
      <c r="V382" s="33"/>
      <c r="W382" s="33"/>
      <c r="X382" s="33"/>
      <c r="Y382" s="33">
        <v>8</v>
      </c>
      <c r="Z382" s="33">
        <v>8</v>
      </c>
      <c r="AA382" s="33" t="s">
        <v>1167</v>
      </c>
      <c r="AB382" s="37" t="s">
        <v>1168</v>
      </c>
      <c r="AC382" s="37" t="s">
        <v>4850</v>
      </c>
    </row>
    <row r="383" spans="1:29" ht="12.75" customHeight="1">
      <c r="A383" s="3" t="str">
        <f>D383</f>
        <v>ENGENHARIAS</v>
      </c>
      <c r="B383" s="3" t="str">
        <f>F383</f>
        <v>NA2ESTO902-17SA</v>
      </c>
      <c r="C383" s="18" t="str">
        <f>CONCATENATE(E383," ",H383,"-",L383," (",K383,")",IF(H383="I"," - TURMA MINISTRADA EM INGLÊS",IF(H383="P"," - TURMA COMPARTILHADA COM A PÓS-GRADUAÇÃO",IF(H383="S"," - TURMA SEMIPRESENCIAL",""))))</f>
        <v>Engenharia Unificada I A2-noturno (Santo André)</v>
      </c>
      <c r="D383" s="33" t="s">
        <v>2000</v>
      </c>
      <c r="E383" s="33" t="s">
        <v>2007</v>
      </c>
      <c r="F383" s="33" t="s">
        <v>2008</v>
      </c>
      <c r="G383" s="44" t="s">
        <v>2009</v>
      </c>
      <c r="H383" s="33" t="s">
        <v>1198</v>
      </c>
      <c r="I383" s="33"/>
      <c r="J383" s="33" t="s">
        <v>2073</v>
      </c>
      <c r="K383" s="33" t="s">
        <v>1162</v>
      </c>
      <c r="L383" s="33" t="s">
        <v>1169</v>
      </c>
      <c r="M383" s="33" t="s">
        <v>2010</v>
      </c>
      <c r="N383" s="33">
        <v>30</v>
      </c>
      <c r="O383" s="33"/>
      <c r="P383" s="33" t="s">
        <v>2021</v>
      </c>
      <c r="Q383" s="33">
        <v>1061139</v>
      </c>
      <c r="R383" s="33"/>
      <c r="S383" s="33"/>
      <c r="T383" s="33" t="s">
        <v>2021</v>
      </c>
      <c r="U383" s="33">
        <v>1061139</v>
      </c>
      <c r="V383" s="33"/>
      <c r="W383" s="33"/>
      <c r="X383" s="33"/>
      <c r="Y383" s="33">
        <v>8</v>
      </c>
      <c r="Z383" s="33">
        <v>8</v>
      </c>
      <c r="AA383" s="33" t="s">
        <v>1167</v>
      </c>
      <c r="AB383" s="37" t="s">
        <v>1168</v>
      </c>
      <c r="AC383" s="37" t="s">
        <v>4849</v>
      </c>
    </row>
    <row r="384" spans="1:29" ht="12.75" customHeight="1">
      <c r="A384" s="3" t="str">
        <f>D384</f>
        <v>ENGENHARIAS</v>
      </c>
      <c r="B384" s="3" t="str">
        <f>F384</f>
        <v>DA2ESTO902-17SA</v>
      </c>
      <c r="C384" s="18" t="str">
        <f>CONCATENATE(E384," ",H384,"-",L384," (",K384,")",IF(H384="I"," - TURMA MINISTRADA EM INGLÊS",IF(H384="P"," - TURMA COMPARTILHADA COM A PÓS-GRADUAÇÃO",IF(H384="S"," - TURMA SEMIPRESENCIAL",""))))</f>
        <v>Engenharia Unificada I A2-diurno (Santo André)</v>
      </c>
      <c r="D384" s="33" t="s">
        <v>2000</v>
      </c>
      <c r="E384" s="33" t="s">
        <v>2007</v>
      </c>
      <c r="F384" s="33" t="s">
        <v>2013</v>
      </c>
      <c r="G384" s="44" t="s">
        <v>2009</v>
      </c>
      <c r="H384" s="33" t="s">
        <v>1198</v>
      </c>
      <c r="I384" s="33"/>
      <c r="J384" s="33" t="s">
        <v>2061</v>
      </c>
      <c r="K384" s="33" t="s">
        <v>1162</v>
      </c>
      <c r="L384" s="33" t="s">
        <v>1163</v>
      </c>
      <c r="M384" s="33" t="s">
        <v>2010</v>
      </c>
      <c r="N384" s="33">
        <v>30</v>
      </c>
      <c r="O384" s="33"/>
      <c r="P384" s="33"/>
      <c r="Q384" s="33"/>
      <c r="R384" s="33"/>
      <c r="S384" s="33"/>
      <c r="T384" s="33" t="s">
        <v>2065</v>
      </c>
      <c r="U384" s="33">
        <v>1838179</v>
      </c>
      <c r="V384" s="33"/>
      <c r="W384" s="33"/>
      <c r="X384" s="33"/>
      <c r="Y384" s="33">
        <v>8</v>
      </c>
      <c r="Z384" s="33">
        <v>8</v>
      </c>
      <c r="AA384" s="33" t="s">
        <v>1167</v>
      </c>
      <c r="AB384" s="37" t="s">
        <v>1168</v>
      </c>
      <c r="AC384" s="37" t="s">
        <v>4847</v>
      </c>
    </row>
    <row r="385" spans="1:29" ht="12.75" customHeight="1">
      <c r="A385" s="3" t="str">
        <f>D385</f>
        <v>ENGENHARIAS</v>
      </c>
      <c r="B385" s="3" t="str">
        <f>F385</f>
        <v>DA3ESTO902-17SA</v>
      </c>
      <c r="C385" s="18" t="str">
        <f>CONCATENATE(E385," ",H385,"-",L385," (",K385,")",IF(H385="I"," - TURMA MINISTRADA EM INGLÊS",IF(H385="P"," - TURMA COMPARTILHADA COM A PÓS-GRADUAÇÃO",IF(H385="S"," - TURMA SEMIPRESENCIAL",""))))</f>
        <v>Engenharia Unificada I A3-diurno (Santo André)</v>
      </c>
      <c r="D385" s="33" t="s">
        <v>2000</v>
      </c>
      <c r="E385" s="33" t="s">
        <v>2007</v>
      </c>
      <c r="F385" s="33" t="s">
        <v>2869</v>
      </c>
      <c r="G385" s="44" t="s">
        <v>2009</v>
      </c>
      <c r="H385" s="33" t="s">
        <v>1229</v>
      </c>
      <c r="I385" s="33"/>
      <c r="J385" s="33" t="s">
        <v>4681</v>
      </c>
      <c r="K385" s="33" t="s">
        <v>1162</v>
      </c>
      <c r="L385" s="33" t="s">
        <v>1163</v>
      </c>
      <c r="M385" s="33" t="s">
        <v>2010</v>
      </c>
      <c r="N385" s="33">
        <v>30</v>
      </c>
      <c r="O385" s="33"/>
      <c r="P385" s="33"/>
      <c r="Q385" s="33"/>
      <c r="R385" s="33"/>
      <c r="S385" s="33"/>
      <c r="T385" s="33" t="s">
        <v>2065</v>
      </c>
      <c r="U385" s="33">
        <v>1838179</v>
      </c>
      <c r="V385" s="33"/>
      <c r="W385" s="33"/>
      <c r="X385" s="33"/>
      <c r="Y385" s="33">
        <v>8</v>
      </c>
      <c r="Z385" s="33">
        <v>8</v>
      </c>
      <c r="AA385" s="33" t="s">
        <v>1167</v>
      </c>
      <c r="AB385" s="37" t="s">
        <v>1168</v>
      </c>
      <c r="AC385" s="37" t="s">
        <v>5115</v>
      </c>
    </row>
    <row r="386" spans="1:29" ht="12.75" customHeight="1">
      <c r="A386" s="3" t="str">
        <f>D386</f>
        <v>ENGENHARIAS</v>
      </c>
      <c r="B386" s="3" t="str">
        <f>F386</f>
        <v>NA3ESTO902-17SA</v>
      </c>
      <c r="C386" s="18" t="str">
        <f>CONCATENATE(E386," ",H386,"-",L386," (",K386,")",IF(H386="I"," - TURMA MINISTRADA EM INGLÊS",IF(H386="P"," - TURMA COMPARTILHADA COM A PÓS-GRADUAÇÃO",IF(H386="S"," - TURMA SEMIPRESENCIAL",""))))</f>
        <v>Engenharia Unificada I A3-noturno (Santo André)</v>
      </c>
      <c r="D386" s="33" t="s">
        <v>2000</v>
      </c>
      <c r="E386" s="33" t="s">
        <v>2007</v>
      </c>
      <c r="F386" s="33" t="s">
        <v>2870</v>
      </c>
      <c r="G386" s="44" t="s">
        <v>2009</v>
      </c>
      <c r="H386" s="33" t="s">
        <v>1229</v>
      </c>
      <c r="I386" s="33"/>
      <c r="J386" s="33" t="s">
        <v>2022</v>
      </c>
      <c r="K386" s="33" t="s">
        <v>1162</v>
      </c>
      <c r="L386" s="33" t="s">
        <v>1169</v>
      </c>
      <c r="M386" s="33" t="s">
        <v>2010</v>
      </c>
      <c r="N386" s="33">
        <v>30</v>
      </c>
      <c r="O386" s="33"/>
      <c r="P386" s="33"/>
      <c r="Q386" s="33"/>
      <c r="R386" s="33"/>
      <c r="S386" s="33"/>
      <c r="T386" s="33" t="s">
        <v>2014</v>
      </c>
      <c r="U386" s="33">
        <v>2078059</v>
      </c>
      <c r="V386" s="33"/>
      <c r="W386" s="33"/>
      <c r="X386" s="33"/>
      <c r="Y386" s="33">
        <v>8</v>
      </c>
      <c r="Z386" s="33">
        <v>8</v>
      </c>
      <c r="AA386" s="33" t="s">
        <v>1167</v>
      </c>
      <c r="AB386" s="37" t="s">
        <v>1168</v>
      </c>
      <c r="AC386" s="37" t="s">
        <v>4849</v>
      </c>
    </row>
    <row r="387" spans="1:29" ht="12.75" customHeight="1">
      <c r="A387" s="3" t="str">
        <f>D387</f>
        <v>ENGENHARIAS</v>
      </c>
      <c r="B387" s="3" t="str">
        <f>F387</f>
        <v>DA4ESTO902-17SA</v>
      </c>
      <c r="C387" s="18" t="str">
        <f>CONCATENATE(E387," ",H387,"-",L387," (",K387,")",IF(H387="I"," - TURMA MINISTRADA EM INGLÊS",IF(H387="P"," - TURMA COMPARTILHADA COM A PÓS-GRADUAÇÃO",IF(H387="S"," - TURMA SEMIPRESENCIAL",""))))</f>
        <v>Engenharia Unificada I A4-diurno (Santo André)</v>
      </c>
      <c r="D387" s="33" t="s">
        <v>2000</v>
      </c>
      <c r="E387" s="33" t="s">
        <v>2007</v>
      </c>
      <c r="F387" s="33" t="s">
        <v>2871</v>
      </c>
      <c r="G387" s="44" t="s">
        <v>2009</v>
      </c>
      <c r="H387" s="33" t="s">
        <v>1233</v>
      </c>
      <c r="I387" s="33"/>
      <c r="J387" s="33" t="s">
        <v>2063</v>
      </c>
      <c r="K387" s="33" t="s">
        <v>1162</v>
      </c>
      <c r="L387" s="33" t="s">
        <v>1163</v>
      </c>
      <c r="M387" s="33" t="s">
        <v>2010</v>
      </c>
      <c r="N387" s="33">
        <v>30</v>
      </c>
      <c r="O387" s="33"/>
      <c r="P387" s="33"/>
      <c r="Q387" s="33"/>
      <c r="R387" s="33"/>
      <c r="S387" s="33"/>
      <c r="T387" s="33" t="s">
        <v>1940</v>
      </c>
      <c r="U387" s="33">
        <v>1909329</v>
      </c>
      <c r="V387" s="33"/>
      <c r="W387" s="33"/>
      <c r="X387" s="33"/>
      <c r="Y387" s="33">
        <v>8</v>
      </c>
      <c r="Z387" s="33">
        <v>8</v>
      </c>
      <c r="AA387" s="33" t="s">
        <v>1167</v>
      </c>
      <c r="AB387" s="37" t="s">
        <v>1168</v>
      </c>
      <c r="AC387" s="37" t="s">
        <v>4848</v>
      </c>
    </row>
    <row r="388" spans="1:29" ht="12.75" customHeight="1">
      <c r="A388" s="3" t="str">
        <f>D388</f>
        <v>ENGENHARIAS</v>
      </c>
      <c r="B388" s="3" t="str">
        <f>F388</f>
        <v>NA4ESTO902-17SA</v>
      </c>
      <c r="C388" s="18" t="str">
        <f>CONCATENATE(E388," ",H388,"-",L388," (",K388,")",IF(H388="I"," - TURMA MINISTRADA EM INGLÊS",IF(H388="P"," - TURMA COMPARTILHADA COM A PÓS-GRADUAÇÃO",IF(H388="S"," - TURMA SEMIPRESENCIAL",""))))</f>
        <v>Engenharia Unificada I A4-noturno (Santo André)</v>
      </c>
      <c r="D388" s="33" t="s">
        <v>2000</v>
      </c>
      <c r="E388" s="33" t="s">
        <v>2007</v>
      </c>
      <c r="F388" s="33" t="s">
        <v>2872</v>
      </c>
      <c r="G388" s="44" t="s">
        <v>2009</v>
      </c>
      <c r="H388" s="33" t="s">
        <v>1233</v>
      </c>
      <c r="I388" s="33"/>
      <c r="J388" s="33" t="s">
        <v>2015</v>
      </c>
      <c r="K388" s="33" t="s">
        <v>1162</v>
      </c>
      <c r="L388" s="33" t="s">
        <v>1169</v>
      </c>
      <c r="M388" s="33" t="s">
        <v>2010</v>
      </c>
      <c r="N388" s="33">
        <v>30</v>
      </c>
      <c r="O388" s="33"/>
      <c r="P388" s="33"/>
      <c r="Q388" s="33"/>
      <c r="R388" s="33"/>
      <c r="S388" s="33"/>
      <c r="T388" s="33" t="s">
        <v>1970</v>
      </c>
      <c r="U388" s="33">
        <v>2269053</v>
      </c>
      <c r="V388" s="33"/>
      <c r="W388" s="33"/>
      <c r="X388" s="33"/>
      <c r="Y388" s="33">
        <v>8</v>
      </c>
      <c r="Z388" s="33">
        <v>8</v>
      </c>
      <c r="AA388" s="33" t="s">
        <v>1167</v>
      </c>
      <c r="AB388" s="37" t="s">
        <v>1168</v>
      </c>
      <c r="AC388" s="37" t="s">
        <v>4850</v>
      </c>
    </row>
    <row r="389" spans="1:29" ht="12.75" customHeight="1">
      <c r="A389" s="3" t="str">
        <f>D389</f>
        <v>ENGENHARIAS</v>
      </c>
      <c r="B389" s="3" t="str">
        <f>F389</f>
        <v>NA5ESTO902-17SA</v>
      </c>
      <c r="C389" s="18" t="str">
        <f>CONCATENATE(E389," ",H389,"-",L389," (",K389,")",IF(H389="I"," - TURMA MINISTRADA EM INGLÊS",IF(H389="P"," - TURMA COMPARTILHADA COM A PÓS-GRADUAÇÃO",IF(H389="S"," - TURMA SEMIPRESENCIAL",""))))</f>
        <v>Engenharia Unificada I A5-noturno (Santo André)</v>
      </c>
      <c r="D389" s="33" t="s">
        <v>2000</v>
      </c>
      <c r="E389" s="33" t="s">
        <v>2007</v>
      </c>
      <c r="F389" s="33" t="s">
        <v>2873</v>
      </c>
      <c r="G389" s="44" t="s">
        <v>2009</v>
      </c>
      <c r="H389" s="33" t="s">
        <v>1315</v>
      </c>
      <c r="I389" s="33"/>
      <c r="J389" s="33" t="s">
        <v>2017</v>
      </c>
      <c r="K389" s="33" t="s">
        <v>1162</v>
      </c>
      <c r="L389" s="33" t="s">
        <v>1169</v>
      </c>
      <c r="M389" s="33" t="s">
        <v>2010</v>
      </c>
      <c r="N389" s="33">
        <v>30</v>
      </c>
      <c r="O389" s="33"/>
      <c r="P389" s="33"/>
      <c r="Q389" s="33"/>
      <c r="R389" s="33"/>
      <c r="S389" s="33"/>
      <c r="T389" s="33" t="s">
        <v>1940</v>
      </c>
      <c r="U389" s="33">
        <v>1909329</v>
      </c>
      <c r="V389" s="33"/>
      <c r="W389" s="33"/>
      <c r="X389" s="33"/>
      <c r="Y389" s="33">
        <v>8</v>
      </c>
      <c r="Z389" s="33">
        <v>8</v>
      </c>
      <c r="AA389" s="33" t="s">
        <v>1167</v>
      </c>
      <c r="AB389" s="37" t="s">
        <v>1168</v>
      </c>
      <c r="AC389" s="37" t="s">
        <v>4849</v>
      </c>
    </row>
    <row r="390" spans="1:29" ht="12.75" customHeight="1">
      <c r="A390" s="3" t="str">
        <f>D390</f>
        <v>ENGENHARIAS</v>
      </c>
      <c r="B390" s="3" t="str">
        <f>F390</f>
        <v>DA1ESTO903-17SA</v>
      </c>
      <c r="C390" s="18" t="str">
        <f>CONCATENATE(E390," ",H390,"-",L390," (",K390,")",IF(H390="I"," - TURMA MINISTRADA EM INGLÊS",IF(H390="P"," - TURMA COMPARTILHADA COM A PÓS-GRADUAÇÃO",IF(H390="S"," - TURMA SEMIPRESENCIAL",""))))</f>
        <v>Engenharia Unificada II A1-diurno (Santo André)</v>
      </c>
      <c r="D390" s="33" t="s">
        <v>2000</v>
      </c>
      <c r="E390" s="33" t="s">
        <v>2019</v>
      </c>
      <c r="F390" s="33" t="s">
        <v>2880</v>
      </c>
      <c r="G390" s="44" t="s">
        <v>2020</v>
      </c>
      <c r="H390" s="33" t="s">
        <v>1170</v>
      </c>
      <c r="I390" s="33"/>
      <c r="J390" s="33" t="s">
        <v>4695</v>
      </c>
      <c r="K390" s="33" t="s">
        <v>1162</v>
      </c>
      <c r="L390" s="33" t="s">
        <v>1163</v>
      </c>
      <c r="M390" s="33" t="s">
        <v>2010</v>
      </c>
      <c r="N390" s="33">
        <v>30</v>
      </c>
      <c r="O390" s="33"/>
      <c r="P390" s="33" t="s">
        <v>4585</v>
      </c>
      <c r="Q390" s="33">
        <v>3292278</v>
      </c>
      <c r="R390" s="33"/>
      <c r="S390" s="33"/>
      <c r="T390" s="33" t="s">
        <v>4585</v>
      </c>
      <c r="U390" s="33">
        <v>3292278</v>
      </c>
      <c r="V390" s="33"/>
      <c r="W390" s="33"/>
      <c r="X390" s="33"/>
      <c r="Y390" s="33">
        <v>8</v>
      </c>
      <c r="Z390" s="33">
        <v>8</v>
      </c>
      <c r="AA390" s="33" t="s">
        <v>1167</v>
      </c>
      <c r="AB390" s="37" t="s">
        <v>1168</v>
      </c>
      <c r="AC390" s="37" t="s">
        <v>4916</v>
      </c>
    </row>
    <row r="391" spans="1:29" ht="12.75" customHeight="1">
      <c r="A391" s="3" t="str">
        <f>D391</f>
        <v>ENGENHARIAS</v>
      </c>
      <c r="B391" s="3" t="str">
        <f>F391</f>
        <v>NA1ESTO903-17SA</v>
      </c>
      <c r="C391" s="18" t="str">
        <f>CONCATENATE(E391," ",H391,"-",L391," (",K391,")",IF(H391="I"," - TURMA MINISTRADA EM INGLÊS",IF(H391="P"," - TURMA COMPARTILHADA COM A PÓS-GRADUAÇÃO",IF(H391="S"," - TURMA SEMIPRESENCIAL",""))))</f>
        <v>Engenharia Unificada II A1-noturno (Santo André)</v>
      </c>
      <c r="D391" s="33" t="s">
        <v>2000</v>
      </c>
      <c r="E391" s="33" t="s">
        <v>2019</v>
      </c>
      <c r="F391" s="33" t="s">
        <v>2882</v>
      </c>
      <c r="G391" s="44" t="s">
        <v>2020</v>
      </c>
      <c r="H391" s="33" t="s">
        <v>1170</v>
      </c>
      <c r="I391" s="33"/>
      <c r="J391" s="33" t="s">
        <v>2075</v>
      </c>
      <c r="K391" s="33" t="s">
        <v>1162</v>
      </c>
      <c r="L391" s="33" t="s">
        <v>1169</v>
      </c>
      <c r="M391" s="33" t="s">
        <v>2010</v>
      </c>
      <c r="N391" s="33">
        <v>30</v>
      </c>
      <c r="O391" s="33"/>
      <c r="P391" s="33" t="s">
        <v>2029</v>
      </c>
      <c r="Q391" s="33">
        <v>1603909</v>
      </c>
      <c r="R391" s="33"/>
      <c r="S391" s="33"/>
      <c r="T391" s="33" t="s">
        <v>2029</v>
      </c>
      <c r="U391" s="33">
        <v>1603909</v>
      </c>
      <c r="V391" s="33"/>
      <c r="W391" s="33"/>
      <c r="X391" s="33"/>
      <c r="Y391" s="33">
        <v>8</v>
      </c>
      <c r="Z391" s="33">
        <v>8</v>
      </c>
      <c r="AA391" s="33" t="s">
        <v>1167</v>
      </c>
      <c r="AB391" s="37" t="s">
        <v>1168</v>
      </c>
      <c r="AC391" s="37" t="s">
        <v>4933</v>
      </c>
    </row>
    <row r="392" spans="1:29" ht="12.75" customHeight="1">
      <c r="A392" s="3" t="str">
        <f>D392</f>
        <v>ENGENHARIAS</v>
      </c>
      <c r="B392" s="3" t="str">
        <f>F392</f>
        <v>NA2ESTO903-17SA</v>
      </c>
      <c r="C392" s="18" t="str">
        <f>CONCATENATE(E392," ",H392,"-",L392," (",K392,")",IF(H392="I"," - TURMA MINISTRADA EM INGLÊS",IF(H392="P"," - TURMA COMPARTILHADA COM A PÓS-GRADUAÇÃO",IF(H392="S"," - TURMA SEMIPRESENCIAL",""))))</f>
        <v>Engenharia Unificada II A2-noturno (Santo André)</v>
      </c>
      <c r="D392" s="33" t="s">
        <v>2000</v>
      </c>
      <c r="E392" s="33" t="s">
        <v>2019</v>
      </c>
      <c r="F392" s="33" t="s">
        <v>2884</v>
      </c>
      <c r="G392" s="44" t="s">
        <v>2020</v>
      </c>
      <c r="H392" s="33" t="s">
        <v>1198</v>
      </c>
      <c r="I392" s="33"/>
      <c r="J392" s="33" t="s">
        <v>4700</v>
      </c>
      <c r="K392" s="33" t="s">
        <v>1162</v>
      </c>
      <c r="L392" s="33" t="s">
        <v>1169</v>
      </c>
      <c r="M392" s="33" t="s">
        <v>2010</v>
      </c>
      <c r="N392" s="33">
        <v>30</v>
      </c>
      <c r="O392" s="33"/>
      <c r="P392" s="33" t="s">
        <v>4701</v>
      </c>
      <c r="Q392" s="33">
        <v>1235413</v>
      </c>
      <c r="R392" s="33"/>
      <c r="S392" s="33"/>
      <c r="T392" s="33" t="s">
        <v>4701</v>
      </c>
      <c r="U392" s="33">
        <v>1235413</v>
      </c>
      <c r="V392" s="33"/>
      <c r="W392" s="33"/>
      <c r="X392" s="33"/>
      <c r="Y392" s="33">
        <v>8</v>
      </c>
      <c r="Z392" s="33">
        <v>8</v>
      </c>
      <c r="AA392" s="33" t="s">
        <v>1167</v>
      </c>
      <c r="AB392" s="37" t="s">
        <v>1168</v>
      </c>
      <c r="AC392" s="37" t="s">
        <v>4917</v>
      </c>
    </row>
    <row r="393" spans="1:29" ht="12.75" customHeight="1">
      <c r="A393" s="3" t="str">
        <f>D393</f>
        <v>ENGENHARIAS</v>
      </c>
      <c r="B393" s="3" t="str">
        <f>F393</f>
        <v>DA2ESTO903-17SA</v>
      </c>
      <c r="C393" s="18" t="str">
        <f>CONCATENATE(E393," ",H393,"-",L393," (",K393,")",IF(H393="I"," - TURMA MINISTRADA EM INGLÊS",IF(H393="P"," - TURMA COMPARTILHADA COM A PÓS-GRADUAÇÃO",IF(H393="S"," - TURMA SEMIPRESENCIAL",""))))</f>
        <v>Engenharia Unificada II A2-diurno (Santo André)</v>
      </c>
      <c r="D393" s="33" t="s">
        <v>2000</v>
      </c>
      <c r="E393" s="33" t="s">
        <v>2019</v>
      </c>
      <c r="F393" s="33" t="s">
        <v>2885</v>
      </c>
      <c r="G393" s="44" t="s">
        <v>2020</v>
      </c>
      <c r="H393" s="33" t="s">
        <v>1198</v>
      </c>
      <c r="I393" s="33"/>
      <c r="J393" s="33" t="s">
        <v>4702</v>
      </c>
      <c r="K393" s="33" t="s">
        <v>1162</v>
      </c>
      <c r="L393" s="33" t="s">
        <v>1163</v>
      </c>
      <c r="M393" s="33" t="s">
        <v>2010</v>
      </c>
      <c r="N393" s="33">
        <v>30</v>
      </c>
      <c r="O393" s="33"/>
      <c r="P393" s="33" t="s">
        <v>4585</v>
      </c>
      <c r="Q393" s="33">
        <v>3292278</v>
      </c>
      <c r="R393" s="33"/>
      <c r="S393" s="33"/>
      <c r="T393" s="33" t="s">
        <v>4585</v>
      </c>
      <c r="U393" s="33">
        <v>3292278</v>
      </c>
      <c r="V393" s="33"/>
      <c r="W393" s="33"/>
      <c r="X393" s="33"/>
      <c r="Y393" s="33">
        <v>8</v>
      </c>
      <c r="Z393" s="33">
        <v>8</v>
      </c>
      <c r="AA393" s="33" t="s">
        <v>1167</v>
      </c>
      <c r="AB393" s="37" t="s">
        <v>1168</v>
      </c>
      <c r="AC393" s="37" t="s">
        <v>4932</v>
      </c>
    </row>
    <row r="394" spans="1:29" ht="12.75" customHeight="1">
      <c r="A394" s="3" t="str">
        <f>D394</f>
        <v>ENGENHARIAS</v>
      </c>
      <c r="B394" s="3" t="str">
        <f>F394</f>
        <v>NA3ESTO903-17SA</v>
      </c>
      <c r="C394" s="18" t="str">
        <f>CONCATENATE(E394," ",H394,"-",L394," (",K394,")",IF(H394="I"," - TURMA MINISTRADA EM INGLÊS",IF(H394="P"," - TURMA COMPARTILHADA COM A PÓS-GRADUAÇÃO",IF(H394="S"," - TURMA SEMIPRESENCIAL",""))))</f>
        <v>Engenharia Unificada II A3-noturno (Santo André)</v>
      </c>
      <c r="D394" s="33" t="s">
        <v>2000</v>
      </c>
      <c r="E394" s="33" t="s">
        <v>2019</v>
      </c>
      <c r="F394" s="33" t="s">
        <v>2887</v>
      </c>
      <c r="G394" s="44" t="s">
        <v>2020</v>
      </c>
      <c r="H394" s="33" t="s">
        <v>1229</v>
      </c>
      <c r="I394" s="33"/>
      <c r="J394" s="33" t="s">
        <v>4703</v>
      </c>
      <c r="K394" s="33" t="s">
        <v>1162</v>
      </c>
      <c r="L394" s="33" t="s">
        <v>1169</v>
      </c>
      <c r="M394" s="33" t="s">
        <v>2010</v>
      </c>
      <c r="N394" s="33">
        <v>30</v>
      </c>
      <c r="O394" s="33"/>
      <c r="P394" s="33" t="s">
        <v>4701</v>
      </c>
      <c r="Q394" s="33">
        <v>1235413</v>
      </c>
      <c r="R394" s="33"/>
      <c r="S394" s="33"/>
      <c r="T394" s="33" t="s">
        <v>4701</v>
      </c>
      <c r="U394" s="33">
        <v>1235413</v>
      </c>
      <c r="V394" s="33"/>
      <c r="W394" s="33"/>
      <c r="X394" s="33"/>
      <c r="Y394" s="33">
        <v>8</v>
      </c>
      <c r="Z394" s="33">
        <v>8</v>
      </c>
      <c r="AA394" s="33" t="s">
        <v>1167</v>
      </c>
      <c r="AB394" s="37" t="s">
        <v>1168</v>
      </c>
      <c r="AC394" s="37" t="s">
        <v>4933</v>
      </c>
    </row>
    <row r="395" spans="1:29" ht="12.75" customHeight="1">
      <c r="A395" s="3" t="str">
        <f>D395</f>
        <v>ENGENHARIAS</v>
      </c>
      <c r="B395" s="3" t="str">
        <f>F395</f>
        <v>DA4ESTO903-17SA</v>
      </c>
      <c r="C395" s="18" t="str">
        <f>CONCATENATE(E395," ",H395,"-",L395," (",K395,")",IF(H395="I"," - TURMA MINISTRADA EM INGLÊS",IF(H395="P"," - TURMA COMPARTILHADA COM A PÓS-GRADUAÇÃO",IF(H395="S"," - TURMA SEMIPRESENCIAL",""))))</f>
        <v>Engenharia Unificada II A4-diurno (Santo André)</v>
      </c>
      <c r="D395" s="33" t="s">
        <v>2000</v>
      </c>
      <c r="E395" s="33" t="s">
        <v>2019</v>
      </c>
      <c r="F395" s="33" t="s">
        <v>2888</v>
      </c>
      <c r="G395" s="44" t="s">
        <v>2020</v>
      </c>
      <c r="H395" s="33" t="s">
        <v>1233</v>
      </c>
      <c r="I395" s="33"/>
      <c r="J395" s="33" t="s">
        <v>4704</v>
      </c>
      <c r="K395" s="33" t="s">
        <v>1162</v>
      </c>
      <c r="L395" s="33" t="s">
        <v>1163</v>
      </c>
      <c r="M395" s="33" t="s">
        <v>2010</v>
      </c>
      <c r="N395" s="33">
        <v>30</v>
      </c>
      <c r="O395" s="33"/>
      <c r="P395" s="33" t="s">
        <v>4642</v>
      </c>
      <c r="Q395" s="33">
        <v>3047358</v>
      </c>
      <c r="R395" s="33"/>
      <c r="S395" s="33"/>
      <c r="T395" s="33" t="s">
        <v>4642</v>
      </c>
      <c r="U395" s="33">
        <v>3047358</v>
      </c>
      <c r="V395" s="33"/>
      <c r="W395" s="33"/>
      <c r="X395" s="33"/>
      <c r="Y395" s="33">
        <v>8</v>
      </c>
      <c r="Z395" s="33">
        <v>8</v>
      </c>
      <c r="AA395" s="33" t="s">
        <v>1167</v>
      </c>
      <c r="AB395" s="37" t="s">
        <v>1168</v>
      </c>
      <c r="AC395" s="37" t="s">
        <v>4932</v>
      </c>
    </row>
    <row r="396" spans="1:29" ht="12.75" customHeight="1">
      <c r="A396" s="3" t="str">
        <f>D396</f>
        <v>ENGENHARIAS</v>
      </c>
      <c r="B396" s="3" t="str">
        <f>F396</f>
        <v>DA5ESTO903-17SA</v>
      </c>
      <c r="C396" s="18" t="str">
        <f>CONCATENATE(E396," ",H396,"-",L396," (",K396,")",IF(H396="I"," - TURMA MINISTRADA EM INGLÊS",IF(H396="P"," - TURMA COMPARTILHADA COM A PÓS-GRADUAÇÃO",IF(H396="S"," - TURMA SEMIPRESENCIAL",""))))</f>
        <v>Engenharia Unificada II A5-diurno (Santo André)</v>
      </c>
      <c r="D396" s="33" t="s">
        <v>2000</v>
      </c>
      <c r="E396" s="33" t="s">
        <v>2019</v>
      </c>
      <c r="F396" s="33" t="s">
        <v>2889</v>
      </c>
      <c r="G396" s="44" t="s">
        <v>2020</v>
      </c>
      <c r="H396" s="33" t="s">
        <v>1315</v>
      </c>
      <c r="I396" s="33"/>
      <c r="J396" s="33" t="s">
        <v>4705</v>
      </c>
      <c r="K396" s="33" t="s">
        <v>1162</v>
      </c>
      <c r="L396" s="33" t="s">
        <v>1163</v>
      </c>
      <c r="M396" s="33" t="s">
        <v>2010</v>
      </c>
      <c r="N396" s="33">
        <v>30</v>
      </c>
      <c r="O396" s="33"/>
      <c r="P396" s="33" t="s">
        <v>4706</v>
      </c>
      <c r="Q396" s="33">
        <v>1377288</v>
      </c>
      <c r="R396" s="33"/>
      <c r="S396" s="33"/>
      <c r="T396" s="33" t="s">
        <v>4706</v>
      </c>
      <c r="U396" s="33">
        <v>1377288</v>
      </c>
      <c r="V396" s="33"/>
      <c r="W396" s="33"/>
      <c r="X396" s="33"/>
      <c r="Y396" s="33">
        <v>8</v>
      </c>
      <c r="Z396" s="33">
        <v>8</v>
      </c>
      <c r="AA396" s="33" t="s">
        <v>1167</v>
      </c>
      <c r="AB396" s="37" t="s">
        <v>1168</v>
      </c>
      <c r="AC396" s="37" t="s">
        <v>4997</v>
      </c>
    </row>
    <row r="397" spans="1:29" ht="12.75" customHeight="1">
      <c r="A397" s="3" t="str">
        <f>D397</f>
        <v>ENGENHARIAS</v>
      </c>
      <c r="B397" s="3" t="str">
        <f>F397</f>
        <v>NA4ESTO903-17SA</v>
      </c>
      <c r="C397" s="18" t="str">
        <f>CONCATENATE(E397," ",H397,"-",L397," (",K397,")",IF(H397="I"," - TURMA MINISTRADA EM INGLÊS",IF(H397="P"," - TURMA COMPARTILHADA COM A PÓS-GRADUAÇÃO",IF(H397="S"," - TURMA SEMIPRESENCIAL",""))))</f>
        <v>Engenharia Unificada II A4-noturno (Santo André)</v>
      </c>
      <c r="D397" s="33" t="s">
        <v>2000</v>
      </c>
      <c r="E397" s="33" t="s">
        <v>2019</v>
      </c>
      <c r="F397" s="33" t="s">
        <v>2890</v>
      </c>
      <c r="G397" s="44" t="s">
        <v>2020</v>
      </c>
      <c r="H397" s="33" t="s">
        <v>1233</v>
      </c>
      <c r="I397" s="33"/>
      <c r="J397" s="33" t="s">
        <v>4707</v>
      </c>
      <c r="K397" s="33" t="s">
        <v>1162</v>
      </c>
      <c r="L397" s="33" t="s">
        <v>1169</v>
      </c>
      <c r="M397" s="33" t="s">
        <v>2010</v>
      </c>
      <c r="N397" s="33">
        <v>30</v>
      </c>
      <c r="O397" s="33"/>
      <c r="P397" s="33" t="s">
        <v>4706</v>
      </c>
      <c r="Q397" s="33">
        <v>1377288</v>
      </c>
      <c r="R397" s="33"/>
      <c r="S397" s="33"/>
      <c r="T397" s="33" t="s">
        <v>4706</v>
      </c>
      <c r="U397" s="33">
        <v>1377288</v>
      </c>
      <c r="V397" s="33"/>
      <c r="W397" s="33"/>
      <c r="X397" s="33"/>
      <c r="Y397" s="33">
        <v>8</v>
      </c>
      <c r="Z397" s="33">
        <v>8</v>
      </c>
      <c r="AA397" s="33" t="s">
        <v>1167</v>
      </c>
      <c r="AB397" s="37" t="s">
        <v>1168</v>
      </c>
      <c r="AC397" s="37" t="s">
        <v>4933</v>
      </c>
    </row>
    <row r="398" spans="1:29" ht="12.75" customHeight="1">
      <c r="A398" s="3" t="str">
        <f>D398</f>
        <v>ENGENHARIAS</v>
      </c>
      <c r="B398" s="3" t="str">
        <f>F398</f>
        <v>NA5ESTO903-17SA</v>
      </c>
      <c r="C398" s="18" t="str">
        <f>CONCATENATE(E398," ",H398,"-",L398," (",K398,")",IF(H398="I"," - TURMA MINISTRADA EM INGLÊS",IF(H398="P"," - TURMA COMPARTILHADA COM A PÓS-GRADUAÇÃO",IF(H398="S"," - TURMA SEMIPRESENCIAL",""))))</f>
        <v>Engenharia Unificada II A5-noturno (Santo André)</v>
      </c>
      <c r="D398" s="33" t="s">
        <v>2000</v>
      </c>
      <c r="E398" s="33" t="s">
        <v>2019</v>
      </c>
      <c r="F398" s="33" t="s">
        <v>2891</v>
      </c>
      <c r="G398" s="44" t="s">
        <v>2020</v>
      </c>
      <c r="H398" s="33" t="s">
        <v>1315</v>
      </c>
      <c r="I398" s="33"/>
      <c r="J398" s="33" t="s">
        <v>4708</v>
      </c>
      <c r="K398" s="33" t="s">
        <v>1162</v>
      </c>
      <c r="L398" s="33" t="s">
        <v>1169</v>
      </c>
      <c r="M398" s="33" t="s">
        <v>2010</v>
      </c>
      <c r="N398" s="33">
        <v>30</v>
      </c>
      <c r="O398" s="33"/>
      <c r="P398" s="33" t="s">
        <v>4490</v>
      </c>
      <c r="Q398" s="33">
        <v>1669182</v>
      </c>
      <c r="R398" s="33"/>
      <c r="S398" s="33"/>
      <c r="T398" s="33" t="s">
        <v>4490</v>
      </c>
      <c r="U398" s="33">
        <v>1669182</v>
      </c>
      <c r="V398" s="33"/>
      <c r="W398" s="33"/>
      <c r="X398" s="33"/>
      <c r="Y398" s="33">
        <v>8</v>
      </c>
      <c r="Z398" s="33">
        <v>8</v>
      </c>
      <c r="AA398" s="33" t="s">
        <v>1167</v>
      </c>
      <c r="AB398" s="37" t="s">
        <v>1168</v>
      </c>
      <c r="AC398" s="37" t="s">
        <v>4917</v>
      </c>
    </row>
    <row r="399" spans="1:29" ht="12.75" customHeight="1">
      <c r="A399" s="3" t="str">
        <f>D399</f>
        <v>ENGENHARIAS</v>
      </c>
      <c r="B399" s="3" t="str">
        <f>F399</f>
        <v>DA7ESTO903-17SA</v>
      </c>
      <c r="C399" s="18" t="str">
        <f>CONCATENATE(E399," ",H399,"-",L399," (",K399,")",IF(H399="I"," - TURMA MINISTRADA EM INGLÊS",IF(H399="P"," - TURMA COMPARTILHADA COM A PÓS-GRADUAÇÃO",IF(H399="S"," - TURMA SEMIPRESENCIAL",""))))</f>
        <v>Engenharia Unificada II A7-diurno (Santo André)</v>
      </c>
      <c r="D399" s="33" t="s">
        <v>2000</v>
      </c>
      <c r="E399" s="33" t="s">
        <v>2019</v>
      </c>
      <c r="F399" s="33" t="s">
        <v>2892</v>
      </c>
      <c r="G399" s="44" t="s">
        <v>2020</v>
      </c>
      <c r="H399" s="33" t="s">
        <v>1319</v>
      </c>
      <c r="I399" s="33"/>
      <c r="J399" s="33" t="s">
        <v>4710</v>
      </c>
      <c r="K399" s="33" t="s">
        <v>1162</v>
      </c>
      <c r="L399" s="33" t="s">
        <v>1163</v>
      </c>
      <c r="M399" s="33" t="s">
        <v>2010</v>
      </c>
      <c r="N399" s="33">
        <v>30</v>
      </c>
      <c r="O399" s="33"/>
      <c r="P399" s="33" t="s">
        <v>4490</v>
      </c>
      <c r="Q399" s="33">
        <v>1669182</v>
      </c>
      <c r="R399" s="33"/>
      <c r="S399" s="33"/>
      <c r="T399" s="33" t="s">
        <v>4490</v>
      </c>
      <c r="U399" s="33">
        <v>1669182</v>
      </c>
      <c r="V399" s="33"/>
      <c r="W399" s="33"/>
      <c r="X399" s="33"/>
      <c r="Y399" s="33">
        <v>8</v>
      </c>
      <c r="Z399" s="33">
        <v>8</v>
      </c>
      <c r="AA399" s="33" t="s">
        <v>1167</v>
      </c>
      <c r="AB399" s="37" t="s">
        <v>1168</v>
      </c>
      <c r="AC399" s="37" t="s">
        <v>4916</v>
      </c>
    </row>
    <row r="400" spans="1:29" ht="12.75" customHeight="1">
      <c r="A400" s="3" t="str">
        <f>D400</f>
        <v>ENGENHARIAS</v>
      </c>
      <c r="B400" s="3" t="str">
        <f>F400</f>
        <v>NA1ESTO903-17SB</v>
      </c>
      <c r="C400" s="18" t="str">
        <f>CONCATENATE(E400," ",H400,"-",L400," (",K400,")",IF(H400="I"," - TURMA MINISTRADA EM INGLÊS",IF(H400="P"," - TURMA COMPARTILHADA COM A PÓS-GRADUAÇÃO",IF(H400="S"," - TURMA SEMIPRESENCIAL",""))))</f>
        <v>Engenharia Unificada II A1-noturno (São Bernardo do Campo)</v>
      </c>
      <c r="D400" s="33" t="s">
        <v>2000</v>
      </c>
      <c r="E400" s="33" t="s">
        <v>2019</v>
      </c>
      <c r="F400" s="33" t="s">
        <v>2894</v>
      </c>
      <c r="G400" s="44" t="s">
        <v>2020</v>
      </c>
      <c r="H400" s="33" t="s">
        <v>1170</v>
      </c>
      <c r="I400" s="33"/>
      <c r="J400" s="33" t="s">
        <v>4712</v>
      </c>
      <c r="K400" s="33" t="s">
        <v>1260</v>
      </c>
      <c r="L400" s="33" t="s">
        <v>1169</v>
      </c>
      <c r="M400" s="33" t="s">
        <v>2010</v>
      </c>
      <c r="N400" s="33">
        <v>30</v>
      </c>
      <c r="O400" s="33"/>
      <c r="P400" s="33" t="s">
        <v>1751</v>
      </c>
      <c r="Q400" s="33">
        <v>3008369</v>
      </c>
      <c r="R400" s="33"/>
      <c r="S400" s="33"/>
      <c r="T400" s="33" t="s">
        <v>1751</v>
      </c>
      <c r="U400" s="33">
        <v>3008369</v>
      </c>
      <c r="V400" s="33"/>
      <c r="W400" s="33"/>
      <c r="X400" s="33"/>
      <c r="Y400" s="33">
        <v>8</v>
      </c>
      <c r="Z400" s="33">
        <v>8</v>
      </c>
      <c r="AA400" s="33" t="s">
        <v>1167</v>
      </c>
      <c r="AB400" s="37" t="s">
        <v>1168</v>
      </c>
      <c r="AC400" s="37" t="s">
        <v>4933</v>
      </c>
    </row>
    <row r="401" spans="1:29" ht="12.75" customHeight="1">
      <c r="A401" s="3" t="str">
        <f>D401</f>
        <v>ENGENHARIAS</v>
      </c>
      <c r="B401" s="3" t="str">
        <f>F401</f>
        <v>NA2ESTO903-17SB</v>
      </c>
      <c r="C401" s="18" t="str">
        <f>CONCATENATE(E401," ",H401,"-",L401," (",K401,")",IF(H401="I"," - TURMA MINISTRADA EM INGLÊS",IF(H401="P"," - TURMA COMPARTILHADA COM A PÓS-GRADUAÇÃO",IF(H401="S"," - TURMA SEMIPRESENCIAL",""))))</f>
        <v>Engenharia Unificada II A2-noturno (São Bernardo do Campo)</v>
      </c>
      <c r="D401" s="33" t="s">
        <v>2000</v>
      </c>
      <c r="E401" s="33" t="s">
        <v>2019</v>
      </c>
      <c r="F401" s="33" t="s">
        <v>2895</v>
      </c>
      <c r="G401" s="44" t="s">
        <v>2020</v>
      </c>
      <c r="H401" s="33" t="s">
        <v>1198</v>
      </c>
      <c r="I401" s="33"/>
      <c r="J401" s="33" t="s">
        <v>4713</v>
      </c>
      <c r="K401" s="33" t="s">
        <v>1260</v>
      </c>
      <c r="L401" s="33" t="s">
        <v>1169</v>
      </c>
      <c r="M401" s="33" t="s">
        <v>2010</v>
      </c>
      <c r="N401" s="33">
        <v>30</v>
      </c>
      <c r="O401" s="33"/>
      <c r="P401" s="33" t="s">
        <v>1751</v>
      </c>
      <c r="Q401" s="33">
        <v>3008369</v>
      </c>
      <c r="R401" s="33"/>
      <c r="S401" s="33"/>
      <c r="T401" s="33" t="s">
        <v>1751</v>
      </c>
      <c r="U401" s="33">
        <v>3008369</v>
      </c>
      <c r="V401" s="33"/>
      <c r="W401" s="33"/>
      <c r="X401" s="33"/>
      <c r="Y401" s="33">
        <v>8</v>
      </c>
      <c r="Z401" s="33">
        <v>8</v>
      </c>
      <c r="AA401" s="33" t="s">
        <v>1167</v>
      </c>
      <c r="AB401" s="37" t="s">
        <v>1168</v>
      </c>
      <c r="AC401" s="37" t="s">
        <v>4917</v>
      </c>
    </row>
    <row r="402" spans="1:29" ht="12.75" customHeight="1">
      <c r="A402" s="3" t="str">
        <f>D402</f>
        <v>ENGENHARIAS</v>
      </c>
      <c r="B402" s="3" t="str">
        <f>F402</f>
        <v>DA1ESTO903-17SB</v>
      </c>
      <c r="C402" s="18" t="str">
        <f>CONCATENATE(E402," ",H402,"-",L402," (",K402,")",IF(H402="I"," - TURMA MINISTRADA EM INGLÊS",IF(H402="P"," - TURMA COMPARTILHADA COM A PÓS-GRADUAÇÃO",IF(H402="S"," - TURMA SEMIPRESENCIAL",""))))</f>
        <v>Engenharia Unificada II A1-diurno (São Bernardo do Campo)</v>
      </c>
      <c r="D402" s="33" t="s">
        <v>2000</v>
      </c>
      <c r="E402" s="33" t="s">
        <v>2019</v>
      </c>
      <c r="F402" s="33" t="s">
        <v>2896</v>
      </c>
      <c r="G402" s="44" t="s">
        <v>2020</v>
      </c>
      <c r="H402" s="33" t="s">
        <v>1170</v>
      </c>
      <c r="I402" s="33"/>
      <c r="J402" s="33" t="s">
        <v>4715</v>
      </c>
      <c r="K402" s="33" t="s">
        <v>1260</v>
      </c>
      <c r="L402" s="33" t="s">
        <v>1163</v>
      </c>
      <c r="M402" s="33" t="s">
        <v>2010</v>
      </c>
      <c r="N402" s="33">
        <v>30</v>
      </c>
      <c r="O402" s="33"/>
      <c r="P402" s="33" t="s">
        <v>1762</v>
      </c>
      <c r="Q402" s="33">
        <v>1766030</v>
      </c>
      <c r="R402" s="33"/>
      <c r="S402" s="33"/>
      <c r="T402" s="33" t="s">
        <v>1762</v>
      </c>
      <c r="U402" s="33">
        <v>1766030</v>
      </c>
      <c r="V402" s="33"/>
      <c r="W402" s="33"/>
      <c r="X402" s="33"/>
      <c r="Y402" s="33">
        <v>8</v>
      </c>
      <c r="Z402" s="33">
        <v>8</v>
      </c>
      <c r="AA402" s="33" t="s">
        <v>1167</v>
      </c>
      <c r="AB402" s="37" t="s">
        <v>1168</v>
      </c>
      <c r="AC402" s="37" t="s">
        <v>4997</v>
      </c>
    </row>
    <row r="403" spans="1:29" ht="12.75" customHeight="1">
      <c r="A403" s="3" t="str">
        <f>D403</f>
        <v>ENGENHARIAS</v>
      </c>
      <c r="B403" s="3" t="str">
        <f>F403</f>
        <v>DB1ESTO903-17SB</v>
      </c>
      <c r="C403" s="18" t="str">
        <f>CONCATENATE(E403," ",H403,"-",L403," (",K403,")",IF(H403="I"," - TURMA MINISTRADA EM INGLÊS",IF(H403="P"," - TURMA COMPARTILHADA COM A PÓS-GRADUAÇÃO",IF(H403="S"," - TURMA SEMIPRESENCIAL",""))))</f>
        <v>Engenharia Unificada II B1-diurno (São Bernardo do Campo)</v>
      </c>
      <c r="D403" s="33" t="s">
        <v>2000</v>
      </c>
      <c r="E403" s="33" t="s">
        <v>2019</v>
      </c>
      <c r="F403" s="33" t="s">
        <v>2898</v>
      </c>
      <c r="G403" s="44" t="s">
        <v>2020</v>
      </c>
      <c r="H403" s="33" t="s">
        <v>1237</v>
      </c>
      <c r="I403" s="33"/>
      <c r="J403" s="33" t="s">
        <v>4717</v>
      </c>
      <c r="K403" s="33" t="s">
        <v>1260</v>
      </c>
      <c r="L403" s="33" t="s">
        <v>1163</v>
      </c>
      <c r="M403" s="33" t="s">
        <v>2010</v>
      </c>
      <c r="N403" s="33">
        <v>30</v>
      </c>
      <c r="O403" s="33"/>
      <c r="P403" s="33" t="s">
        <v>1772</v>
      </c>
      <c r="Q403" s="33">
        <v>1118440</v>
      </c>
      <c r="R403" s="33"/>
      <c r="S403" s="33"/>
      <c r="T403" s="33" t="s">
        <v>1772</v>
      </c>
      <c r="U403" s="33">
        <v>1118440</v>
      </c>
      <c r="V403" s="33"/>
      <c r="W403" s="33"/>
      <c r="X403" s="33"/>
      <c r="Y403" s="33">
        <v>8</v>
      </c>
      <c r="Z403" s="33">
        <v>8</v>
      </c>
      <c r="AA403" s="33" t="s">
        <v>1167</v>
      </c>
      <c r="AB403" s="37" t="s">
        <v>1168</v>
      </c>
      <c r="AC403" s="37" t="s">
        <v>5029</v>
      </c>
    </row>
    <row r="404" spans="1:29" ht="12.75" customHeight="1">
      <c r="A404" s="3" t="str">
        <f>D404</f>
        <v>ENGENHARIAS</v>
      </c>
      <c r="B404" s="3" t="str">
        <f>F404</f>
        <v>NB1ESTO903-17SB</v>
      </c>
      <c r="C404" s="18" t="str">
        <f>CONCATENATE(E404," ",H404,"-",L404," (",K404,")",IF(H404="I"," - TURMA MINISTRADA EM INGLÊS",IF(H404="P"," - TURMA COMPARTILHADA COM A PÓS-GRADUAÇÃO",IF(H404="S"," - TURMA SEMIPRESENCIAL",""))))</f>
        <v>Engenharia Unificada II B1-noturno (São Bernardo do Campo)</v>
      </c>
      <c r="D404" s="33" t="s">
        <v>2000</v>
      </c>
      <c r="E404" s="33" t="s">
        <v>2019</v>
      </c>
      <c r="F404" s="33" t="s">
        <v>2899</v>
      </c>
      <c r="G404" s="44" t="s">
        <v>2020</v>
      </c>
      <c r="H404" s="33" t="s">
        <v>1237</v>
      </c>
      <c r="I404" s="33"/>
      <c r="J404" s="33" t="s">
        <v>2077</v>
      </c>
      <c r="K404" s="33" t="s">
        <v>1260</v>
      </c>
      <c r="L404" s="33" t="s">
        <v>1169</v>
      </c>
      <c r="M404" s="33" t="s">
        <v>2010</v>
      </c>
      <c r="N404" s="33">
        <v>30</v>
      </c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>
        <v>8</v>
      </c>
      <c r="Z404" s="33">
        <v>8</v>
      </c>
      <c r="AA404" s="33" t="s">
        <v>1167</v>
      </c>
      <c r="AB404" s="37" t="s">
        <v>1168</v>
      </c>
      <c r="AC404" s="37" t="s">
        <v>4862</v>
      </c>
    </row>
    <row r="405" spans="1:29" ht="12.75" customHeight="1">
      <c r="A405" s="3" t="str">
        <f>D405</f>
        <v>ENGENHARIAS</v>
      </c>
      <c r="B405" s="3" t="str">
        <f>F405</f>
        <v>NB2ESTO903-17SB</v>
      </c>
      <c r="C405" s="18" t="str">
        <f>CONCATENATE(E405," ",H405,"-",L405," (",K405,")",IF(H405="I"," - TURMA MINISTRADA EM INGLÊS",IF(H405="P"," - TURMA COMPARTILHADA COM A PÓS-GRADUAÇÃO",IF(H405="S"," - TURMA SEMIPRESENCIAL",""))))</f>
        <v>Engenharia Unificada II B2-noturno (São Bernardo do Campo)</v>
      </c>
      <c r="D405" s="33" t="s">
        <v>2000</v>
      </c>
      <c r="E405" s="33" t="s">
        <v>2019</v>
      </c>
      <c r="F405" s="33" t="s">
        <v>2900</v>
      </c>
      <c r="G405" s="44" t="s">
        <v>2020</v>
      </c>
      <c r="H405" s="33" t="s">
        <v>1239</v>
      </c>
      <c r="I405" s="33"/>
      <c r="J405" s="33" t="s">
        <v>2076</v>
      </c>
      <c r="K405" s="33" t="s">
        <v>1260</v>
      </c>
      <c r="L405" s="33" t="s">
        <v>1169</v>
      </c>
      <c r="M405" s="33" t="s">
        <v>2010</v>
      </c>
      <c r="N405" s="33">
        <v>30</v>
      </c>
      <c r="O405" s="33"/>
      <c r="P405" s="33" t="s">
        <v>1815</v>
      </c>
      <c r="Q405" s="33">
        <v>2357820</v>
      </c>
      <c r="R405" s="33"/>
      <c r="S405" s="33"/>
      <c r="T405" s="33" t="s">
        <v>1815</v>
      </c>
      <c r="U405" s="33">
        <v>2357820</v>
      </c>
      <c r="V405" s="33"/>
      <c r="W405" s="33"/>
      <c r="X405" s="33"/>
      <c r="Y405" s="33">
        <v>8</v>
      </c>
      <c r="Z405" s="33">
        <v>8</v>
      </c>
      <c r="AA405" s="33" t="s">
        <v>1167</v>
      </c>
      <c r="AB405" s="37" t="s">
        <v>1168</v>
      </c>
      <c r="AC405" s="37" t="s">
        <v>4889</v>
      </c>
    </row>
    <row r="406" spans="1:29" ht="12.75" customHeight="1">
      <c r="A406" s="3" t="str">
        <f>D406</f>
        <v>ENGENHARIAS</v>
      </c>
      <c r="B406" s="3" t="str">
        <f>F406</f>
        <v>DA2ESTO903-17SB</v>
      </c>
      <c r="C406" s="18" t="str">
        <f>CONCATENATE(E406," ",H406,"-",L406," (",K406,")",IF(H406="I"," - TURMA MINISTRADA EM INGLÊS",IF(H406="P"," - TURMA COMPARTILHADA COM A PÓS-GRADUAÇÃO",IF(H406="S"," - TURMA SEMIPRESENCIAL",""))))</f>
        <v>Engenharia Unificada II A2-diurno (São Bernardo do Campo)</v>
      </c>
      <c r="D406" s="33" t="s">
        <v>2000</v>
      </c>
      <c r="E406" s="33" t="s">
        <v>2019</v>
      </c>
      <c r="F406" s="33" t="s">
        <v>2901</v>
      </c>
      <c r="G406" s="44" t="s">
        <v>2020</v>
      </c>
      <c r="H406" s="33" t="s">
        <v>1198</v>
      </c>
      <c r="I406" s="33"/>
      <c r="J406" s="33" t="s">
        <v>4719</v>
      </c>
      <c r="K406" s="33" t="s">
        <v>1260</v>
      </c>
      <c r="L406" s="33" t="s">
        <v>1163</v>
      </c>
      <c r="M406" s="33" t="s">
        <v>2010</v>
      </c>
      <c r="N406" s="33">
        <v>30</v>
      </c>
      <c r="O406" s="33"/>
      <c r="P406" s="33" t="s">
        <v>1823</v>
      </c>
      <c r="Q406" s="33">
        <v>2352005</v>
      </c>
      <c r="R406" s="33"/>
      <c r="S406" s="33"/>
      <c r="T406" s="33" t="s">
        <v>1823</v>
      </c>
      <c r="U406" s="33">
        <v>2352005</v>
      </c>
      <c r="V406" s="33"/>
      <c r="W406" s="33"/>
      <c r="X406" s="33"/>
      <c r="Y406" s="33">
        <v>8</v>
      </c>
      <c r="Z406" s="33">
        <v>8</v>
      </c>
      <c r="AA406" s="33" t="s">
        <v>1167</v>
      </c>
      <c r="AB406" s="37" t="s">
        <v>1168</v>
      </c>
      <c r="AC406" s="37" t="s">
        <v>5118</v>
      </c>
    </row>
    <row r="407" spans="1:29" ht="12.75" customHeight="1">
      <c r="A407" s="3" t="str">
        <f>D407</f>
        <v>BACHARELADO EM FILOSOFIA</v>
      </c>
      <c r="B407" s="3" t="str">
        <f>F407</f>
        <v>DA1NHZ2112-18SB</v>
      </c>
      <c r="C407" s="18" t="str">
        <f>CONCATENATE(E407," ",H407,"-",L407," (",K407,")",IF(H407="I"," - TURMA MINISTRADA EM INGLÊS",IF(H407="P"," - TURMA COMPARTILHADA COM A PÓS-GRADUAÇÃO",IF(H407="S"," - TURMA SEMIPRESENCIAL",""))))</f>
        <v>Epistemologia Feminista A1-diurno (São Bernardo do Campo)</v>
      </c>
      <c r="D407" s="33" t="s">
        <v>1620</v>
      </c>
      <c r="E407" s="33" t="s">
        <v>4251</v>
      </c>
      <c r="F407" s="33" t="s">
        <v>2627</v>
      </c>
      <c r="G407" s="44" t="s">
        <v>4252</v>
      </c>
      <c r="H407" s="33" t="s">
        <v>1170</v>
      </c>
      <c r="I407" s="33" t="s">
        <v>3413</v>
      </c>
      <c r="J407" s="33"/>
      <c r="K407" s="33" t="s">
        <v>1260</v>
      </c>
      <c r="L407" s="33" t="s">
        <v>1163</v>
      </c>
      <c r="M407" s="33" t="s">
        <v>1195</v>
      </c>
      <c r="N407" s="33">
        <v>40</v>
      </c>
      <c r="O407" s="33"/>
      <c r="P407" s="33" t="s">
        <v>1281</v>
      </c>
      <c r="Q407" s="33">
        <v>3065770</v>
      </c>
      <c r="R407" s="33"/>
      <c r="S407" s="33"/>
      <c r="T407" s="33"/>
      <c r="U407" s="33"/>
      <c r="V407" s="33"/>
      <c r="W407" s="33"/>
      <c r="X407" s="33"/>
      <c r="Y407" s="33">
        <v>16</v>
      </c>
      <c r="Z407" s="33">
        <v>16</v>
      </c>
      <c r="AA407" s="33" t="s">
        <v>1167</v>
      </c>
      <c r="AB407" s="37" t="s">
        <v>4943</v>
      </c>
      <c r="AC407" s="37" t="s">
        <v>1168</v>
      </c>
    </row>
    <row r="408" spans="1:29" ht="12.75" customHeight="1">
      <c r="A408" s="3" t="str">
        <f>D408</f>
        <v>BACHARELADO EM MATEMÁTICA</v>
      </c>
      <c r="B408" s="3" t="str">
        <f>F408</f>
        <v>DA1MCTB011-17SA</v>
      </c>
      <c r="C408" s="18" t="str">
        <f>CONCATENATE(E408," ",H408,"-",L408," (",K408,")",IF(H408="I"," - TURMA MINISTRADA EM INGLÊS",IF(H408="P"," - TURMA COMPARTILHADA COM A PÓS-GRADUAÇÃO",IF(H408="S"," - TURMA SEMIPRESENCIAL",""))))</f>
        <v>Equações Diferenciais Ordinárias A1-diurno (Santo André)</v>
      </c>
      <c r="D408" s="33" t="s">
        <v>1651</v>
      </c>
      <c r="E408" s="33" t="s">
        <v>4180</v>
      </c>
      <c r="F408" s="33" t="s">
        <v>2579</v>
      </c>
      <c r="G408" s="44" t="s">
        <v>4181</v>
      </c>
      <c r="H408" s="33" t="s">
        <v>1170</v>
      </c>
      <c r="I408" s="33" t="s">
        <v>3369</v>
      </c>
      <c r="J408" s="33"/>
      <c r="K408" s="33" t="s">
        <v>1162</v>
      </c>
      <c r="L408" s="33" t="s">
        <v>1163</v>
      </c>
      <c r="M408" s="33" t="s">
        <v>1195</v>
      </c>
      <c r="N408" s="33">
        <v>45</v>
      </c>
      <c r="O408" s="33"/>
      <c r="P408" s="33" t="s">
        <v>1387</v>
      </c>
      <c r="Q408" s="33">
        <v>1982735</v>
      </c>
      <c r="R408" s="33"/>
      <c r="S408" s="33"/>
      <c r="T408" s="33"/>
      <c r="U408" s="33"/>
      <c r="V408" s="33"/>
      <c r="W408" s="33"/>
      <c r="X408" s="33"/>
      <c r="Y408" s="33">
        <v>16</v>
      </c>
      <c r="Z408" s="33">
        <v>16</v>
      </c>
      <c r="AA408" s="33" t="s">
        <v>1167</v>
      </c>
      <c r="AB408" s="37" t="s">
        <v>4941</v>
      </c>
      <c r="AC408" s="37" t="s">
        <v>1168</v>
      </c>
    </row>
    <row r="409" spans="1:29" ht="12.75" customHeight="1">
      <c r="A409" s="3" t="str">
        <f>D409</f>
        <v>BACHARELADO EM MATEMÁTICA</v>
      </c>
      <c r="B409" s="3" t="str">
        <f>F409</f>
        <v>NA1MCTB011-17SA</v>
      </c>
      <c r="C409" s="18" t="str">
        <f>CONCATENATE(E409," ",H409,"-",L409," (",K409,")",IF(H409="I"," - TURMA MINISTRADA EM INGLÊS",IF(H409="P"," - TURMA COMPARTILHADA COM A PÓS-GRADUAÇÃO",IF(H409="S"," - TURMA SEMIPRESENCIAL",""))))</f>
        <v>Equações Diferenciais Ordinárias A1-noturno (Santo André)</v>
      </c>
      <c r="D409" s="33" t="s">
        <v>1651</v>
      </c>
      <c r="E409" s="33" t="s">
        <v>4180</v>
      </c>
      <c r="F409" s="33" t="s">
        <v>2580</v>
      </c>
      <c r="G409" s="44" t="s">
        <v>4181</v>
      </c>
      <c r="H409" s="33" t="s">
        <v>1170</v>
      </c>
      <c r="I409" s="33" t="s">
        <v>3370</v>
      </c>
      <c r="J409" s="33"/>
      <c r="K409" s="33" t="s">
        <v>1162</v>
      </c>
      <c r="L409" s="33" t="s">
        <v>1169</v>
      </c>
      <c r="M409" s="33" t="s">
        <v>1195</v>
      </c>
      <c r="N409" s="33">
        <v>45</v>
      </c>
      <c r="O409" s="33"/>
      <c r="P409" s="33" t="s">
        <v>1351</v>
      </c>
      <c r="Q409" s="33">
        <v>1446514</v>
      </c>
      <c r="R409" s="33"/>
      <c r="S409" s="33"/>
      <c r="T409" s="33"/>
      <c r="U409" s="33"/>
      <c r="V409" s="33"/>
      <c r="W409" s="33"/>
      <c r="X409" s="33"/>
      <c r="Y409" s="33">
        <v>16</v>
      </c>
      <c r="Z409" s="33">
        <v>16</v>
      </c>
      <c r="AA409" s="33" t="s">
        <v>1167</v>
      </c>
      <c r="AB409" s="37" t="s">
        <v>4942</v>
      </c>
      <c r="AC409" s="37" t="s">
        <v>1168</v>
      </c>
    </row>
    <row r="410" spans="1:29" ht="12.75" customHeight="1">
      <c r="A410" s="3" t="str">
        <f>D410</f>
        <v>BACHARELADO EM QUÍMICA</v>
      </c>
      <c r="B410" s="3" t="str">
        <f>F410</f>
        <v>NA1NHT4007-15SA</v>
      </c>
      <c r="C410" s="18" t="str">
        <f>CONCATENATE(E410," ",H410,"-",L410," (",K410,")",IF(H410="I"," - TURMA MINISTRADA EM INGLÊS",IF(H410="P"," - TURMA COMPARTILHADA COM A PÓS-GRADUAÇÃO",IF(H410="S"," - TURMA SEMIPRESENCIAL",""))))</f>
        <v>Espectroscopia A1-noturno (Santo André)</v>
      </c>
      <c r="D410" s="33" t="s">
        <v>1715</v>
      </c>
      <c r="E410" s="33" t="s">
        <v>4505</v>
      </c>
      <c r="F410" s="33" t="s">
        <v>2768</v>
      </c>
      <c r="G410" s="44" t="s">
        <v>4506</v>
      </c>
      <c r="H410" s="33" t="s">
        <v>1170</v>
      </c>
      <c r="I410" s="33" t="s">
        <v>3534</v>
      </c>
      <c r="J410" s="33" t="s">
        <v>4507</v>
      </c>
      <c r="K410" s="33" t="s">
        <v>1162</v>
      </c>
      <c r="L410" s="33" t="s">
        <v>1169</v>
      </c>
      <c r="M410" s="33" t="s">
        <v>1177</v>
      </c>
      <c r="N410" s="33">
        <v>20</v>
      </c>
      <c r="O410" s="33"/>
      <c r="P410" s="33" t="s">
        <v>1491</v>
      </c>
      <c r="Q410" s="33">
        <v>1544379</v>
      </c>
      <c r="R410" s="33"/>
      <c r="S410" s="33"/>
      <c r="T410" s="33" t="s">
        <v>1491</v>
      </c>
      <c r="U410" s="33">
        <v>1544379</v>
      </c>
      <c r="V410" s="33"/>
      <c r="W410" s="33"/>
      <c r="X410" s="33"/>
      <c r="Y410" s="33">
        <v>24</v>
      </c>
      <c r="Z410" s="33">
        <v>24</v>
      </c>
      <c r="AA410" s="33" t="s">
        <v>1167</v>
      </c>
      <c r="AB410" s="37" t="s">
        <v>4893</v>
      </c>
      <c r="AC410" s="37" t="s">
        <v>4862</v>
      </c>
    </row>
    <row r="411" spans="1:29" ht="12.75" customHeight="1">
      <c r="A411" s="3" t="str">
        <f>D411</f>
        <v>ENGENHARIA AEROESPACIAL</v>
      </c>
      <c r="B411" s="3" t="str">
        <f>F411</f>
        <v>DA1ESTS007-17SB</v>
      </c>
      <c r="C411" s="18" t="str">
        <f>CONCATENATE(E411," ",H411,"-",L411," (",K411,")",IF(H411="I"," - TURMA MINISTRADA EM INGLÊS",IF(H411="P"," - TURMA COMPARTILHADA COM A PÓS-GRADUAÇÃO",IF(H411="S"," - TURMA SEMIPRESENCIAL",""))))</f>
        <v>Estabilidade e Controle de Aeronaves A1-diurno (São Bernardo do Campo)</v>
      </c>
      <c r="D411" s="33" t="s">
        <v>1743</v>
      </c>
      <c r="E411" s="33" t="s">
        <v>4375</v>
      </c>
      <c r="F411" s="33" t="s">
        <v>2698</v>
      </c>
      <c r="G411" s="44" t="s">
        <v>4376</v>
      </c>
      <c r="H411" s="33" t="s">
        <v>1170</v>
      </c>
      <c r="I411" s="33" t="s">
        <v>3477</v>
      </c>
      <c r="J411" s="33"/>
      <c r="K411" s="33" t="s">
        <v>1260</v>
      </c>
      <c r="L411" s="33" t="s">
        <v>1163</v>
      </c>
      <c r="M411" s="33" t="s">
        <v>1195</v>
      </c>
      <c r="N411" s="33">
        <v>40</v>
      </c>
      <c r="O411" s="33"/>
      <c r="P411" s="33" t="s">
        <v>1745</v>
      </c>
      <c r="Q411" s="33">
        <v>1671814</v>
      </c>
      <c r="R411" s="33"/>
      <c r="S411" s="33"/>
      <c r="T411" s="33"/>
      <c r="U411" s="33"/>
      <c r="V411" s="33"/>
      <c r="W411" s="33"/>
      <c r="X411" s="33"/>
      <c r="Y411" s="33">
        <v>16</v>
      </c>
      <c r="Z411" s="33">
        <v>16</v>
      </c>
      <c r="AA411" s="33" t="s">
        <v>1167</v>
      </c>
      <c r="AB411" s="37" t="s">
        <v>4979</v>
      </c>
      <c r="AC411" s="37" t="s">
        <v>1168</v>
      </c>
    </row>
    <row r="412" spans="1:29" ht="12.75" customHeight="1">
      <c r="A412" s="3" t="str">
        <f>D412</f>
        <v>BACHARELADO EM CIÊNCIAS E HUMANIDADES</v>
      </c>
      <c r="B412" s="3" t="str">
        <f>F412</f>
        <v>DA1BHO0101-15SB</v>
      </c>
      <c r="C412" s="18" t="str">
        <f>CONCATENATE(E412," ",H412,"-",L412," (",K412,")",IF(H412="I"," - TURMA MINISTRADA EM INGLÊS",IF(H412="P"," - TURMA COMPARTILHADA COM A PÓS-GRADUAÇÃO",IF(H412="S"," - TURMA SEMIPRESENCIAL",""))))</f>
        <v>Estado e Relações de Poder A1-diurno (São Bernardo do Campo)</v>
      </c>
      <c r="D412" s="33" t="s">
        <v>1540</v>
      </c>
      <c r="E412" s="33" t="s">
        <v>3817</v>
      </c>
      <c r="F412" s="33" t="s">
        <v>590</v>
      </c>
      <c r="G412" s="44" t="s">
        <v>3818</v>
      </c>
      <c r="H412" s="33" t="s">
        <v>1170</v>
      </c>
      <c r="I412" s="33" t="s">
        <v>1611</v>
      </c>
      <c r="J412" s="33"/>
      <c r="K412" s="33" t="s">
        <v>1260</v>
      </c>
      <c r="L412" s="33" t="s">
        <v>1163</v>
      </c>
      <c r="M412" s="33" t="s">
        <v>1195</v>
      </c>
      <c r="N412" s="33">
        <v>90</v>
      </c>
      <c r="O412" s="33"/>
      <c r="P412" s="33" t="s">
        <v>3819</v>
      </c>
      <c r="Q412" s="33">
        <v>1760989</v>
      </c>
      <c r="R412" s="33"/>
      <c r="S412" s="33"/>
      <c r="T412" s="33"/>
      <c r="U412" s="33"/>
      <c r="V412" s="33"/>
      <c r="W412" s="33"/>
      <c r="X412" s="33"/>
      <c r="Y412" s="33">
        <v>16</v>
      </c>
      <c r="Z412" s="33">
        <v>16</v>
      </c>
      <c r="AA412" s="33" t="s">
        <v>1167</v>
      </c>
      <c r="AB412" s="37" t="s">
        <v>4836</v>
      </c>
      <c r="AC412" s="37" t="s">
        <v>1168</v>
      </c>
    </row>
    <row r="413" spans="1:29" ht="12.75" customHeight="1">
      <c r="A413" s="3" t="str">
        <f>D413</f>
        <v>BACHARELADO EM CIÊNCIAS E HUMANIDADES</v>
      </c>
      <c r="B413" s="3" t="str">
        <f>F413</f>
        <v>NA1BHO0101-15SB</v>
      </c>
      <c r="C413" s="18" t="str">
        <f>CONCATENATE(E413," ",H413,"-",L413," (",K413,")",IF(H413="I"," - TURMA MINISTRADA EM INGLÊS",IF(H413="P"," - TURMA COMPARTILHADA COM A PÓS-GRADUAÇÃO",IF(H413="S"," - TURMA SEMIPRESENCIAL",""))))</f>
        <v>Estado e Relações de Poder A1-noturno (São Bernardo do Campo)</v>
      </c>
      <c r="D413" s="33" t="s">
        <v>1540</v>
      </c>
      <c r="E413" s="33" t="s">
        <v>3817</v>
      </c>
      <c r="F413" s="33" t="s">
        <v>592</v>
      </c>
      <c r="G413" s="44" t="s">
        <v>3818</v>
      </c>
      <c r="H413" s="33" t="s">
        <v>1170</v>
      </c>
      <c r="I413" s="33" t="s">
        <v>3108</v>
      </c>
      <c r="J413" s="33"/>
      <c r="K413" s="33" t="s">
        <v>1260</v>
      </c>
      <c r="L413" s="33" t="s">
        <v>1169</v>
      </c>
      <c r="M413" s="33" t="s">
        <v>1195</v>
      </c>
      <c r="N413" s="33">
        <v>90</v>
      </c>
      <c r="O413" s="33"/>
      <c r="P413" s="33" t="s">
        <v>3819</v>
      </c>
      <c r="Q413" s="33">
        <v>1760989</v>
      </c>
      <c r="R413" s="33"/>
      <c r="S413" s="33"/>
      <c r="T413" s="33"/>
      <c r="U413" s="33"/>
      <c r="V413" s="33"/>
      <c r="W413" s="33"/>
      <c r="X413" s="33"/>
      <c r="Y413" s="33">
        <v>16</v>
      </c>
      <c r="Z413" s="33">
        <v>16</v>
      </c>
      <c r="AA413" s="33" t="s">
        <v>1167</v>
      </c>
      <c r="AB413" s="37" t="s">
        <v>4878</v>
      </c>
      <c r="AC413" s="37" t="s">
        <v>1168</v>
      </c>
    </row>
    <row r="414" spans="1:29" ht="12.75" customHeight="1">
      <c r="A414" s="3" t="str">
        <f>D414</f>
        <v>ENGENHARIA DE GESTÃO</v>
      </c>
      <c r="B414" s="3" t="str">
        <f>F414</f>
        <v>DA1ESTG011-17SB</v>
      </c>
      <c r="C414" s="18" t="str">
        <f>CONCATENATE(E414," ",H414,"-",L414," (",K414,")",IF(H414="I"," - TURMA MINISTRADA EM INGLÊS",IF(H414="P"," - TURMA COMPARTILHADA COM A PÓS-GRADUAÇÃO",IF(H414="S"," - TURMA SEMIPRESENCIAL",""))))</f>
        <v>Estatística Aplicada a Sistemas de Gestão A1-diurno (São Bernardo do Campo)</v>
      </c>
      <c r="D414" s="33" t="s">
        <v>1875</v>
      </c>
      <c r="E414" s="33" t="s">
        <v>4470</v>
      </c>
      <c r="F414" s="33" t="s">
        <v>2751</v>
      </c>
      <c r="G414" s="44" t="s">
        <v>4471</v>
      </c>
      <c r="H414" s="33" t="s">
        <v>1170</v>
      </c>
      <c r="I414" s="33" t="s">
        <v>3519</v>
      </c>
      <c r="J414" s="33"/>
      <c r="K414" s="33" t="s">
        <v>1260</v>
      </c>
      <c r="L414" s="33" t="s">
        <v>1163</v>
      </c>
      <c r="M414" s="33" t="s">
        <v>1171</v>
      </c>
      <c r="N414" s="33">
        <v>60</v>
      </c>
      <c r="O414" s="33"/>
      <c r="P414" s="33" t="s">
        <v>4472</v>
      </c>
      <c r="Q414" s="33">
        <v>1842803</v>
      </c>
      <c r="R414" s="33"/>
      <c r="S414" s="33"/>
      <c r="T414" s="33" t="s">
        <v>4472</v>
      </c>
      <c r="U414" s="33">
        <v>1842803</v>
      </c>
      <c r="V414" s="33"/>
      <c r="W414" s="33"/>
      <c r="X414" s="33"/>
      <c r="Y414" s="33">
        <v>16</v>
      </c>
      <c r="Z414" s="33">
        <v>16</v>
      </c>
      <c r="AA414" s="33" t="s">
        <v>1167</v>
      </c>
      <c r="AB414" s="37" t="s">
        <v>4992</v>
      </c>
      <c r="AC414" s="37" t="s">
        <v>1168</v>
      </c>
    </row>
    <row r="415" spans="1:29" ht="12.75" customHeight="1">
      <c r="A415" s="3" t="str">
        <f>D415</f>
        <v>BACHARELADO EM CIÊNCIA E TECNOLOGIA</v>
      </c>
      <c r="B415" s="3" t="str">
        <f>F415</f>
        <v>DA1BIK0102-15SA</v>
      </c>
      <c r="C415" s="18" t="str">
        <f>CONCATENATE(E415," ",H415,"-",L415," (",K415,")",IF(H415="I"," - TURMA MINISTRADA EM INGLÊS",IF(H415="P"," - TURMA COMPARTILHADA COM A PÓS-GRADUAÇÃO",IF(H415="S"," - TURMA SEMIPRESENCIAL",""))))</f>
        <v>Estrutura da Matéria A1-diurno (Santo André)</v>
      </c>
      <c r="D415" s="33" t="s">
        <v>1224</v>
      </c>
      <c r="E415" s="33" t="s">
        <v>3900</v>
      </c>
      <c r="F415" s="33" t="s">
        <v>2350</v>
      </c>
      <c r="G415" s="44" t="s">
        <v>3901</v>
      </c>
      <c r="H415" s="33" t="s">
        <v>1170</v>
      </c>
      <c r="I415" s="33" t="s">
        <v>3061</v>
      </c>
      <c r="J415" s="33"/>
      <c r="K415" s="33" t="s">
        <v>1162</v>
      </c>
      <c r="L415" s="33" t="s">
        <v>1163</v>
      </c>
      <c r="M415" s="33" t="s">
        <v>1280</v>
      </c>
      <c r="N415" s="33">
        <v>90</v>
      </c>
      <c r="O415" s="33">
        <v>84</v>
      </c>
      <c r="P415" s="33" t="s">
        <v>1497</v>
      </c>
      <c r="Q415" s="33">
        <v>1544415</v>
      </c>
      <c r="R415" s="33"/>
      <c r="S415" s="33"/>
      <c r="T415" s="33"/>
      <c r="U415" s="33"/>
      <c r="V415" s="33"/>
      <c r="W415" s="33"/>
      <c r="X415" s="33"/>
      <c r="Y415" s="33">
        <v>12</v>
      </c>
      <c r="Z415" s="33">
        <v>12</v>
      </c>
      <c r="AA415" s="33" t="s">
        <v>1167</v>
      </c>
      <c r="AB415" s="37" t="s">
        <v>4864</v>
      </c>
      <c r="AC415" s="37" t="s">
        <v>1168</v>
      </c>
    </row>
    <row r="416" spans="1:29" ht="12.75" customHeight="1">
      <c r="A416" s="3" t="str">
        <f>D416</f>
        <v>BACHARELADO EM CIÊNCIA E TECNOLOGIA</v>
      </c>
      <c r="B416" s="3" t="str">
        <f>F416</f>
        <v>DA2BIK0102-15SA</v>
      </c>
      <c r="C416" s="18" t="str">
        <f>CONCATENATE(E416," ",H416,"-",L416," (",K416,")",IF(H416="I"," - TURMA MINISTRADA EM INGLÊS",IF(H416="P"," - TURMA COMPARTILHADA COM A PÓS-GRADUAÇÃO",IF(H416="S"," - TURMA SEMIPRESENCIAL",""))))</f>
        <v>Estrutura da Matéria A2-diurno (Santo André)</v>
      </c>
      <c r="D416" s="33" t="s">
        <v>1224</v>
      </c>
      <c r="E416" s="33" t="s">
        <v>3900</v>
      </c>
      <c r="F416" s="33" t="s">
        <v>2351</v>
      </c>
      <c r="G416" s="44" t="s">
        <v>3901</v>
      </c>
      <c r="H416" s="33" t="s">
        <v>1198</v>
      </c>
      <c r="I416" s="33" t="s">
        <v>3062</v>
      </c>
      <c r="J416" s="33"/>
      <c r="K416" s="33" t="s">
        <v>1162</v>
      </c>
      <c r="L416" s="33" t="s">
        <v>1163</v>
      </c>
      <c r="M416" s="33" t="s">
        <v>1280</v>
      </c>
      <c r="N416" s="33">
        <v>90</v>
      </c>
      <c r="O416" s="33">
        <v>84</v>
      </c>
      <c r="P416" s="33" t="s">
        <v>3902</v>
      </c>
      <c r="Q416" s="33">
        <v>2218228</v>
      </c>
      <c r="R416" s="33"/>
      <c r="S416" s="33"/>
      <c r="T416" s="33"/>
      <c r="U416" s="33"/>
      <c r="V416" s="33"/>
      <c r="W416" s="33"/>
      <c r="X416" s="33"/>
      <c r="Y416" s="33">
        <v>12</v>
      </c>
      <c r="Z416" s="33">
        <v>12</v>
      </c>
      <c r="AA416" s="33" t="s">
        <v>1167</v>
      </c>
      <c r="AB416" s="37" t="s">
        <v>4864</v>
      </c>
      <c r="AC416" s="37" t="s">
        <v>1168</v>
      </c>
    </row>
    <row r="417" spans="1:29" ht="12.75" customHeight="1">
      <c r="A417" s="3" t="str">
        <f>D417</f>
        <v>BACHARELADO EM CIÊNCIA E TECNOLOGIA</v>
      </c>
      <c r="B417" s="3" t="str">
        <f>F417</f>
        <v>DB1BIK0102-15SA</v>
      </c>
      <c r="C417" s="18" t="str">
        <f>CONCATENATE(E417," ",H417,"-",L417," (",K417,")",IF(H417="I"," - TURMA MINISTRADA EM INGLÊS",IF(H417="P"," - TURMA COMPARTILHADA COM A PÓS-GRADUAÇÃO",IF(H417="S"," - TURMA SEMIPRESENCIAL",""))))</f>
        <v>Estrutura da Matéria B1-diurno (Santo André)</v>
      </c>
      <c r="D417" s="33" t="s">
        <v>1224</v>
      </c>
      <c r="E417" s="33" t="s">
        <v>3900</v>
      </c>
      <c r="F417" s="33" t="s">
        <v>2352</v>
      </c>
      <c r="G417" s="44" t="s">
        <v>3901</v>
      </c>
      <c r="H417" s="33" t="s">
        <v>1237</v>
      </c>
      <c r="I417" s="33" t="s">
        <v>3063</v>
      </c>
      <c r="J417" s="33"/>
      <c r="K417" s="33" t="s">
        <v>1162</v>
      </c>
      <c r="L417" s="33" t="s">
        <v>1163</v>
      </c>
      <c r="M417" s="33" t="s">
        <v>1280</v>
      </c>
      <c r="N417" s="33">
        <v>90</v>
      </c>
      <c r="O417" s="33">
        <v>84</v>
      </c>
      <c r="P417" s="33" t="s">
        <v>1497</v>
      </c>
      <c r="Q417" s="33">
        <v>1544415</v>
      </c>
      <c r="R417" s="33"/>
      <c r="S417" s="33"/>
      <c r="T417" s="33"/>
      <c r="U417" s="33"/>
      <c r="V417" s="33"/>
      <c r="W417" s="33"/>
      <c r="X417" s="33"/>
      <c r="Y417" s="33">
        <v>12</v>
      </c>
      <c r="Z417" s="33">
        <v>12</v>
      </c>
      <c r="AA417" s="33" t="s">
        <v>1167</v>
      </c>
      <c r="AB417" s="37" t="s">
        <v>4865</v>
      </c>
      <c r="AC417" s="37" t="s">
        <v>1168</v>
      </c>
    </row>
    <row r="418" spans="1:29" ht="12.75" customHeight="1">
      <c r="A418" s="3" t="str">
        <f>D418</f>
        <v>BACHARELADO EM CIÊNCIA E TECNOLOGIA</v>
      </c>
      <c r="B418" s="3" t="str">
        <f>F418</f>
        <v>DB2BIK0102-15SA</v>
      </c>
      <c r="C418" s="18" t="str">
        <f>CONCATENATE(E418," ",H418,"-",L418," (",K418,")",IF(H418="I"," - TURMA MINISTRADA EM INGLÊS",IF(H418="P"," - TURMA COMPARTILHADA COM A PÓS-GRADUAÇÃO",IF(H418="S"," - TURMA SEMIPRESENCIAL",""))))</f>
        <v>Estrutura da Matéria B2-diurno (Santo André)</v>
      </c>
      <c r="D418" s="33" t="s">
        <v>1224</v>
      </c>
      <c r="E418" s="33" t="s">
        <v>3900</v>
      </c>
      <c r="F418" s="33" t="s">
        <v>2353</v>
      </c>
      <c r="G418" s="44" t="s">
        <v>3901</v>
      </c>
      <c r="H418" s="33" t="s">
        <v>1239</v>
      </c>
      <c r="I418" s="33" t="s">
        <v>3064</v>
      </c>
      <c r="J418" s="33"/>
      <c r="K418" s="33" t="s">
        <v>1162</v>
      </c>
      <c r="L418" s="33" t="s">
        <v>1163</v>
      </c>
      <c r="M418" s="33" t="s">
        <v>1280</v>
      </c>
      <c r="N418" s="33">
        <v>90</v>
      </c>
      <c r="O418" s="33">
        <v>84</v>
      </c>
      <c r="P418" s="33" t="s">
        <v>3902</v>
      </c>
      <c r="Q418" s="33">
        <v>2218228</v>
      </c>
      <c r="R418" s="33"/>
      <c r="S418" s="33"/>
      <c r="T418" s="33"/>
      <c r="U418" s="33"/>
      <c r="V418" s="33"/>
      <c r="W418" s="33"/>
      <c r="X418" s="33"/>
      <c r="Y418" s="33">
        <v>12</v>
      </c>
      <c r="Z418" s="33">
        <v>12</v>
      </c>
      <c r="AA418" s="33" t="s">
        <v>1167</v>
      </c>
      <c r="AB418" s="37" t="s">
        <v>4865</v>
      </c>
      <c r="AC418" s="37" t="s">
        <v>1168</v>
      </c>
    </row>
    <row r="419" spans="1:29" ht="12.75" customHeight="1">
      <c r="A419" s="3" t="str">
        <f>D419</f>
        <v>BACHARELADO EM CIÊNCIA E TECNOLOGIA</v>
      </c>
      <c r="B419" s="3" t="str">
        <f>F419</f>
        <v>DC1BIK0102-15SA</v>
      </c>
      <c r="C419" s="18" t="str">
        <f>CONCATENATE(E419," ",H419,"-",L419," (",K419,")",IF(H419="I"," - TURMA MINISTRADA EM INGLÊS",IF(H419="P"," - TURMA COMPARTILHADA COM A PÓS-GRADUAÇÃO",IF(H419="S"," - TURMA SEMIPRESENCIAL",""))))</f>
        <v>Estrutura da Matéria C1-diurno (Santo André)</v>
      </c>
      <c r="D419" s="33" t="s">
        <v>1224</v>
      </c>
      <c r="E419" s="33" t="s">
        <v>3900</v>
      </c>
      <c r="F419" s="33" t="s">
        <v>2354</v>
      </c>
      <c r="G419" s="44" t="s">
        <v>3901</v>
      </c>
      <c r="H419" s="33" t="s">
        <v>1482</v>
      </c>
      <c r="I419" s="33" t="s">
        <v>3065</v>
      </c>
      <c r="J419" s="33"/>
      <c r="K419" s="33" t="s">
        <v>1162</v>
      </c>
      <c r="L419" s="33" t="s">
        <v>1163</v>
      </c>
      <c r="M419" s="33" t="s">
        <v>1280</v>
      </c>
      <c r="N419" s="33">
        <v>90</v>
      </c>
      <c r="O419" s="33">
        <v>84</v>
      </c>
      <c r="P419" s="33" t="s">
        <v>1504</v>
      </c>
      <c r="Q419" s="33">
        <v>1544394</v>
      </c>
      <c r="R419" s="33"/>
      <c r="S419" s="33"/>
      <c r="T419" s="33"/>
      <c r="U419" s="33"/>
      <c r="V419" s="33"/>
      <c r="W419" s="33"/>
      <c r="X419" s="33"/>
      <c r="Y419" s="33">
        <v>12</v>
      </c>
      <c r="Z419" s="33">
        <v>12</v>
      </c>
      <c r="AA419" s="33" t="s">
        <v>1167</v>
      </c>
      <c r="AB419" s="37" t="s">
        <v>4835</v>
      </c>
      <c r="AC419" s="37" t="s">
        <v>1168</v>
      </c>
    </row>
    <row r="420" spans="1:29" ht="12.75" customHeight="1">
      <c r="A420" s="3" t="str">
        <f>D420</f>
        <v>BACHARELADO EM CIÊNCIA E TECNOLOGIA</v>
      </c>
      <c r="B420" s="3" t="str">
        <f>F420</f>
        <v>DC2BIK0102-15SA</v>
      </c>
      <c r="C420" s="18" t="str">
        <f>CONCATENATE(E420," ",H420,"-",L420," (",K420,")",IF(H420="I"," - TURMA MINISTRADA EM INGLÊS",IF(H420="P"," - TURMA COMPARTILHADA COM A PÓS-GRADUAÇÃO",IF(H420="S"," - TURMA SEMIPRESENCIAL",""))))</f>
        <v>Estrutura da Matéria C2-diurno (Santo André)</v>
      </c>
      <c r="D420" s="33" t="s">
        <v>1224</v>
      </c>
      <c r="E420" s="33" t="s">
        <v>3900</v>
      </c>
      <c r="F420" s="33" t="s">
        <v>2355</v>
      </c>
      <c r="G420" s="44" t="s">
        <v>3901</v>
      </c>
      <c r="H420" s="33" t="s">
        <v>1485</v>
      </c>
      <c r="I420" s="33" t="s">
        <v>3066</v>
      </c>
      <c r="J420" s="33"/>
      <c r="K420" s="33" t="s">
        <v>1162</v>
      </c>
      <c r="L420" s="33" t="s">
        <v>1163</v>
      </c>
      <c r="M420" s="33" t="s">
        <v>1280</v>
      </c>
      <c r="N420" s="33">
        <v>90</v>
      </c>
      <c r="O420" s="33">
        <v>84</v>
      </c>
      <c r="P420" s="33" t="s">
        <v>1720</v>
      </c>
      <c r="Q420" s="33">
        <v>1544248</v>
      </c>
      <c r="R420" s="33"/>
      <c r="S420" s="33"/>
      <c r="T420" s="33"/>
      <c r="U420" s="33"/>
      <c r="V420" s="33"/>
      <c r="W420" s="33"/>
      <c r="X420" s="33"/>
      <c r="Y420" s="33">
        <v>12</v>
      </c>
      <c r="Z420" s="33">
        <v>12</v>
      </c>
      <c r="AA420" s="33" t="s">
        <v>1167</v>
      </c>
      <c r="AB420" s="37" t="s">
        <v>4835</v>
      </c>
      <c r="AC420" s="37" t="s">
        <v>1168</v>
      </c>
    </row>
    <row r="421" spans="1:29" ht="12.75" customHeight="1">
      <c r="A421" s="3" t="str">
        <f>D421</f>
        <v>BACHARELADO EM CIÊNCIA E TECNOLOGIA</v>
      </c>
      <c r="B421" s="3" t="str">
        <f>F421</f>
        <v>NA1BIK0102-15SA</v>
      </c>
      <c r="C421" s="18" t="str">
        <f>CONCATENATE(E421," ",H421,"-",L421," (",K421,")",IF(H421="I"," - TURMA MINISTRADA EM INGLÊS",IF(H421="P"," - TURMA COMPARTILHADA COM A PÓS-GRADUAÇÃO",IF(H421="S"," - TURMA SEMIPRESENCIAL",""))))</f>
        <v>Estrutura da Matéria A1-noturno (Santo André)</v>
      </c>
      <c r="D421" s="33" t="s">
        <v>1224</v>
      </c>
      <c r="E421" s="33" t="s">
        <v>3900</v>
      </c>
      <c r="F421" s="33" t="s">
        <v>2356</v>
      </c>
      <c r="G421" s="44" t="s">
        <v>3901</v>
      </c>
      <c r="H421" s="33" t="s">
        <v>1170</v>
      </c>
      <c r="I421" s="33" t="s">
        <v>3067</v>
      </c>
      <c r="J421" s="33"/>
      <c r="K421" s="33" t="s">
        <v>1162</v>
      </c>
      <c r="L421" s="33" t="s">
        <v>1169</v>
      </c>
      <c r="M421" s="33" t="s">
        <v>1280</v>
      </c>
      <c r="N421" s="33">
        <v>90</v>
      </c>
      <c r="O421" s="33">
        <v>84</v>
      </c>
      <c r="P421" s="33" t="s">
        <v>3903</v>
      </c>
      <c r="Q421" s="33">
        <v>1780372</v>
      </c>
      <c r="R421" s="33"/>
      <c r="S421" s="33"/>
      <c r="T421" s="33"/>
      <c r="U421" s="33"/>
      <c r="V421" s="33"/>
      <c r="W421" s="33"/>
      <c r="X421" s="33"/>
      <c r="Y421" s="33">
        <v>12</v>
      </c>
      <c r="Z421" s="33">
        <v>12</v>
      </c>
      <c r="AA421" s="33" t="s">
        <v>1167</v>
      </c>
      <c r="AB421" s="37" t="s">
        <v>4866</v>
      </c>
      <c r="AC421" s="37" t="s">
        <v>1168</v>
      </c>
    </row>
    <row r="422" spans="1:29" ht="12.75" customHeight="1">
      <c r="A422" s="3" t="str">
        <f>D422</f>
        <v>BACHARELADO EM CIÊNCIA E TECNOLOGIA</v>
      </c>
      <c r="B422" s="3" t="str">
        <f>F422</f>
        <v>NA2BIK0102-15SA</v>
      </c>
      <c r="C422" s="18" t="str">
        <f>CONCATENATE(E422," ",H422,"-",L422," (",K422,")",IF(H422="I"," - TURMA MINISTRADA EM INGLÊS",IF(H422="P"," - TURMA COMPARTILHADA COM A PÓS-GRADUAÇÃO",IF(H422="S"," - TURMA SEMIPRESENCIAL",""))))</f>
        <v>Estrutura da Matéria A2-noturno (Santo André)</v>
      </c>
      <c r="D422" s="33" t="s">
        <v>1224</v>
      </c>
      <c r="E422" s="33" t="s">
        <v>3900</v>
      </c>
      <c r="F422" s="33" t="s">
        <v>2357</v>
      </c>
      <c r="G422" s="44" t="s">
        <v>3901</v>
      </c>
      <c r="H422" s="33" t="s">
        <v>1198</v>
      </c>
      <c r="I422" s="33" t="s">
        <v>3068</v>
      </c>
      <c r="J422" s="33"/>
      <c r="K422" s="33" t="s">
        <v>1162</v>
      </c>
      <c r="L422" s="33" t="s">
        <v>1169</v>
      </c>
      <c r="M422" s="33" t="s">
        <v>1280</v>
      </c>
      <c r="N422" s="33">
        <v>90</v>
      </c>
      <c r="O422" s="33">
        <v>84</v>
      </c>
      <c r="P422" s="33" t="s">
        <v>1488</v>
      </c>
      <c r="Q422" s="33">
        <v>1544341</v>
      </c>
      <c r="R422" s="33"/>
      <c r="S422" s="33"/>
      <c r="T422" s="33"/>
      <c r="U422" s="33"/>
      <c r="V422" s="33"/>
      <c r="W422" s="33"/>
      <c r="X422" s="33"/>
      <c r="Y422" s="33">
        <v>12</v>
      </c>
      <c r="Z422" s="33">
        <v>12</v>
      </c>
      <c r="AA422" s="33" t="s">
        <v>1167</v>
      </c>
      <c r="AB422" s="37" t="s">
        <v>4866</v>
      </c>
      <c r="AC422" s="37" t="s">
        <v>1168</v>
      </c>
    </row>
    <row r="423" spans="1:29" ht="12.75" customHeight="1">
      <c r="A423" s="3" t="str">
        <f>D423</f>
        <v>BACHARELADO EM CIÊNCIA E TECNOLOGIA</v>
      </c>
      <c r="B423" s="3" t="str">
        <f>F423</f>
        <v>NB1BIK0102-15SA</v>
      </c>
      <c r="C423" s="18" t="str">
        <f>CONCATENATE(E423," ",H423,"-",L423," (",K423,")",IF(H423="I"," - TURMA MINISTRADA EM INGLÊS",IF(H423="P"," - TURMA COMPARTILHADA COM A PÓS-GRADUAÇÃO",IF(H423="S"," - TURMA SEMIPRESENCIAL",""))))</f>
        <v>Estrutura da Matéria B1-noturno (Santo André)</v>
      </c>
      <c r="D423" s="33" t="s">
        <v>1224</v>
      </c>
      <c r="E423" s="33" t="s">
        <v>3900</v>
      </c>
      <c r="F423" s="33" t="s">
        <v>2358</v>
      </c>
      <c r="G423" s="44" t="s">
        <v>3901</v>
      </c>
      <c r="H423" s="33" t="s">
        <v>1237</v>
      </c>
      <c r="I423" s="33" t="s">
        <v>3069</v>
      </c>
      <c r="J423" s="33"/>
      <c r="K423" s="33" t="s">
        <v>1162</v>
      </c>
      <c r="L423" s="33" t="s">
        <v>1169</v>
      </c>
      <c r="M423" s="33" t="s">
        <v>1280</v>
      </c>
      <c r="N423" s="33">
        <v>90</v>
      </c>
      <c r="O423" s="33">
        <v>84</v>
      </c>
      <c r="P423" s="33" t="s">
        <v>1488</v>
      </c>
      <c r="Q423" s="33">
        <v>1544341</v>
      </c>
      <c r="R423" s="33"/>
      <c r="S423" s="33"/>
      <c r="T423" s="33"/>
      <c r="U423" s="33"/>
      <c r="V423" s="33"/>
      <c r="W423" s="33"/>
      <c r="X423" s="33"/>
      <c r="Y423" s="33">
        <v>12</v>
      </c>
      <c r="Z423" s="33">
        <v>12</v>
      </c>
      <c r="AA423" s="33" t="s">
        <v>1167</v>
      </c>
      <c r="AB423" s="37" t="s">
        <v>4867</v>
      </c>
      <c r="AC423" s="37" t="s">
        <v>1168</v>
      </c>
    </row>
    <row r="424" spans="1:29" ht="12.75" customHeight="1">
      <c r="A424" s="3" t="str">
        <f>D424</f>
        <v>BACHARELADO EM CIÊNCIA E TECNOLOGIA</v>
      </c>
      <c r="B424" s="3" t="str">
        <f>F424</f>
        <v>NB2BIK0102-15SA</v>
      </c>
      <c r="C424" s="18" t="str">
        <f>CONCATENATE(E424," ",H424,"-",L424," (",K424,")",IF(H424="I"," - TURMA MINISTRADA EM INGLÊS",IF(H424="P"," - TURMA COMPARTILHADA COM A PÓS-GRADUAÇÃO",IF(H424="S"," - TURMA SEMIPRESENCIAL",""))))</f>
        <v>Estrutura da Matéria B2-noturno (Santo André)</v>
      </c>
      <c r="D424" s="33" t="s">
        <v>1224</v>
      </c>
      <c r="E424" s="33" t="s">
        <v>3900</v>
      </c>
      <c r="F424" s="33" t="s">
        <v>2359</v>
      </c>
      <c r="G424" s="44" t="s">
        <v>3901</v>
      </c>
      <c r="H424" s="33" t="s">
        <v>1239</v>
      </c>
      <c r="I424" s="33" t="s">
        <v>3070</v>
      </c>
      <c r="J424" s="33"/>
      <c r="K424" s="33" t="s">
        <v>1162</v>
      </c>
      <c r="L424" s="33" t="s">
        <v>1169</v>
      </c>
      <c r="M424" s="33" t="s">
        <v>1280</v>
      </c>
      <c r="N424" s="33">
        <v>90</v>
      </c>
      <c r="O424" s="33">
        <v>84</v>
      </c>
      <c r="P424" s="33" t="s">
        <v>3903</v>
      </c>
      <c r="Q424" s="33">
        <v>1780372</v>
      </c>
      <c r="R424" s="33"/>
      <c r="S424" s="33"/>
      <c r="T424" s="33"/>
      <c r="U424" s="33"/>
      <c r="V424" s="33"/>
      <c r="W424" s="33"/>
      <c r="X424" s="33"/>
      <c r="Y424" s="33">
        <v>12</v>
      </c>
      <c r="Z424" s="33">
        <v>12</v>
      </c>
      <c r="AA424" s="33" t="s">
        <v>1167</v>
      </c>
      <c r="AB424" s="37" t="s">
        <v>4867</v>
      </c>
      <c r="AC424" s="37" t="s">
        <v>1168</v>
      </c>
    </row>
    <row r="425" spans="1:29" ht="12.75" customHeight="1">
      <c r="A425" s="3" t="str">
        <f>D425</f>
        <v>BACHARELADO EM CIÊNCIA E TECNOLOGIA</v>
      </c>
      <c r="B425" s="3" t="str">
        <f>F425</f>
        <v>NC1BIK0102-15SA</v>
      </c>
      <c r="C425" s="18" t="str">
        <f>CONCATENATE(E425," ",H425,"-",L425," (",K425,")",IF(H425="I"," - TURMA MINISTRADA EM INGLÊS",IF(H425="P"," - TURMA COMPARTILHADA COM A PÓS-GRADUAÇÃO",IF(H425="S"," - TURMA SEMIPRESENCIAL",""))))</f>
        <v>Estrutura da Matéria C1-noturno (Santo André)</v>
      </c>
      <c r="D425" s="33" t="s">
        <v>1224</v>
      </c>
      <c r="E425" s="33" t="s">
        <v>3900</v>
      </c>
      <c r="F425" s="33" t="s">
        <v>2360</v>
      </c>
      <c r="G425" s="44" t="s">
        <v>3901</v>
      </c>
      <c r="H425" s="33" t="s">
        <v>1482</v>
      </c>
      <c r="I425" s="33" t="s">
        <v>3071</v>
      </c>
      <c r="J425" s="33"/>
      <c r="K425" s="33" t="s">
        <v>1162</v>
      </c>
      <c r="L425" s="33" t="s">
        <v>1169</v>
      </c>
      <c r="M425" s="33" t="s">
        <v>1280</v>
      </c>
      <c r="N425" s="33">
        <v>90</v>
      </c>
      <c r="O425" s="33">
        <v>88</v>
      </c>
      <c r="P425" s="33" t="s">
        <v>3904</v>
      </c>
      <c r="Q425" s="33">
        <v>3298744</v>
      </c>
      <c r="R425" s="33"/>
      <c r="S425" s="33"/>
      <c r="T425" s="33"/>
      <c r="U425" s="33"/>
      <c r="V425" s="33"/>
      <c r="W425" s="33"/>
      <c r="X425" s="33"/>
      <c r="Y425" s="33">
        <v>12</v>
      </c>
      <c r="Z425" s="33">
        <v>12</v>
      </c>
      <c r="AA425" s="33" t="s">
        <v>1167</v>
      </c>
      <c r="AB425" s="37" t="s">
        <v>4838</v>
      </c>
      <c r="AC425" s="37" t="s">
        <v>1168</v>
      </c>
    </row>
    <row r="426" spans="1:29" ht="12.75" customHeight="1">
      <c r="A426" s="3" t="str">
        <f>D426</f>
        <v>BACHARELADO EM CIÊNCIA E TECNOLOGIA</v>
      </c>
      <c r="B426" s="3" t="str">
        <f>F426</f>
        <v>NC2BIK0102-15SA</v>
      </c>
      <c r="C426" s="18" t="str">
        <f>CONCATENATE(E426," ",H426,"-",L426," (",K426,")",IF(H426="I"," - TURMA MINISTRADA EM INGLÊS",IF(H426="P"," - TURMA COMPARTILHADA COM A PÓS-GRADUAÇÃO",IF(H426="S"," - TURMA SEMIPRESENCIAL",""))))</f>
        <v>Estrutura da Matéria C2-noturno (Santo André)</v>
      </c>
      <c r="D426" s="33" t="s">
        <v>1224</v>
      </c>
      <c r="E426" s="33" t="s">
        <v>3900</v>
      </c>
      <c r="F426" s="33" t="s">
        <v>2361</v>
      </c>
      <c r="G426" s="44" t="s">
        <v>3901</v>
      </c>
      <c r="H426" s="33" t="s">
        <v>1485</v>
      </c>
      <c r="I426" s="33" t="s">
        <v>3072</v>
      </c>
      <c r="J426" s="33"/>
      <c r="K426" s="33" t="s">
        <v>1162</v>
      </c>
      <c r="L426" s="33" t="s">
        <v>1169</v>
      </c>
      <c r="M426" s="33" t="s">
        <v>1280</v>
      </c>
      <c r="N426" s="33">
        <v>90</v>
      </c>
      <c r="O426" s="33">
        <v>85</v>
      </c>
      <c r="P426" s="33" t="s">
        <v>3905</v>
      </c>
      <c r="Q426" s="33">
        <v>3296739</v>
      </c>
      <c r="R426" s="33"/>
      <c r="S426" s="33"/>
      <c r="T426" s="33"/>
      <c r="U426" s="33"/>
      <c r="V426" s="33"/>
      <c r="W426" s="33"/>
      <c r="X426" s="33"/>
      <c r="Y426" s="33">
        <v>12</v>
      </c>
      <c r="Z426" s="33">
        <v>12</v>
      </c>
      <c r="AA426" s="33" t="s">
        <v>1167</v>
      </c>
      <c r="AB426" s="37" t="s">
        <v>4838</v>
      </c>
      <c r="AC426" s="37" t="s">
        <v>1168</v>
      </c>
    </row>
    <row r="427" spans="1:29" ht="12.75" customHeight="1">
      <c r="A427" s="3" t="str">
        <f>D427</f>
        <v>BACHARELADO EM CIÊNCIA E TECNOLOGIA</v>
      </c>
      <c r="B427" s="3" t="str">
        <f>F427</f>
        <v>DA1BIK0102-15SB</v>
      </c>
      <c r="C427" s="18" t="str">
        <f>CONCATENATE(E427," ",H427,"-",L427," (",K427,")",IF(H427="I"," - TURMA MINISTRADA EM INGLÊS",IF(H427="P"," - TURMA COMPARTILHADA COM A PÓS-GRADUAÇÃO",IF(H427="S"," - TURMA SEMIPRESENCIAL",""))))</f>
        <v>Estrutura da Matéria A1-diurno (São Bernardo do Campo)</v>
      </c>
      <c r="D427" s="33" t="s">
        <v>1224</v>
      </c>
      <c r="E427" s="33" t="s">
        <v>3900</v>
      </c>
      <c r="F427" s="33" t="s">
        <v>2362</v>
      </c>
      <c r="G427" s="44" t="s">
        <v>3901</v>
      </c>
      <c r="H427" s="33" t="s">
        <v>1170</v>
      </c>
      <c r="I427" s="33" t="s">
        <v>3073</v>
      </c>
      <c r="J427" s="33"/>
      <c r="K427" s="33" t="s">
        <v>1260</v>
      </c>
      <c r="L427" s="33" t="s">
        <v>1163</v>
      </c>
      <c r="M427" s="33" t="s">
        <v>1280</v>
      </c>
      <c r="N427" s="33">
        <v>90</v>
      </c>
      <c r="O427" s="33">
        <v>81</v>
      </c>
      <c r="P427" s="33" t="s">
        <v>1302</v>
      </c>
      <c r="Q427" s="33">
        <v>1968862</v>
      </c>
      <c r="R427" s="33"/>
      <c r="S427" s="33"/>
      <c r="T427" s="33"/>
      <c r="U427" s="33"/>
      <c r="V427" s="33"/>
      <c r="W427" s="33"/>
      <c r="X427" s="33"/>
      <c r="Y427" s="33">
        <v>12</v>
      </c>
      <c r="Z427" s="33">
        <v>12</v>
      </c>
      <c r="AA427" s="33" t="s">
        <v>1167</v>
      </c>
      <c r="AB427" s="37" t="s">
        <v>4864</v>
      </c>
      <c r="AC427" s="37" t="s">
        <v>1168</v>
      </c>
    </row>
    <row r="428" spans="1:29" ht="12.75" customHeight="1">
      <c r="A428" s="3" t="str">
        <f>D428</f>
        <v>BACHARELADO EM CIÊNCIA E TECNOLOGIA</v>
      </c>
      <c r="B428" s="3" t="str">
        <f>F428</f>
        <v>DB1BIK0102-15SB</v>
      </c>
      <c r="C428" s="18" t="str">
        <f>CONCATENATE(E428," ",H428,"-",L428," (",K428,")",IF(H428="I"," - TURMA MINISTRADA EM INGLÊS",IF(H428="P"," - TURMA COMPARTILHADA COM A PÓS-GRADUAÇÃO",IF(H428="S"," - TURMA SEMIPRESENCIAL",""))))</f>
        <v>Estrutura da Matéria B1-diurno (São Bernardo do Campo)</v>
      </c>
      <c r="D428" s="33" t="s">
        <v>1224</v>
      </c>
      <c r="E428" s="33" t="s">
        <v>3900</v>
      </c>
      <c r="F428" s="33" t="s">
        <v>2363</v>
      </c>
      <c r="G428" s="44" t="s">
        <v>3901</v>
      </c>
      <c r="H428" s="33" t="s">
        <v>1237</v>
      </c>
      <c r="I428" s="33" t="s">
        <v>3074</v>
      </c>
      <c r="J428" s="33"/>
      <c r="K428" s="33" t="s">
        <v>1260</v>
      </c>
      <c r="L428" s="33" t="s">
        <v>1163</v>
      </c>
      <c r="M428" s="33" t="s">
        <v>1280</v>
      </c>
      <c r="N428" s="33">
        <v>90</v>
      </c>
      <c r="O428" s="33">
        <v>81</v>
      </c>
      <c r="P428" s="33" t="s">
        <v>1302</v>
      </c>
      <c r="Q428" s="33">
        <v>1968862</v>
      </c>
      <c r="R428" s="33"/>
      <c r="S428" s="33"/>
      <c r="T428" s="33"/>
      <c r="U428" s="33"/>
      <c r="V428" s="33"/>
      <c r="W428" s="33"/>
      <c r="X428" s="33"/>
      <c r="Y428" s="33">
        <v>12</v>
      </c>
      <c r="Z428" s="33">
        <v>12</v>
      </c>
      <c r="AA428" s="33" t="s">
        <v>1167</v>
      </c>
      <c r="AB428" s="37" t="s">
        <v>4865</v>
      </c>
      <c r="AC428" s="37" t="s">
        <v>1168</v>
      </c>
    </row>
    <row r="429" spans="1:29" ht="12.75" customHeight="1">
      <c r="A429" s="3" t="str">
        <f>D429</f>
        <v>BACHARELADO EM CIÊNCIA E TECNOLOGIA</v>
      </c>
      <c r="B429" s="3" t="str">
        <f>F429</f>
        <v>DC1BIK0102-15SB</v>
      </c>
      <c r="C429" s="18" t="str">
        <f>CONCATENATE(E429," ",H429,"-",L429," (",K429,")",IF(H429="I"," - TURMA MINISTRADA EM INGLÊS",IF(H429="P"," - TURMA COMPARTILHADA COM A PÓS-GRADUAÇÃO",IF(H429="S"," - TURMA SEMIPRESENCIAL",""))))</f>
        <v>Estrutura da Matéria C1-diurno (São Bernardo do Campo)</v>
      </c>
      <c r="D429" s="33" t="s">
        <v>1224</v>
      </c>
      <c r="E429" s="33" t="s">
        <v>3900</v>
      </c>
      <c r="F429" s="33" t="s">
        <v>2364</v>
      </c>
      <c r="G429" s="44" t="s">
        <v>3901</v>
      </c>
      <c r="H429" s="33" t="s">
        <v>1482</v>
      </c>
      <c r="I429" s="33" t="s">
        <v>3075</v>
      </c>
      <c r="J429" s="33"/>
      <c r="K429" s="33" t="s">
        <v>1260</v>
      </c>
      <c r="L429" s="33" t="s">
        <v>1163</v>
      </c>
      <c r="M429" s="33" t="s">
        <v>1280</v>
      </c>
      <c r="N429" s="33">
        <v>90</v>
      </c>
      <c r="O429" s="33">
        <v>54</v>
      </c>
      <c r="P429" s="33" t="s">
        <v>3904</v>
      </c>
      <c r="Q429" s="33">
        <v>3298744</v>
      </c>
      <c r="R429" s="33"/>
      <c r="S429" s="33"/>
      <c r="T429" s="33"/>
      <c r="U429" s="33"/>
      <c r="V429" s="33"/>
      <c r="W429" s="33"/>
      <c r="X429" s="33"/>
      <c r="Y429" s="33">
        <v>12</v>
      </c>
      <c r="Z429" s="33">
        <v>12</v>
      </c>
      <c r="AA429" s="33" t="s">
        <v>1167</v>
      </c>
      <c r="AB429" s="37" t="s">
        <v>4864</v>
      </c>
      <c r="AC429" s="37" t="s">
        <v>1168</v>
      </c>
    </row>
    <row r="430" spans="1:29" ht="12.75" customHeight="1">
      <c r="A430" s="3" t="str">
        <f>D430</f>
        <v>BACHARELADO EM CIÊNCIA E TECNOLOGIA</v>
      </c>
      <c r="B430" s="3" t="str">
        <f>F430</f>
        <v>NA1BIK0102-15SB</v>
      </c>
      <c r="C430" s="18" t="str">
        <f>CONCATENATE(E430," ",H430,"-",L430," (",K430,")",IF(H430="I"," - TURMA MINISTRADA EM INGLÊS",IF(H430="P"," - TURMA COMPARTILHADA COM A PÓS-GRADUAÇÃO",IF(H430="S"," - TURMA SEMIPRESENCIAL",""))))</f>
        <v>Estrutura da Matéria A1-noturno (São Bernardo do Campo)</v>
      </c>
      <c r="D430" s="33" t="s">
        <v>1224</v>
      </c>
      <c r="E430" s="33" t="s">
        <v>3900</v>
      </c>
      <c r="F430" s="33" t="s">
        <v>2365</v>
      </c>
      <c r="G430" s="44" t="s">
        <v>3901</v>
      </c>
      <c r="H430" s="33" t="s">
        <v>1170</v>
      </c>
      <c r="I430" s="33" t="s">
        <v>3076</v>
      </c>
      <c r="J430" s="33"/>
      <c r="K430" s="33" t="s">
        <v>1260</v>
      </c>
      <c r="L430" s="33" t="s">
        <v>1169</v>
      </c>
      <c r="M430" s="33" t="s">
        <v>1280</v>
      </c>
      <c r="N430" s="33">
        <v>90</v>
      </c>
      <c r="O430" s="33">
        <v>84</v>
      </c>
      <c r="P430" s="33" t="s">
        <v>3906</v>
      </c>
      <c r="Q430" s="33">
        <v>1350754</v>
      </c>
      <c r="R430" s="33"/>
      <c r="S430" s="33"/>
      <c r="T430" s="33"/>
      <c r="U430" s="33"/>
      <c r="V430" s="33"/>
      <c r="W430" s="33"/>
      <c r="X430" s="33"/>
      <c r="Y430" s="33">
        <v>12</v>
      </c>
      <c r="Z430" s="33">
        <v>12</v>
      </c>
      <c r="AA430" s="33" t="s">
        <v>1167</v>
      </c>
      <c r="AB430" s="37" t="s">
        <v>4866</v>
      </c>
      <c r="AC430" s="37" t="s">
        <v>1168</v>
      </c>
    </row>
    <row r="431" spans="1:29" ht="12.75" customHeight="1">
      <c r="A431" s="3" t="str">
        <f>D431</f>
        <v>BACHARELADO EM CIÊNCIA E TECNOLOGIA</v>
      </c>
      <c r="B431" s="3" t="str">
        <f>F431</f>
        <v>NB1BIK0102-15SB</v>
      </c>
      <c r="C431" s="18" t="str">
        <f>CONCATENATE(E431," ",H431,"-",L431," (",K431,")",IF(H431="I"," - TURMA MINISTRADA EM INGLÊS",IF(H431="P"," - TURMA COMPARTILHADA COM A PÓS-GRADUAÇÃO",IF(H431="S"," - TURMA SEMIPRESENCIAL",""))))</f>
        <v>Estrutura da Matéria B1-noturno (São Bernardo do Campo)</v>
      </c>
      <c r="D431" s="33" t="s">
        <v>1224</v>
      </c>
      <c r="E431" s="33" t="s">
        <v>3900</v>
      </c>
      <c r="F431" s="33" t="s">
        <v>2366</v>
      </c>
      <c r="G431" s="44" t="s">
        <v>3901</v>
      </c>
      <c r="H431" s="33" t="s">
        <v>1237</v>
      </c>
      <c r="I431" s="33" t="s">
        <v>3077</v>
      </c>
      <c r="J431" s="33"/>
      <c r="K431" s="33" t="s">
        <v>1260</v>
      </c>
      <c r="L431" s="33" t="s">
        <v>1169</v>
      </c>
      <c r="M431" s="33" t="s">
        <v>1280</v>
      </c>
      <c r="N431" s="33">
        <v>90</v>
      </c>
      <c r="O431" s="33">
        <v>81</v>
      </c>
      <c r="P431" s="33" t="s">
        <v>1503</v>
      </c>
      <c r="Q431" s="33">
        <v>1764199</v>
      </c>
      <c r="R431" s="33"/>
      <c r="S431" s="33"/>
      <c r="T431" s="33"/>
      <c r="U431" s="33"/>
      <c r="V431" s="33"/>
      <c r="W431" s="33"/>
      <c r="X431" s="33"/>
      <c r="Y431" s="33">
        <v>12</v>
      </c>
      <c r="Z431" s="33">
        <v>12</v>
      </c>
      <c r="AA431" s="33" t="s">
        <v>1167</v>
      </c>
      <c r="AB431" s="37" t="s">
        <v>4867</v>
      </c>
      <c r="AC431" s="37" t="s">
        <v>1168</v>
      </c>
    </row>
    <row r="432" spans="1:29" ht="12.75" customHeight="1">
      <c r="A432" s="3" t="str">
        <f>D432</f>
        <v>BACHARELADO EM CIÊNCIA E TECNOLOGIA</v>
      </c>
      <c r="B432" s="3" t="str">
        <f>F432</f>
        <v>NC1BIK0102-15SB</v>
      </c>
      <c r="C432" s="18" t="str">
        <f>CONCATENATE(E432," ",H432,"-",L432," (",K432,")",IF(H432="I"," - TURMA MINISTRADA EM INGLÊS",IF(H432="P"," - TURMA COMPARTILHADA COM A PÓS-GRADUAÇÃO",IF(H432="S"," - TURMA SEMIPRESENCIAL",""))))</f>
        <v>Estrutura da Matéria C1-noturno (São Bernardo do Campo)</v>
      </c>
      <c r="D432" s="33" t="s">
        <v>1224</v>
      </c>
      <c r="E432" s="33" t="s">
        <v>3900</v>
      </c>
      <c r="F432" s="33" t="s">
        <v>2367</v>
      </c>
      <c r="G432" s="44" t="s">
        <v>3901</v>
      </c>
      <c r="H432" s="33" t="s">
        <v>1482</v>
      </c>
      <c r="I432" s="33" t="s">
        <v>3078</v>
      </c>
      <c r="J432" s="33"/>
      <c r="K432" s="33" t="s">
        <v>1260</v>
      </c>
      <c r="L432" s="33" t="s">
        <v>1169</v>
      </c>
      <c r="M432" s="33" t="s">
        <v>1280</v>
      </c>
      <c r="N432" s="33">
        <v>90</v>
      </c>
      <c r="O432" s="33">
        <v>54</v>
      </c>
      <c r="P432" s="33" t="s">
        <v>1503</v>
      </c>
      <c r="Q432" s="33">
        <v>1764199</v>
      </c>
      <c r="R432" s="33"/>
      <c r="S432" s="33"/>
      <c r="T432" s="33"/>
      <c r="U432" s="33"/>
      <c r="V432" s="33"/>
      <c r="W432" s="33"/>
      <c r="X432" s="33"/>
      <c r="Y432" s="33">
        <v>12</v>
      </c>
      <c r="Z432" s="33">
        <v>12</v>
      </c>
      <c r="AA432" s="33" t="s">
        <v>1167</v>
      </c>
      <c r="AB432" s="37" t="s">
        <v>4866</v>
      </c>
      <c r="AC432" s="37" t="s">
        <v>1168</v>
      </c>
    </row>
    <row r="433" spans="1:29" ht="12.75" customHeight="1">
      <c r="A433" s="3" t="str">
        <f>D433</f>
        <v>LICENCIATURA EM CIÊNCIAS NATURAIS E EXATAS</v>
      </c>
      <c r="B433" s="3" t="str">
        <f>F433</f>
        <v>DA3BIK0102-15SA</v>
      </c>
      <c r="C433" s="18" t="str">
        <f>CONCATENATE(E433," ",H433,"-",L433," (",K433,")",IF(H433="I"," - TURMA MINISTRADA EM INGLÊS",IF(H433="P"," - TURMA COMPARTILHADA COM A PÓS-GRADUAÇÃO",IF(H433="S"," - TURMA SEMIPRESENCIAL",""))))</f>
        <v>Estrutura da Matéria A3-diurno (Santo André)</v>
      </c>
      <c r="D433" s="33" t="s">
        <v>2106</v>
      </c>
      <c r="E433" s="33" t="s">
        <v>3900</v>
      </c>
      <c r="F433" s="33" t="s">
        <v>2424</v>
      </c>
      <c r="G433" s="44" t="s">
        <v>3901</v>
      </c>
      <c r="H433" s="33" t="s">
        <v>1229</v>
      </c>
      <c r="I433" s="33" t="s">
        <v>3170</v>
      </c>
      <c r="J433" s="33"/>
      <c r="K433" s="33" t="s">
        <v>1162</v>
      </c>
      <c r="L433" s="33" t="s">
        <v>1163</v>
      </c>
      <c r="M433" s="33" t="s">
        <v>1280</v>
      </c>
      <c r="N433" s="33">
        <v>90</v>
      </c>
      <c r="O433" s="33"/>
      <c r="P433" s="33" t="s">
        <v>3948</v>
      </c>
      <c r="Q433" s="33">
        <v>2139326</v>
      </c>
      <c r="R433" s="33"/>
      <c r="S433" s="33"/>
      <c r="T433" s="33"/>
      <c r="U433" s="33"/>
      <c r="V433" s="33"/>
      <c r="W433" s="33"/>
      <c r="X433" s="33"/>
      <c r="Y433" s="33">
        <v>12</v>
      </c>
      <c r="Z433" s="33">
        <v>12</v>
      </c>
      <c r="AA433" s="33" t="s">
        <v>1167</v>
      </c>
      <c r="AB433" s="37" t="s">
        <v>4864</v>
      </c>
      <c r="AC433" s="37" t="s">
        <v>1168</v>
      </c>
    </row>
    <row r="434" spans="1:29" ht="12.75" customHeight="1">
      <c r="A434" s="3" t="str">
        <f>D434</f>
        <v>LICENCIATURA EM CIÊNCIAS NATURAIS E EXATAS</v>
      </c>
      <c r="B434" s="3" t="str">
        <f>F434</f>
        <v>NA3BIK0102-15SA</v>
      </c>
      <c r="C434" s="18" t="str">
        <f>CONCATENATE(E434," ",H434,"-",L434," (",K434,")",IF(H434="I"," - TURMA MINISTRADA EM INGLÊS",IF(H434="P"," - TURMA COMPARTILHADA COM A PÓS-GRADUAÇÃO",IF(H434="S"," - TURMA SEMIPRESENCIAL",""))))</f>
        <v>Estrutura da Matéria A3-noturno (Santo André)</v>
      </c>
      <c r="D434" s="33" t="s">
        <v>2106</v>
      </c>
      <c r="E434" s="33" t="s">
        <v>3900</v>
      </c>
      <c r="F434" s="33" t="s">
        <v>2425</v>
      </c>
      <c r="G434" s="44" t="s">
        <v>3901</v>
      </c>
      <c r="H434" s="33" t="s">
        <v>1229</v>
      </c>
      <c r="I434" s="33" t="s">
        <v>3171</v>
      </c>
      <c r="J434" s="33"/>
      <c r="K434" s="33" t="s">
        <v>1162</v>
      </c>
      <c r="L434" s="33" t="s">
        <v>1169</v>
      </c>
      <c r="M434" s="33" t="s">
        <v>1280</v>
      </c>
      <c r="N434" s="33">
        <v>90</v>
      </c>
      <c r="O434" s="33"/>
      <c r="P434" s="33" t="s">
        <v>3948</v>
      </c>
      <c r="Q434" s="33">
        <v>2139326</v>
      </c>
      <c r="R434" s="33"/>
      <c r="S434" s="33"/>
      <c r="T434" s="33"/>
      <c r="U434" s="33"/>
      <c r="V434" s="33"/>
      <c r="W434" s="33"/>
      <c r="X434" s="33"/>
      <c r="Y434" s="33">
        <v>12</v>
      </c>
      <c r="Z434" s="33">
        <v>12</v>
      </c>
      <c r="AA434" s="33" t="s">
        <v>1167</v>
      </c>
      <c r="AB434" s="37" t="s">
        <v>4866</v>
      </c>
      <c r="AC434" s="37" t="s">
        <v>1168</v>
      </c>
    </row>
    <row r="435" spans="1:29" ht="12.75" customHeight="1">
      <c r="A435" s="3" t="str">
        <f>D435</f>
        <v>LICENCIATURA EM CIÊNCIAS NATURAIS E EXATAS</v>
      </c>
      <c r="B435" s="3" t="str">
        <f>F435</f>
        <v>DC3BIK0102-15SA</v>
      </c>
      <c r="C435" s="18" t="str">
        <f>CONCATENATE(E435," ",H435,"-",L435," (",K435,")",IF(H435="I"," - TURMA MINISTRADA EM INGLÊS",IF(H435="P"," - TURMA COMPARTILHADA COM A PÓS-GRADUAÇÃO",IF(H435="S"," - TURMA SEMIPRESENCIAL",""))))</f>
        <v>Estrutura da Matéria C3-diurno (Santo André)</v>
      </c>
      <c r="D435" s="33" t="s">
        <v>2106</v>
      </c>
      <c r="E435" s="33" t="s">
        <v>3900</v>
      </c>
      <c r="F435" s="33" t="s">
        <v>2426</v>
      </c>
      <c r="G435" s="44" t="s">
        <v>3901</v>
      </c>
      <c r="H435" s="33" t="s">
        <v>1487</v>
      </c>
      <c r="I435" s="33" t="s">
        <v>3172</v>
      </c>
      <c r="J435" s="33"/>
      <c r="K435" s="33" t="s">
        <v>1162</v>
      </c>
      <c r="L435" s="33" t="s">
        <v>1163</v>
      </c>
      <c r="M435" s="33" t="s">
        <v>1280</v>
      </c>
      <c r="N435" s="33">
        <v>90</v>
      </c>
      <c r="O435" s="33"/>
      <c r="P435" s="33" t="s">
        <v>2134</v>
      </c>
      <c r="Q435" s="33">
        <v>2249459</v>
      </c>
      <c r="R435" s="33"/>
      <c r="S435" s="33"/>
      <c r="T435" s="33"/>
      <c r="U435" s="33"/>
      <c r="V435" s="33"/>
      <c r="W435" s="33"/>
      <c r="X435" s="33"/>
      <c r="Y435" s="33">
        <v>12</v>
      </c>
      <c r="Z435" s="33">
        <v>12</v>
      </c>
      <c r="AA435" s="33" t="s">
        <v>1167</v>
      </c>
      <c r="AB435" s="37" t="s">
        <v>4835</v>
      </c>
      <c r="AC435" s="37" t="s">
        <v>1168</v>
      </c>
    </row>
    <row r="436" spans="1:29" ht="12.75" customHeight="1">
      <c r="A436" s="3" t="str">
        <f>D436</f>
        <v>LICENCIATURA EM CIÊNCIAS NATURAIS E EXATAS</v>
      </c>
      <c r="B436" s="3" t="str">
        <f>F436</f>
        <v>NC3BIK0102-15SA</v>
      </c>
      <c r="C436" s="18" t="str">
        <f>CONCATENATE(E436," ",H436,"-",L436," (",K436,")",IF(H436="I"," - TURMA MINISTRADA EM INGLÊS",IF(H436="P"," - TURMA COMPARTILHADA COM A PÓS-GRADUAÇÃO",IF(H436="S"," - TURMA SEMIPRESENCIAL",""))))</f>
        <v>Estrutura da Matéria C3-noturno (Santo André)</v>
      </c>
      <c r="D436" s="15" t="s">
        <v>2106</v>
      </c>
      <c r="E436" t="s">
        <v>3900</v>
      </c>
      <c r="F436" t="s">
        <v>2427</v>
      </c>
      <c r="G436" s="45" t="s">
        <v>3901</v>
      </c>
      <c r="H436" s="16" t="s">
        <v>1487</v>
      </c>
      <c r="I436" s="16" t="s">
        <v>3177</v>
      </c>
      <c r="K436" t="s">
        <v>1162</v>
      </c>
      <c r="L436" t="s">
        <v>1169</v>
      </c>
      <c r="M436" t="s">
        <v>1280</v>
      </c>
      <c r="N436">
        <v>90</v>
      </c>
      <c r="P436" t="s">
        <v>2134</v>
      </c>
      <c r="Q436">
        <v>2249459</v>
      </c>
      <c r="Y436">
        <v>12</v>
      </c>
      <c r="Z436">
        <v>12</v>
      </c>
      <c r="AA436" t="s">
        <v>1167</v>
      </c>
      <c r="AB436" s="37" t="s">
        <v>4838</v>
      </c>
      <c r="AC436" s="37" t="s">
        <v>1168</v>
      </c>
    </row>
    <row r="437" spans="1:29" ht="12.75" customHeight="1">
      <c r="A437" s="3" t="str">
        <f>D437</f>
        <v>BACHARELADO EM QUÍMICA</v>
      </c>
      <c r="B437" s="3" t="str">
        <f>F437</f>
        <v>DA1NHT4049-15SA</v>
      </c>
      <c r="C437" s="18" t="str">
        <f>CONCATENATE(E437," ",H437,"-",L437," (",K437,")",IF(H437="I"," - TURMA MINISTRADA EM INGLÊS",IF(H437="P"," - TURMA COMPARTILHADA COM A PÓS-GRADUAÇÃO",IF(H437="S"," - TURMA SEMIPRESENCIAL",""))))</f>
        <v>Estrutura da Matéria Avançada A1-diurno (Santo André)</v>
      </c>
      <c r="D437" s="33" t="s">
        <v>1715</v>
      </c>
      <c r="E437" s="33" t="s">
        <v>4356</v>
      </c>
      <c r="F437" s="33" t="s">
        <v>2684</v>
      </c>
      <c r="G437" s="44" t="s">
        <v>4357</v>
      </c>
      <c r="H437" s="33" t="s">
        <v>1170</v>
      </c>
      <c r="I437" s="33" t="s">
        <v>3465</v>
      </c>
      <c r="J437" s="33"/>
      <c r="K437" s="33" t="s">
        <v>1162</v>
      </c>
      <c r="L437" s="33" t="s">
        <v>1163</v>
      </c>
      <c r="M437" s="33" t="s">
        <v>1714</v>
      </c>
      <c r="N437" s="33">
        <v>30</v>
      </c>
      <c r="O437" s="33"/>
      <c r="P437" s="33" t="s">
        <v>3783</v>
      </c>
      <c r="Q437" s="33">
        <v>2604704</v>
      </c>
      <c r="R437" s="33"/>
      <c r="S437" s="33"/>
      <c r="T437" s="33" t="s">
        <v>3783</v>
      </c>
      <c r="U437" s="33">
        <v>2604704</v>
      </c>
      <c r="V437" s="33"/>
      <c r="W437" s="33"/>
      <c r="X437" s="33"/>
      <c r="Y437" s="33">
        <v>24</v>
      </c>
      <c r="Z437" s="33">
        <v>24</v>
      </c>
      <c r="AA437" s="33" t="s">
        <v>1167</v>
      </c>
      <c r="AB437" s="37" t="s">
        <v>4973</v>
      </c>
      <c r="AC437" s="37" t="s">
        <v>1168</v>
      </c>
    </row>
    <row r="438" spans="1:29" ht="12.75" customHeight="1">
      <c r="A438" s="3" t="str">
        <f>D438</f>
        <v>BACHARELADO EM QUÍMICA</v>
      </c>
      <c r="B438" s="3" t="str">
        <f>F438</f>
        <v>NA1NHT4049-15SA</v>
      </c>
      <c r="C438" s="18" t="str">
        <f>CONCATENATE(E438," ",H438,"-",L438," (",K438,")",IF(H438="I"," - TURMA MINISTRADA EM INGLÊS",IF(H438="P"," - TURMA COMPARTILHADA COM A PÓS-GRADUAÇÃO",IF(H438="S"," - TURMA SEMIPRESENCIAL",""))))</f>
        <v>Estrutura da Matéria Avançada A1-noturno (Santo André)</v>
      </c>
      <c r="D438" s="33" t="s">
        <v>1715</v>
      </c>
      <c r="E438" s="33" t="s">
        <v>4356</v>
      </c>
      <c r="F438" s="33" t="s">
        <v>2685</v>
      </c>
      <c r="G438" s="44" t="s">
        <v>4357</v>
      </c>
      <c r="H438" s="33" t="s">
        <v>1170</v>
      </c>
      <c r="I438" s="33" t="s">
        <v>3466</v>
      </c>
      <c r="J438" s="33"/>
      <c r="K438" s="33" t="s">
        <v>1162</v>
      </c>
      <c r="L438" s="33" t="s">
        <v>1169</v>
      </c>
      <c r="M438" s="33" t="s">
        <v>1714</v>
      </c>
      <c r="N438" s="33">
        <v>30</v>
      </c>
      <c r="O438" s="33"/>
      <c r="P438" s="33" t="s">
        <v>1730</v>
      </c>
      <c r="Q438" s="33">
        <v>1544403</v>
      </c>
      <c r="R438" s="33"/>
      <c r="S438" s="33"/>
      <c r="T438" s="33" t="s">
        <v>1730</v>
      </c>
      <c r="U438" s="33">
        <v>1544403</v>
      </c>
      <c r="V438" s="33"/>
      <c r="W438" s="33"/>
      <c r="X438" s="33"/>
      <c r="Y438" s="33">
        <v>24</v>
      </c>
      <c r="Z438" s="33">
        <v>24</v>
      </c>
      <c r="AA438" s="33" t="s">
        <v>1167</v>
      </c>
      <c r="AB438" s="37" t="s">
        <v>4974</v>
      </c>
      <c r="AC438" s="37" t="s">
        <v>1168</v>
      </c>
    </row>
    <row r="439" spans="1:29" ht="12.75" customHeight="1">
      <c r="A439" s="3" t="str">
        <f>D439</f>
        <v>BACHARELADO EM CIÊNCIAS E HUMANIDADES</v>
      </c>
      <c r="B439" s="3" t="str">
        <f>F439</f>
        <v>DA2BIQ0602-15SB</v>
      </c>
      <c r="C439" s="18" t="str">
        <f>CONCATENATE(E439," ",H439,"-",L439," (",K439,")",IF(H439="I"," - TURMA MINISTRADA EM INGLÊS",IF(H439="P"," - TURMA COMPARTILHADA COM A PÓS-GRADUAÇÃO",IF(H439="S"," - TURMA SEMIPRESENCIAL",""))))</f>
        <v>Estrutura e Dinâmica Social A2-diurno (São Bernardo do Campo)</v>
      </c>
      <c r="D439" s="33" t="s">
        <v>1540</v>
      </c>
      <c r="E439" s="33" t="s">
        <v>1293</v>
      </c>
      <c r="F439" s="33" t="s">
        <v>2251</v>
      </c>
      <c r="G439" s="44" t="s">
        <v>1294</v>
      </c>
      <c r="H439" s="33" t="s">
        <v>1198</v>
      </c>
      <c r="I439" s="33" t="s">
        <v>2991</v>
      </c>
      <c r="J439" s="33"/>
      <c r="K439" s="33" t="s">
        <v>1260</v>
      </c>
      <c r="L439" s="33" t="s">
        <v>1163</v>
      </c>
      <c r="M439" s="33" t="s">
        <v>1280</v>
      </c>
      <c r="N439" s="33">
        <v>93</v>
      </c>
      <c r="O439" s="33">
        <v>88</v>
      </c>
      <c r="P439" s="33" t="s">
        <v>1589</v>
      </c>
      <c r="Q439" s="33">
        <v>1766035</v>
      </c>
      <c r="R439" s="33"/>
      <c r="S439" s="33"/>
      <c r="T439" s="33"/>
      <c r="U439" s="33"/>
      <c r="V439" s="33"/>
      <c r="W439" s="33"/>
      <c r="X439" s="33"/>
      <c r="Y439" s="33">
        <v>12</v>
      </c>
      <c r="Z439" s="33">
        <v>12</v>
      </c>
      <c r="AA439" s="33" t="s">
        <v>1167</v>
      </c>
      <c r="AB439" s="37" t="s">
        <v>4834</v>
      </c>
      <c r="AC439" s="37" t="s">
        <v>1168</v>
      </c>
    </row>
    <row r="440" spans="1:29" ht="12.75" customHeight="1">
      <c r="A440" s="3" t="str">
        <f>D440</f>
        <v>BACHARELADO EM CIÊNCIAS E HUMANIDADES</v>
      </c>
      <c r="B440" s="3" t="str">
        <f>F440</f>
        <v>DB2BIQ0602-15SB</v>
      </c>
      <c r="C440" s="18" t="str">
        <f>CONCATENATE(E440," ",H440,"-",L440," (",K440,")",IF(H440="I"," - TURMA MINISTRADA EM INGLÊS",IF(H440="P"," - TURMA COMPARTILHADA COM A PÓS-GRADUAÇÃO",IF(H440="S"," - TURMA SEMIPRESENCIAL",""))))</f>
        <v>Estrutura e Dinâmica Social B2-diurno (São Bernardo do Campo)</v>
      </c>
      <c r="D440" s="33" t="s">
        <v>1540</v>
      </c>
      <c r="E440" s="33" t="s">
        <v>1293</v>
      </c>
      <c r="F440" s="33" t="s">
        <v>2256</v>
      </c>
      <c r="G440" s="44" t="s">
        <v>1294</v>
      </c>
      <c r="H440" s="33" t="s">
        <v>1239</v>
      </c>
      <c r="I440" s="33" t="s">
        <v>2992</v>
      </c>
      <c r="J440" s="33"/>
      <c r="K440" s="33" t="s">
        <v>1260</v>
      </c>
      <c r="L440" s="33" t="s">
        <v>1163</v>
      </c>
      <c r="M440" s="33" t="s">
        <v>1280</v>
      </c>
      <c r="N440" s="33">
        <v>93</v>
      </c>
      <c r="O440" s="33">
        <v>88</v>
      </c>
      <c r="P440" s="33" t="s">
        <v>1589</v>
      </c>
      <c r="Q440" s="33">
        <v>1766035</v>
      </c>
      <c r="R440" s="33"/>
      <c r="S440" s="33"/>
      <c r="T440" s="33"/>
      <c r="U440" s="33"/>
      <c r="V440" s="33"/>
      <c r="W440" s="33"/>
      <c r="X440" s="33"/>
      <c r="Y440" s="33">
        <v>12</v>
      </c>
      <c r="Z440" s="33">
        <v>12</v>
      </c>
      <c r="AA440" s="33" t="s">
        <v>1167</v>
      </c>
      <c r="AB440" s="37" t="s">
        <v>4835</v>
      </c>
      <c r="AC440" s="37" t="s">
        <v>1168</v>
      </c>
    </row>
    <row r="441" spans="1:29" ht="12.75" customHeight="1">
      <c r="A441" s="3" t="str">
        <f>D441</f>
        <v>BACHARELADO EM CIÊNCIAS E HUMANIDADES</v>
      </c>
      <c r="B441" s="3" t="str">
        <f>F441</f>
        <v>NA2BIQ0602-15SB</v>
      </c>
      <c r="C441" s="18" t="str">
        <f>CONCATENATE(E441," ",H441,"-",L441," (",K441,")",IF(H441="I"," - TURMA MINISTRADA EM INGLÊS",IF(H441="P"," - TURMA COMPARTILHADA COM A PÓS-GRADUAÇÃO",IF(H441="S"," - TURMA SEMIPRESENCIAL",""))))</f>
        <v>Estrutura e Dinâmica Social A2-noturno (São Bernardo do Campo)</v>
      </c>
      <c r="D441" s="33" t="s">
        <v>1540</v>
      </c>
      <c r="E441" s="33" t="s">
        <v>1293</v>
      </c>
      <c r="F441" s="33" t="s">
        <v>2258</v>
      </c>
      <c r="G441" s="44" t="s">
        <v>1294</v>
      </c>
      <c r="H441" s="33" t="s">
        <v>1198</v>
      </c>
      <c r="I441" s="33" t="s">
        <v>2993</v>
      </c>
      <c r="J441" s="33"/>
      <c r="K441" s="33" t="s">
        <v>1260</v>
      </c>
      <c r="L441" s="33" t="s">
        <v>1169</v>
      </c>
      <c r="M441" s="33" t="s">
        <v>1280</v>
      </c>
      <c r="N441" s="33">
        <v>90</v>
      </c>
      <c r="O441" s="33">
        <v>88</v>
      </c>
      <c r="P441" s="33" t="s">
        <v>1710</v>
      </c>
      <c r="Q441" s="33">
        <v>1544389</v>
      </c>
      <c r="R441" s="33"/>
      <c r="S441" s="33"/>
      <c r="T441" s="33"/>
      <c r="U441" s="33"/>
      <c r="V441" s="33"/>
      <c r="W441" s="33"/>
      <c r="X441" s="33"/>
      <c r="Y441" s="33">
        <v>12</v>
      </c>
      <c r="Z441" s="33">
        <v>12</v>
      </c>
      <c r="AA441" s="33" t="s">
        <v>1167</v>
      </c>
      <c r="AB441" s="37" t="s">
        <v>4837</v>
      </c>
      <c r="AC441" s="37" t="s">
        <v>1168</v>
      </c>
    </row>
    <row r="442" spans="1:29" ht="12.75" customHeight="1">
      <c r="A442" s="3" t="str">
        <f>D442</f>
        <v>BACHARELADO EM CIÊNCIAS E HUMANIDADES</v>
      </c>
      <c r="B442" s="3" t="str">
        <f>F442</f>
        <v>NB2BIQ0602-15SB</v>
      </c>
      <c r="C442" s="18" t="str">
        <f>CONCATENATE(E442," ",H442,"-",L442," (",K442,")",IF(H442="I"," - TURMA MINISTRADA EM INGLÊS",IF(H442="P"," - TURMA COMPARTILHADA COM A PÓS-GRADUAÇÃO",IF(H442="S"," - TURMA SEMIPRESENCIAL",""))))</f>
        <v>Estrutura e Dinâmica Social B2-noturno (São Bernardo do Campo)</v>
      </c>
      <c r="D442" s="33" t="s">
        <v>1540</v>
      </c>
      <c r="E442" s="33" t="s">
        <v>1293</v>
      </c>
      <c r="F442" s="33" t="s">
        <v>2260</v>
      </c>
      <c r="G442" s="44" t="s">
        <v>1294</v>
      </c>
      <c r="H442" s="33" t="s">
        <v>1239</v>
      </c>
      <c r="I442" s="33" t="s">
        <v>2994</v>
      </c>
      <c r="J442" s="33"/>
      <c r="K442" s="33" t="s">
        <v>1260</v>
      </c>
      <c r="L442" s="33" t="s">
        <v>1169</v>
      </c>
      <c r="M442" s="33" t="s">
        <v>1280</v>
      </c>
      <c r="N442" s="33">
        <v>90</v>
      </c>
      <c r="O442" s="33">
        <v>88</v>
      </c>
      <c r="P442" s="33" t="s">
        <v>1710</v>
      </c>
      <c r="Q442" s="33">
        <v>1544389</v>
      </c>
      <c r="R442" s="33"/>
      <c r="S442" s="33"/>
      <c r="T442" s="33"/>
      <c r="U442" s="33"/>
      <c r="V442" s="33"/>
      <c r="W442" s="33"/>
      <c r="X442" s="33"/>
      <c r="Y442" s="33">
        <v>12</v>
      </c>
      <c r="Z442" s="33">
        <v>12</v>
      </c>
      <c r="AA442" s="33" t="s">
        <v>1167</v>
      </c>
      <c r="AB442" s="37" t="s">
        <v>4838</v>
      </c>
      <c r="AC442" s="37" t="s">
        <v>1168</v>
      </c>
    </row>
    <row r="443" spans="1:29" ht="12.75" customHeight="1">
      <c r="A443" s="3" t="str">
        <f>D443</f>
        <v>BACHARELADO EM CIÊNCIA E TECNOLOGIA</v>
      </c>
      <c r="B443" s="3" t="str">
        <f>F443</f>
        <v>DA1BIQ0602-15SA</v>
      </c>
      <c r="C443" s="18" t="str">
        <f>CONCATENATE(E443," ",H443,"-",L443," (",K443,")",IF(H443="I"," - TURMA MINISTRADA EM INGLÊS",IF(H443="P"," - TURMA COMPARTILHADA COM A PÓS-GRADUAÇÃO",IF(H443="S"," - TURMA SEMIPRESENCIAL",""))))</f>
        <v>Estrutura e Dinâmica Social A1-diurno (Santo André)</v>
      </c>
      <c r="D443" s="33" t="s">
        <v>1224</v>
      </c>
      <c r="E443" s="33" t="s">
        <v>1293</v>
      </c>
      <c r="F443" s="33" t="s">
        <v>761</v>
      </c>
      <c r="G443" s="44" t="s">
        <v>1294</v>
      </c>
      <c r="H443" s="33" t="s">
        <v>1170</v>
      </c>
      <c r="I443" s="33" t="s">
        <v>3191</v>
      </c>
      <c r="J443" s="33"/>
      <c r="K443" s="33" t="s">
        <v>1162</v>
      </c>
      <c r="L443" s="33" t="s">
        <v>1163</v>
      </c>
      <c r="M443" s="33" t="s">
        <v>1280</v>
      </c>
      <c r="N443" s="33">
        <v>80</v>
      </c>
      <c r="O443" s="33"/>
      <c r="P443" s="33" t="s">
        <v>1296</v>
      </c>
      <c r="Q443" s="33">
        <v>2223565</v>
      </c>
      <c r="R443" s="33"/>
      <c r="S443" s="33"/>
      <c r="T443" s="33"/>
      <c r="U443" s="33"/>
      <c r="V443" s="33"/>
      <c r="W443" s="33"/>
      <c r="X443" s="33"/>
      <c r="Y443" s="33">
        <v>12</v>
      </c>
      <c r="Z443" s="33">
        <v>12</v>
      </c>
      <c r="AA443" s="33" t="s">
        <v>1167</v>
      </c>
      <c r="AB443" s="37" t="s">
        <v>4834</v>
      </c>
      <c r="AC443" s="37" t="s">
        <v>1168</v>
      </c>
    </row>
    <row r="444" spans="1:29" ht="12.75" customHeight="1">
      <c r="A444" s="3" t="str">
        <f>D444</f>
        <v>BACHARELADO EM CIÊNCIA E TECNOLOGIA</v>
      </c>
      <c r="B444" s="3" t="str">
        <f>F444</f>
        <v>DB1BIQ0602-15SA</v>
      </c>
      <c r="C444" s="18" t="str">
        <f>CONCATENATE(E444," ",H444,"-",L444," (",K444,")",IF(H444="I"," - TURMA MINISTRADA EM INGLÊS",IF(H444="P"," - TURMA COMPARTILHADA COM A PÓS-GRADUAÇÃO",IF(H444="S"," - TURMA SEMIPRESENCIAL",""))))</f>
        <v>Estrutura e Dinâmica Social B1-diurno (Santo André)</v>
      </c>
      <c r="D444" s="33" t="s">
        <v>1224</v>
      </c>
      <c r="E444" s="33" t="s">
        <v>1293</v>
      </c>
      <c r="F444" s="33" t="s">
        <v>762</v>
      </c>
      <c r="G444" s="44" t="s">
        <v>1294</v>
      </c>
      <c r="H444" s="33" t="s">
        <v>1237</v>
      </c>
      <c r="I444" s="33" t="s">
        <v>3192</v>
      </c>
      <c r="J444" s="33"/>
      <c r="K444" s="33" t="s">
        <v>1162</v>
      </c>
      <c r="L444" s="33" t="s">
        <v>1163</v>
      </c>
      <c r="M444" s="33" t="s">
        <v>1280</v>
      </c>
      <c r="N444" s="33">
        <v>70</v>
      </c>
      <c r="O444" s="33"/>
      <c r="P444" s="33" t="s">
        <v>1296</v>
      </c>
      <c r="Q444" s="33">
        <v>2223565</v>
      </c>
      <c r="R444" s="33"/>
      <c r="S444" s="33"/>
      <c r="T444" s="33"/>
      <c r="U444" s="33"/>
      <c r="V444" s="33"/>
      <c r="W444" s="33"/>
      <c r="X444" s="33"/>
      <c r="Y444" s="33">
        <v>12</v>
      </c>
      <c r="Z444" s="33">
        <v>12</v>
      </c>
      <c r="AA444" s="33" t="s">
        <v>1167</v>
      </c>
      <c r="AB444" s="37" t="s">
        <v>4835</v>
      </c>
      <c r="AC444" s="37" t="s">
        <v>1168</v>
      </c>
    </row>
    <row r="445" spans="1:29" ht="12.75" customHeight="1">
      <c r="A445" s="3" t="str">
        <f>D445</f>
        <v>BACHARELADO EM CIÊNCIA E TECNOLOGIA</v>
      </c>
      <c r="B445" s="3" t="str">
        <f>F445</f>
        <v>NA1BIQ0602-15SA</v>
      </c>
      <c r="C445" s="18" t="str">
        <f>CONCATENATE(E445," ",H445,"-",L445," (",K445,")",IF(H445="I"," - TURMA MINISTRADA EM INGLÊS",IF(H445="P"," - TURMA COMPARTILHADA COM A PÓS-GRADUAÇÃO",IF(H445="S"," - TURMA SEMIPRESENCIAL",""))))</f>
        <v>Estrutura e Dinâmica Social A1-noturno (Santo André)</v>
      </c>
      <c r="D445" s="33" t="s">
        <v>1224</v>
      </c>
      <c r="E445" s="33" t="s">
        <v>1293</v>
      </c>
      <c r="F445" s="33" t="s">
        <v>763</v>
      </c>
      <c r="G445" s="44" t="s">
        <v>1294</v>
      </c>
      <c r="H445" s="33" t="s">
        <v>1170</v>
      </c>
      <c r="I445" s="33" t="s">
        <v>3193</v>
      </c>
      <c r="J445" s="33"/>
      <c r="K445" s="33" t="s">
        <v>1162</v>
      </c>
      <c r="L445" s="33" t="s">
        <v>1169</v>
      </c>
      <c r="M445" s="33" t="s">
        <v>1280</v>
      </c>
      <c r="N445" s="33">
        <v>90</v>
      </c>
      <c r="O445" s="33"/>
      <c r="P445" s="33" t="s">
        <v>1705</v>
      </c>
      <c r="Q445" s="33">
        <v>3246500</v>
      </c>
      <c r="R445" s="33"/>
      <c r="S445" s="33"/>
      <c r="T445" s="33"/>
      <c r="U445" s="33"/>
      <c r="V445" s="33"/>
      <c r="W445" s="33"/>
      <c r="X445" s="33"/>
      <c r="Y445" s="33">
        <v>12</v>
      </c>
      <c r="Z445" s="33">
        <v>12</v>
      </c>
      <c r="AA445" s="33" t="s">
        <v>1167</v>
      </c>
      <c r="AB445" s="37" t="s">
        <v>4837</v>
      </c>
      <c r="AC445" s="37" t="s">
        <v>1168</v>
      </c>
    </row>
    <row r="446" spans="1:29" ht="12.75" customHeight="1">
      <c r="A446" s="3" t="str">
        <f>D446</f>
        <v>BACHARELADO EM CIÊNCIA E TECNOLOGIA</v>
      </c>
      <c r="B446" s="3" t="str">
        <f>F446</f>
        <v>NB1BIQ0602-15SA</v>
      </c>
      <c r="C446" s="18" t="str">
        <f>CONCATENATE(E446," ",H446,"-",L446," (",K446,")",IF(H446="I"," - TURMA MINISTRADA EM INGLÊS",IF(H446="P"," - TURMA COMPARTILHADA COM A PÓS-GRADUAÇÃO",IF(H446="S"," - TURMA SEMIPRESENCIAL",""))))</f>
        <v>Estrutura e Dinâmica Social B1-noturno (Santo André)</v>
      </c>
      <c r="D446" s="33" t="s">
        <v>1224</v>
      </c>
      <c r="E446" s="33" t="s">
        <v>1293</v>
      </c>
      <c r="F446" s="33" t="s">
        <v>764</v>
      </c>
      <c r="G446" s="44" t="s">
        <v>1294</v>
      </c>
      <c r="H446" s="33" t="s">
        <v>1237</v>
      </c>
      <c r="I446" s="33" t="s">
        <v>3194</v>
      </c>
      <c r="J446" s="33"/>
      <c r="K446" s="33" t="s">
        <v>1162</v>
      </c>
      <c r="L446" s="33" t="s">
        <v>1169</v>
      </c>
      <c r="M446" s="33" t="s">
        <v>1280</v>
      </c>
      <c r="N446" s="33">
        <v>62</v>
      </c>
      <c r="O446" s="33"/>
      <c r="P446" s="33" t="s">
        <v>1296</v>
      </c>
      <c r="Q446" s="33">
        <v>2223565</v>
      </c>
      <c r="R446" s="33"/>
      <c r="S446" s="33"/>
      <c r="T446" s="33"/>
      <c r="U446" s="33"/>
      <c r="V446" s="33"/>
      <c r="W446" s="33"/>
      <c r="X446" s="33"/>
      <c r="Y446" s="33">
        <v>12</v>
      </c>
      <c r="Z446" s="33">
        <v>12</v>
      </c>
      <c r="AA446" s="33" t="s">
        <v>1167</v>
      </c>
      <c r="AB446" s="37" t="s">
        <v>4838</v>
      </c>
      <c r="AC446" s="37" t="s">
        <v>1168</v>
      </c>
    </row>
    <row r="447" spans="1:29" ht="12.75" customHeight="1">
      <c r="A447" s="3" t="str">
        <f>D447</f>
        <v>BACHARELADO EM CIÊNCIA E TECNOLOGIA</v>
      </c>
      <c r="B447" s="3" t="str">
        <f>F447</f>
        <v>DA1BIQ0602-15SB</v>
      </c>
      <c r="C447" s="18" t="str">
        <f>CONCATENATE(E447," ",H447,"-",L447," (",K447,")",IF(H447="I"," - TURMA MINISTRADA EM INGLÊS",IF(H447="P"," - TURMA COMPARTILHADA COM A PÓS-GRADUAÇÃO",IF(H447="S"," - TURMA SEMIPRESENCIAL",""))))</f>
        <v>Estrutura e Dinâmica Social A1-diurno (São Bernardo do Campo)</v>
      </c>
      <c r="D447" s="33" t="s">
        <v>1224</v>
      </c>
      <c r="E447" s="33" t="s">
        <v>1293</v>
      </c>
      <c r="F447" s="33" t="s">
        <v>1297</v>
      </c>
      <c r="G447" s="44" t="s">
        <v>1294</v>
      </c>
      <c r="H447" s="33" t="s">
        <v>1170</v>
      </c>
      <c r="I447" s="33" t="s">
        <v>3195</v>
      </c>
      <c r="J447" s="33"/>
      <c r="K447" s="33" t="s">
        <v>1260</v>
      </c>
      <c r="L447" s="33" t="s">
        <v>1163</v>
      </c>
      <c r="M447" s="33" t="s">
        <v>1280</v>
      </c>
      <c r="N447" s="33">
        <v>90</v>
      </c>
      <c r="O447" s="33"/>
      <c r="P447" s="33" t="s">
        <v>3954</v>
      </c>
      <c r="Q447" s="33">
        <v>2333293</v>
      </c>
      <c r="R447" s="33"/>
      <c r="S447" s="33"/>
      <c r="T447" s="33"/>
      <c r="U447" s="33"/>
      <c r="V447" s="33"/>
      <c r="W447" s="33"/>
      <c r="X447" s="33"/>
      <c r="Y447" s="33">
        <v>12</v>
      </c>
      <c r="Z447" s="33">
        <v>12</v>
      </c>
      <c r="AA447" s="33" t="s">
        <v>1167</v>
      </c>
      <c r="AB447" s="37" t="s">
        <v>4834</v>
      </c>
      <c r="AC447" s="37" t="s">
        <v>1168</v>
      </c>
    </row>
    <row r="448" spans="1:29" ht="12.75" customHeight="1">
      <c r="A448" s="3" t="str">
        <f>D448</f>
        <v>BACHARELADO EM CIÊNCIA E TECNOLOGIA</v>
      </c>
      <c r="B448" s="3" t="str">
        <f>F448</f>
        <v>NA1BIQ0602-15SB</v>
      </c>
      <c r="C448" s="18" t="str">
        <f>CONCATENATE(E448," ",H448,"-",L448," (",K448,")",IF(H448="I"," - TURMA MINISTRADA EM INGLÊS",IF(H448="P"," - TURMA COMPARTILHADA COM A PÓS-GRADUAÇÃO",IF(H448="S"," - TURMA SEMIPRESENCIAL",""))))</f>
        <v>Estrutura e Dinâmica Social A1-noturno (São Bernardo do Campo)</v>
      </c>
      <c r="D448" s="33" t="s">
        <v>1224</v>
      </c>
      <c r="E448" s="33" t="s">
        <v>1293</v>
      </c>
      <c r="F448" s="33" t="s">
        <v>1299</v>
      </c>
      <c r="G448" s="44" t="s">
        <v>1294</v>
      </c>
      <c r="H448" s="33" t="s">
        <v>1170</v>
      </c>
      <c r="I448" s="33" t="s">
        <v>3196</v>
      </c>
      <c r="J448" s="33"/>
      <c r="K448" s="33" t="s">
        <v>1260</v>
      </c>
      <c r="L448" s="33" t="s">
        <v>1169</v>
      </c>
      <c r="M448" s="33" t="s">
        <v>1280</v>
      </c>
      <c r="N448" s="33">
        <v>90</v>
      </c>
      <c r="O448" s="33"/>
      <c r="P448" s="33" t="s">
        <v>3954</v>
      </c>
      <c r="Q448" s="33">
        <v>2333293</v>
      </c>
      <c r="R448" s="33"/>
      <c r="S448" s="33"/>
      <c r="T448" s="33"/>
      <c r="U448" s="33"/>
      <c r="V448" s="33"/>
      <c r="W448" s="33"/>
      <c r="X448" s="33"/>
      <c r="Y448" s="33">
        <v>12</v>
      </c>
      <c r="Z448" s="33">
        <v>12</v>
      </c>
      <c r="AA448" s="33" t="s">
        <v>1167</v>
      </c>
      <c r="AB448" s="37" t="s">
        <v>4837</v>
      </c>
      <c r="AC448" s="37" t="s">
        <v>1168</v>
      </c>
    </row>
    <row r="449" spans="1:29" ht="12.75" customHeight="1">
      <c r="A449" s="3" t="str">
        <f>D449</f>
        <v>BACHARELADO EM CIÊNCIAS E HUMANIDADES</v>
      </c>
      <c r="B449" s="3" t="str">
        <f>F449</f>
        <v>DA1BHQ0004-19SB</v>
      </c>
      <c r="C449" s="18" t="str">
        <f>CONCATENATE(E449," ",H449,"-",L449," (",K449,")",IF(H449="I"," - TURMA MINISTRADA EM INGLÊS",IF(H449="P"," - TURMA COMPARTILHADA COM A PÓS-GRADUAÇÃO",IF(H449="S"," - TURMA SEMIPRESENCIAL",""))))</f>
        <v>Estudos de Gênero A1-diurno (São Bernardo do Campo)</v>
      </c>
      <c r="D449" s="33" t="s">
        <v>1540</v>
      </c>
      <c r="E449" s="33" t="s">
        <v>1557</v>
      </c>
      <c r="F449" s="33" t="s">
        <v>1558</v>
      </c>
      <c r="G449" s="44" t="s">
        <v>1559</v>
      </c>
      <c r="H449" s="33" t="s">
        <v>1170</v>
      </c>
      <c r="I449" s="33" t="s">
        <v>3106</v>
      </c>
      <c r="J449" s="33"/>
      <c r="K449" s="33" t="s">
        <v>1260</v>
      </c>
      <c r="L449" s="33" t="s">
        <v>1163</v>
      </c>
      <c r="M449" s="33" t="s">
        <v>1280</v>
      </c>
      <c r="N449" s="33">
        <v>90</v>
      </c>
      <c r="O449" s="33"/>
      <c r="P449" s="33" t="s">
        <v>1281</v>
      </c>
      <c r="Q449" s="33">
        <v>3065770</v>
      </c>
      <c r="R449" s="33"/>
      <c r="S449" s="33"/>
      <c r="T449" s="33"/>
      <c r="U449" s="33"/>
      <c r="V449" s="33"/>
      <c r="W449" s="33"/>
      <c r="X449" s="33"/>
      <c r="Y449" s="33">
        <v>12</v>
      </c>
      <c r="Z449" s="33">
        <v>12</v>
      </c>
      <c r="AA449" s="33" t="s">
        <v>1167</v>
      </c>
      <c r="AB449" s="37" t="s">
        <v>4876</v>
      </c>
      <c r="AC449" s="37" t="s">
        <v>1168</v>
      </c>
    </row>
    <row r="450" spans="1:29" ht="12.75" customHeight="1">
      <c r="A450" s="3" t="str">
        <f>D450</f>
        <v>BACHARELADO EM CIÊNCIAS E HUMANIDADES</v>
      </c>
      <c r="B450" s="3" t="str">
        <f>F450</f>
        <v>DB1BHQ0004-19SB</v>
      </c>
      <c r="C450" s="18" t="str">
        <f>CONCATENATE(E450," ",H450,"-",L450," (",K450,")",IF(H450="I"," - TURMA MINISTRADA EM INGLÊS",IF(H450="P"," - TURMA COMPARTILHADA COM A PÓS-GRADUAÇÃO",IF(H450="S"," - TURMA SEMIPRESENCIAL",""))))</f>
        <v>Estudos de Gênero B1-diurno (São Bernardo do Campo)</v>
      </c>
      <c r="D450" s="33" t="s">
        <v>1540</v>
      </c>
      <c r="E450" s="33" t="s">
        <v>1557</v>
      </c>
      <c r="F450" s="33" t="s">
        <v>2394</v>
      </c>
      <c r="G450" s="44" t="s">
        <v>1559</v>
      </c>
      <c r="H450" s="33" t="s">
        <v>1237</v>
      </c>
      <c r="I450" s="33" t="s">
        <v>3107</v>
      </c>
      <c r="J450" s="33"/>
      <c r="K450" s="33" t="s">
        <v>1260</v>
      </c>
      <c r="L450" s="33" t="s">
        <v>1163</v>
      </c>
      <c r="M450" s="33" t="s">
        <v>1280</v>
      </c>
      <c r="N450" s="33">
        <v>90</v>
      </c>
      <c r="O450" s="33"/>
      <c r="P450" s="33" t="s">
        <v>3915</v>
      </c>
      <c r="Q450" s="33">
        <v>2318885</v>
      </c>
      <c r="R450" s="33"/>
      <c r="S450" s="33"/>
      <c r="T450" s="33"/>
      <c r="U450" s="33"/>
      <c r="V450" s="33"/>
      <c r="W450" s="33"/>
      <c r="X450" s="33"/>
      <c r="Y450" s="33">
        <v>12</v>
      </c>
      <c r="Z450" s="33">
        <v>12</v>
      </c>
      <c r="AA450" s="33" t="s">
        <v>1167</v>
      </c>
      <c r="AB450" s="37" t="s">
        <v>4877</v>
      </c>
      <c r="AC450" s="37" t="s">
        <v>1168</v>
      </c>
    </row>
    <row r="451" spans="1:29" ht="12.75" customHeight="1">
      <c r="A451" s="3" t="str">
        <f>D451</f>
        <v>BACHARELADO EM CIÊNCIAS E HUMANIDADES</v>
      </c>
      <c r="B451" s="3" t="str">
        <f>F451</f>
        <v>NA1BHQ0004-19SB</v>
      </c>
      <c r="C451" s="18" t="str">
        <f>CONCATENATE(E451," ",H451,"-",L451," (",K451,")",IF(H451="I"," - TURMA MINISTRADA EM INGLÊS",IF(H451="P"," - TURMA COMPARTILHADA COM A PÓS-GRADUAÇÃO",IF(H451="S"," - TURMA SEMIPRESENCIAL",""))))</f>
        <v>Estudos de Gênero A1-noturno (São Bernardo do Campo)</v>
      </c>
      <c r="D451" s="33" t="s">
        <v>1540</v>
      </c>
      <c r="E451" s="33" t="s">
        <v>1557</v>
      </c>
      <c r="F451" s="33" t="s">
        <v>1560</v>
      </c>
      <c r="G451" s="44" t="s">
        <v>1559</v>
      </c>
      <c r="H451" s="33" t="s">
        <v>1170</v>
      </c>
      <c r="I451" s="33" t="s">
        <v>3109</v>
      </c>
      <c r="J451" s="33"/>
      <c r="K451" s="33" t="s">
        <v>1260</v>
      </c>
      <c r="L451" s="33" t="s">
        <v>1169</v>
      </c>
      <c r="M451" s="33" t="s">
        <v>1280</v>
      </c>
      <c r="N451" s="33">
        <v>90</v>
      </c>
      <c r="O451" s="33"/>
      <c r="P451" s="33" t="s">
        <v>1629</v>
      </c>
      <c r="Q451" s="33">
        <v>1228901</v>
      </c>
      <c r="R451" s="33"/>
      <c r="S451" s="33"/>
      <c r="T451" s="33"/>
      <c r="U451" s="33"/>
      <c r="V451" s="33"/>
      <c r="W451" s="33"/>
      <c r="X451" s="33"/>
      <c r="Y451" s="33">
        <v>12</v>
      </c>
      <c r="Z451" s="33">
        <v>12</v>
      </c>
      <c r="AA451" s="33" t="s">
        <v>1167</v>
      </c>
      <c r="AB451" s="37" t="s">
        <v>4879</v>
      </c>
      <c r="AC451" s="37" t="s">
        <v>1168</v>
      </c>
    </row>
    <row r="452" spans="1:29" ht="12.75" customHeight="1">
      <c r="A452" s="3" t="str">
        <f>D452</f>
        <v>BACHARELADO EM CIÊNCIAS E HUMANIDADES</v>
      </c>
      <c r="B452" s="3" t="str">
        <f>F452</f>
        <v>NB1BHQ0004-19SB</v>
      </c>
      <c r="C452" s="18" t="str">
        <f>CONCATENATE(E452," ",H452,"-",L452," (",K452,")",IF(H452="I"," - TURMA MINISTRADA EM INGLÊS",IF(H452="P"," - TURMA COMPARTILHADA COM A PÓS-GRADUAÇÃO",IF(H452="S"," - TURMA SEMIPRESENCIAL",""))))</f>
        <v>Estudos de Gênero B1-noturno (São Bernardo do Campo)</v>
      </c>
      <c r="D452" s="33" t="s">
        <v>1540</v>
      </c>
      <c r="E452" s="33" t="s">
        <v>1557</v>
      </c>
      <c r="F452" s="33" t="s">
        <v>2395</v>
      </c>
      <c r="G452" s="44" t="s">
        <v>1559</v>
      </c>
      <c r="H452" s="33" t="s">
        <v>1237</v>
      </c>
      <c r="I452" s="33" t="s">
        <v>3110</v>
      </c>
      <c r="J452" s="33"/>
      <c r="K452" s="33" t="s">
        <v>1260</v>
      </c>
      <c r="L452" s="33" t="s">
        <v>1169</v>
      </c>
      <c r="M452" s="33" t="s">
        <v>1280</v>
      </c>
      <c r="N452" s="33">
        <v>90</v>
      </c>
      <c r="O452" s="33"/>
      <c r="P452" s="33" t="s">
        <v>3915</v>
      </c>
      <c r="Q452" s="33">
        <v>2318885</v>
      </c>
      <c r="R452" s="33"/>
      <c r="S452" s="33"/>
      <c r="T452" s="33"/>
      <c r="U452" s="33"/>
      <c r="V452" s="33"/>
      <c r="W452" s="33"/>
      <c r="X452" s="33"/>
      <c r="Y452" s="33">
        <v>12</v>
      </c>
      <c r="Z452" s="33">
        <v>12</v>
      </c>
      <c r="AA452" s="33" t="s">
        <v>1167</v>
      </c>
      <c r="AB452" s="37" t="s">
        <v>4880</v>
      </c>
      <c r="AC452" s="37" t="s">
        <v>1168</v>
      </c>
    </row>
    <row r="453" spans="1:29" ht="12.75" customHeight="1">
      <c r="A453" s="3" t="str">
        <f>D453</f>
        <v>BACHARELADO EM PLANEJAMENTO TERRITORIAL</v>
      </c>
      <c r="B453" s="3" t="str">
        <f>F453</f>
        <v>NB1ESHT007-17SB</v>
      </c>
      <c r="C453" s="18" t="str">
        <f>CONCATENATE(E453," ",H453,"-",L453," (",K453,")",IF(H453="I"," - TURMA MINISTRADA EM INGLÊS",IF(H453="P"," - TURMA COMPARTILHADA COM A PÓS-GRADUAÇÃO",IF(H453="S"," - TURMA SEMIPRESENCIAL",""))))</f>
        <v>Estudos do Meio Físico B1-noturno (São Bernardo do Campo)</v>
      </c>
      <c r="D453" s="33" t="s">
        <v>1697</v>
      </c>
      <c r="E453" s="33" t="s">
        <v>4119</v>
      </c>
      <c r="F453" s="33" t="s">
        <v>2534</v>
      </c>
      <c r="G453" s="44" t="s">
        <v>4120</v>
      </c>
      <c r="H453" s="33" t="s">
        <v>1237</v>
      </c>
      <c r="I453" s="33" t="s">
        <v>3330</v>
      </c>
      <c r="J453" s="33" t="s">
        <v>4121</v>
      </c>
      <c r="K453" s="33" t="s">
        <v>1260</v>
      </c>
      <c r="L453" s="33" t="s">
        <v>1169</v>
      </c>
      <c r="M453" s="33" t="s">
        <v>1195</v>
      </c>
      <c r="N453" s="33">
        <v>38</v>
      </c>
      <c r="O453" s="33"/>
      <c r="P453" s="33" t="s">
        <v>2095</v>
      </c>
      <c r="Q453" s="33">
        <v>1548506</v>
      </c>
      <c r="R453" s="33"/>
      <c r="S453" s="33"/>
      <c r="T453" s="33"/>
      <c r="U453" s="33"/>
      <c r="V453" s="33"/>
      <c r="W453" s="33"/>
      <c r="X453" s="33"/>
      <c r="Y453" s="33">
        <v>16</v>
      </c>
      <c r="Z453" s="33">
        <v>16</v>
      </c>
      <c r="AA453" s="33" t="s">
        <v>1167</v>
      </c>
      <c r="AB453" s="37" t="s">
        <v>4889</v>
      </c>
      <c r="AC453" s="37" t="s">
        <v>4850</v>
      </c>
    </row>
    <row r="454" spans="1:29" ht="12.75" customHeight="1">
      <c r="A454" s="3" t="str">
        <f>D454</f>
        <v>LICENCIATURA EM CIÊNCIAS HUMANAS</v>
      </c>
      <c r="B454" s="3" t="str">
        <f>F454</f>
        <v>DA1ESHT007-17SB</v>
      </c>
      <c r="C454" s="18" t="str">
        <f>CONCATENATE(E454," ",H454,"-",L454," (",K454,")",IF(H454="I"," - TURMA MINISTRADA EM INGLÊS",IF(H454="P"," - TURMA COMPARTILHADA COM A PÓS-GRADUAÇÃO",IF(H454="S"," - TURMA SEMIPRESENCIAL",""))))</f>
        <v>Estudos do Meio Físico A1-diurno (São Bernardo do Campo)</v>
      </c>
      <c r="D454" s="33" t="s">
        <v>2087</v>
      </c>
      <c r="E454" s="33" t="s">
        <v>4119</v>
      </c>
      <c r="F454" s="33" t="s">
        <v>2979</v>
      </c>
      <c r="G454" s="44" t="s">
        <v>4120</v>
      </c>
      <c r="H454" s="33" t="s">
        <v>1170</v>
      </c>
      <c r="I454" s="33" t="s">
        <v>1811</v>
      </c>
      <c r="J454" s="33"/>
      <c r="K454" s="33" t="s">
        <v>1260</v>
      </c>
      <c r="L454" s="33" t="s">
        <v>1163</v>
      </c>
      <c r="M454" s="33" t="s">
        <v>1195</v>
      </c>
      <c r="N454" s="33">
        <v>50</v>
      </c>
      <c r="O454" s="33"/>
      <c r="P454" s="33" t="s">
        <v>2101</v>
      </c>
      <c r="Q454" s="33">
        <v>3271055</v>
      </c>
      <c r="R454" s="33"/>
      <c r="S454" s="33"/>
      <c r="T454" s="33"/>
      <c r="U454" s="33"/>
      <c r="V454" s="33"/>
      <c r="W454" s="33"/>
      <c r="X454" s="33"/>
      <c r="Y454" s="33">
        <v>16</v>
      </c>
      <c r="Z454" s="33">
        <v>16</v>
      </c>
      <c r="AA454" s="33" t="s">
        <v>1167</v>
      </c>
      <c r="AB454" s="37" t="s">
        <v>4890</v>
      </c>
      <c r="AC454" s="37" t="s">
        <v>1168</v>
      </c>
    </row>
    <row r="455" spans="1:29" ht="12.75" customHeight="1">
      <c r="A455" s="3" t="str">
        <f>D455</f>
        <v>BACHARELADO EM FILOSOFIA</v>
      </c>
      <c r="B455" s="3" t="str">
        <f>F455</f>
        <v>DA1NHH2009-13SB</v>
      </c>
      <c r="C455" s="18" t="str">
        <f>CONCATENATE(E455," ",H455,"-",L455," (",K455,")",IF(H455="I"," - TURMA MINISTRADA EM INGLÊS",IF(H455="P"," - TURMA COMPARTILHADA COM A PÓS-GRADUAÇÃO",IF(H455="S"," - TURMA SEMIPRESENCIAL",""))))</f>
        <v>Ética A1-diurno (São Bernardo do Campo)</v>
      </c>
      <c r="D455" s="33" t="s">
        <v>1620</v>
      </c>
      <c r="E455" s="33" t="s">
        <v>4234</v>
      </c>
      <c r="F455" s="33" t="s">
        <v>2614</v>
      </c>
      <c r="G455" s="44" t="s">
        <v>4235</v>
      </c>
      <c r="H455" s="33" t="s">
        <v>1170</v>
      </c>
      <c r="I455" s="33" t="s">
        <v>3402</v>
      </c>
      <c r="J455" s="33"/>
      <c r="K455" s="33" t="s">
        <v>1260</v>
      </c>
      <c r="L455" s="33" t="s">
        <v>1163</v>
      </c>
      <c r="M455" s="33" t="s">
        <v>1195</v>
      </c>
      <c r="N455" s="33">
        <v>40</v>
      </c>
      <c r="O455" s="33"/>
      <c r="P455" s="33" t="s">
        <v>4236</v>
      </c>
      <c r="Q455" s="33">
        <v>1902464</v>
      </c>
      <c r="R455" s="33"/>
      <c r="S455" s="33"/>
      <c r="T455" s="33"/>
      <c r="U455" s="33"/>
      <c r="V455" s="33"/>
      <c r="W455" s="33"/>
      <c r="X455" s="33"/>
      <c r="Y455" s="33">
        <v>16</v>
      </c>
      <c r="Z455" s="33">
        <v>16</v>
      </c>
      <c r="AA455" s="33" t="s">
        <v>1167</v>
      </c>
      <c r="AB455" s="37" t="s">
        <v>4891</v>
      </c>
      <c r="AC455" s="37" t="s">
        <v>1168</v>
      </c>
    </row>
    <row r="456" spans="1:29" ht="12.75" customHeight="1">
      <c r="A456" s="3" t="str">
        <f>D456</f>
        <v>BACHARELADO EM FILOSOFIA</v>
      </c>
      <c r="B456" s="3" t="str">
        <f>F456</f>
        <v>NA1NHH2009-13SB</v>
      </c>
      <c r="C456" s="18" t="str">
        <f>CONCATENATE(E456," ",H456,"-",L456," (",K456,")",IF(H456="I"," - TURMA MINISTRADA EM INGLÊS",IF(H456="P"," - TURMA COMPARTILHADA COM A PÓS-GRADUAÇÃO",IF(H456="S"," - TURMA SEMIPRESENCIAL",""))))</f>
        <v>Ética A1-noturno (São Bernardo do Campo)</v>
      </c>
      <c r="D456" s="33" t="s">
        <v>1620</v>
      </c>
      <c r="E456" s="33" t="s">
        <v>4234</v>
      </c>
      <c r="F456" s="33" t="s">
        <v>2615</v>
      </c>
      <c r="G456" s="44" t="s">
        <v>4235</v>
      </c>
      <c r="H456" s="33" t="s">
        <v>1170</v>
      </c>
      <c r="I456" s="33" t="s">
        <v>3403</v>
      </c>
      <c r="J456" s="33"/>
      <c r="K456" s="33" t="s">
        <v>1260</v>
      </c>
      <c r="L456" s="33" t="s">
        <v>1169</v>
      </c>
      <c r="M456" s="33" t="s">
        <v>1195</v>
      </c>
      <c r="N456" s="33">
        <v>40</v>
      </c>
      <c r="O456" s="33"/>
      <c r="P456" s="33" t="s">
        <v>1626</v>
      </c>
      <c r="Q456" s="33">
        <v>2228888</v>
      </c>
      <c r="R456" s="33"/>
      <c r="S456" s="33"/>
      <c r="T456" s="33"/>
      <c r="U456" s="33"/>
      <c r="V456" s="33"/>
      <c r="W456" s="33"/>
      <c r="X456" s="33"/>
      <c r="Y456" s="33">
        <v>16</v>
      </c>
      <c r="Z456" s="33">
        <v>16</v>
      </c>
      <c r="AA456" s="33" t="s">
        <v>1167</v>
      </c>
      <c r="AB456" s="37" t="s">
        <v>4893</v>
      </c>
      <c r="AC456" s="37" t="s">
        <v>1168</v>
      </c>
    </row>
    <row r="457" spans="1:29" ht="12.75" customHeight="1">
      <c r="A457" s="3" t="str">
        <f>D457</f>
        <v>BACHARELADO EM CIÊNCIAS BIOLÓGICAS</v>
      </c>
      <c r="B457" s="3" t="str">
        <f>F457</f>
        <v>NA1NHT1068-15SA</v>
      </c>
      <c r="C457" s="18" t="str">
        <f>CONCATENATE(E457," ",H457,"-",L457," (",K457,")",IF(H457="I"," - TURMA MINISTRADA EM INGLÊS",IF(H457="P"," - TURMA COMPARTILHADA COM A PÓS-GRADUAÇÃO",IF(H457="S"," - TURMA SEMIPRESENCIAL",""))))</f>
        <v>Evolução e Diversidade de Plantas II A1-noturno (Santo André)</v>
      </c>
      <c r="D457" s="33" t="s">
        <v>1508</v>
      </c>
      <c r="E457" s="33" t="s">
        <v>4318</v>
      </c>
      <c r="F457" s="33" t="s">
        <v>2663</v>
      </c>
      <c r="G457" s="44" t="s">
        <v>4319</v>
      </c>
      <c r="H457" s="33" t="s">
        <v>1170</v>
      </c>
      <c r="I457" s="33" t="s">
        <v>3441</v>
      </c>
      <c r="J457" s="33" t="s">
        <v>1534</v>
      </c>
      <c r="K457" s="33" t="s">
        <v>1162</v>
      </c>
      <c r="L457" s="33" t="s">
        <v>1169</v>
      </c>
      <c r="M457" s="33" t="s">
        <v>1695</v>
      </c>
      <c r="N457" s="33">
        <v>30</v>
      </c>
      <c r="O457" s="33"/>
      <c r="P457" s="33" t="s">
        <v>1521</v>
      </c>
      <c r="Q457" s="33">
        <v>1272791</v>
      </c>
      <c r="R457" s="33"/>
      <c r="S457" s="33"/>
      <c r="T457" s="33" t="s">
        <v>1521</v>
      </c>
      <c r="U457" s="33">
        <v>1272791</v>
      </c>
      <c r="V457" s="33"/>
      <c r="W457" s="33"/>
      <c r="X457" s="33"/>
      <c r="Y457" s="33">
        <v>24</v>
      </c>
      <c r="Z457" s="33">
        <v>24</v>
      </c>
      <c r="AA457" s="33" t="s">
        <v>1167</v>
      </c>
      <c r="AB457" s="37" t="s">
        <v>4889</v>
      </c>
      <c r="AC457" s="37" t="s">
        <v>4995</v>
      </c>
    </row>
    <row r="458" spans="1:29" ht="12.75" customHeight="1">
      <c r="A458" s="3" t="str">
        <f>D458</f>
        <v>BACHARELADO EM CIÊNCIAS BIOLÓGICAS</v>
      </c>
      <c r="B458" s="3" t="str">
        <f>F458</f>
        <v>DA1NHT1068-15SA</v>
      </c>
      <c r="C458" s="18" t="str">
        <f>CONCATENATE(E458," ",H458,"-",L458," (",K458,")",IF(H458="I"," - TURMA MINISTRADA EM INGLÊS",IF(H458="P"," - TURMA COMPARTILHADA COM A PÓS-GRADUAÇÃO",IF(H458="S"," - TURMA SEMIPRESENCIAL",""))))</f>
        <v>Evolução e Diversidade de Plantas II A1-diurno (Santo André)</v>
      </c>
      <c r="D458" s="33" t="s">
        <v>1508</v>
      </c>
      <c r="E458" s="33" t="s">
        <v>4318</v>
      </c>
      <c r="F458" s="33" t="s">
        <v>2664</v>
      </c>
      <c r="G458" s="44" t="s">
        <v>4319</v>
      </c>
      <c r="H458" s="33" t="s">
        <v>1170</v>
      </c>
      <c r="I458" s="33" t="s">
        <v>3442</v>
      </c>
      <c r="J458" s="33" t="s">
        <v>1532</v>
      </c>
      <c r="K458" s="33" t="s">
        <v>1162</v>
      </c>
      <c r="L458" s="33" t="s">
        <v>1163</v>
      </c>
      <c r="M458" s="33" t="s">
        <v>1695</v>
      </c>
      <c r="N458" s="33">
        <v>30</v>
      </c>
      <c r="O458" s="33"/>
      <c r="P458" s="33" t="s">
        <v>3910</v>
      </c>
      <c r="Q458" s="33">
        <v>3154910</v>
      </c>
      <c r="R458" s="33"/>
      <c r="S458" s="33"/>
      <c r="T458" s="33" t="s">
        <v>3910</v>
      </c>
      <c r="U458" s="33">
        <v>3154910</v>
      </c>
      <c r="V458" s="33"/>
      <c r="W458" s="33"/>
      <c r="X458" s="33"/>
      <c r="Y458" s="33">
        <v>24</v>
      </c>
      <c r="Z458" s="33">
        <v>24</v>
      </c>
      <c r="AA458" s="33" t="s">
        <v>1167</v>
      </c>
      <c r="AB458" s="37" t="s">
        <v>4863</v>
      </c>
      <c r="AC458" s="37" t="s">
        <v>5016</v>
      </c>
    </row>
    <row r="459" spans="1:29" ht="12.75" customHeight="1">
      <c r="A459" s="3" t="str">
        <f>D459</f>
        <v>BACHARELADO EM CIÊNCIA E TECNOLOGIA</v>
      </c>
      <c r="B459" s="3" t="str">
        <f>F459</f>
        <v>DA1BIL0304-15SA</v>
      </c>
      <c r="C459" s="18" t="str">
        <f>CONCATENATE(E459," ",H459,"-",L459," (",K459,")",IF(H459="I"," - TURMA MINISTRADA EM INGLÊS",IF(H459="P"," - TURMA COMPARTILHADA COM A PÓS-GRADUAÇÃO",IF(H459="S"," - TURMA SEMIPRESENCIAL",""))))</f>
        <v>Evolução e Diversificação da Vida na Terra A1-diurno (Santo André)</v>
      </c>
      <c r="D459" s="33" t="s">
        <v>1224</v>
      </c>
      <c r="E459" s="33" t="s">
        <v>3907</v>
      </c>
      <c r="F459" s="33" t="s">
        <v>2368</v>
      </c>
      <c r="G459" s="44" t="s">
        <v>3908</v>
      </c>
      <c r="H459" s="33" t="s">
        <v>1170</v>
      </c>
      <c r="I459" s="33" t="s">
        <v>3079</v>
      </c>
      <c r="J459" s="33"/>
      <c r="K459" s="33" t="s">
        <v>1162</v>
      </c>
      <c r="L459" s="33" t="s">
        <v>1163</v>
      </c>
      <c r="M459" s="33" t="s">
        <v>1280</v>
      </c>
      <c r="N459" s="33">
        <v>90</v>
      </c>
      <c r="O459" s="33">
        <v>84</v>
      </c>
      <c r="P459" s="33" t="s">
        <v>1462</v>
      </c>
      <c r="Q459" s="33">
        <v>1676356</v>
      </c>
      <c r="R459" s="33"/>
      <c r="S459" s="33"/>
      <c r="T459" s="33"/>
      <c r="U459" s="33"/>
      <c r="V459" s="33"/>
      <c r="W459" s="33"/>
      <c r="X459" s="33"/>
      <c r="Y459" s="33">
        <v>12</v>
      </c>
      <c r="Z459" s="33">
        <v>12</v>
      </c>
      <c r="AA459" s="33" t="s">
        <v>1167</v>
      </c>
      <c r="AB459" s="37" t="s">
        <v>4868</v>
      </c>
      <c r="AC459" s="37" t="s">
        <v>1168</v>
      </c>
    </row>
    <row r="460" spans="1:29" ht="12.75" customHeight="1">
      <c r="A460" s="3" t="str">
        <f>D460</f>
        <v>BACHARELADO EM CIÊNCIA E TECNOLOGIA</v>
      </c>
      <c r="B460" s="3" t="str">
        <f>F460</f>
        <v>DA2BIL0304-15SA</v>
      </c>
      <c r="C460" s="18" t="str">
        <f>CONCATENATE(E460," ",H460,"-",L460," (",K460,")",IF(H460="I"," - TURMA MINISTRADA EM INGLÊS",IF(H460="P"," - TURMA COMPARTILHADA COM A PÓS-GRADUAÇÃO",IF(H460="S"," - TURMA SEMIPRESENCIAL",""))))</f>
        <v>Evolução e Diversificação da Vida na Terra A2-diurno (Santo André)</v>
      </c>
      <c r="D460" s="33" t="s">
        <v>1224</v>
      </c>
      <c r="E460" s="33" t="s">
        <v>3907</v>
      </c>
      <c r="F460" s="33" t="s">
        <v>2369</v>
      </c>
      <c r="G460" s="44" t="s">
        <v>3908</v>
      </c>
      <c r="H460" s="33" t="s">
        <v>1198</v>
      </c>
      <c r="I460" s="33" t="s">
        <v>3080</v>
      </c>
      <c r="J460" s="33"/>
      <c r="K460" s="33" t="s">
        <v>1162</v>
      </c>
      <c r="L460" s="33" t="s">
        <v>1163</v>
      </c>
      <c r="M460" s="33" t="s">
        <v>1280</v>
      </c>
      <c r="N460" s="33">
        <v>90</v>
      </c>
      <c r="O460" s="33">
        <v>84</v>
      </c>
      <c r="P460" s="33" t="s">
        <v>1225</v>
      </c>
      <c r="Q460" s="33">
        <v>1123978</v>
      </c>
      <c r="R460" s="33"/>
      <c r="S460" s="33"/>
      <c r="T460" s="33"/>
      <c r="U460" s="33"/>
      <c r="V460" s="33"/>
      <c r="W460" s="33"/>
      <c r="X460" s="33"/>
      <c r="Y460" s="33">
        <v>12</v>
      </c>
      <c r="Z460" s="33">
        <v>12</v>
      </c>
      <c r="AA460" s="33" t="s">
        <v>1167</v>
      </c>
      <c r="AB460" s="37" t="s">
        <v>4868</v>
      </c>
      <c r="AC460" s="37" t="s">
        <v>1168</v>
      </c>
    </row>
    <row r="461" spans="1:29" ht="12.75" customHeight="1">
      <c r="A461" s="3" t="str">
        <f>D461</f>
        <v>BACHARELADO EM CIÊNCIA E TECNOLOGIA</v>
      </c>
      <c r="B461" s="3" t="str">
        <f>F461</f>
        <v>DB1BIL0304-15SA</v>
      </c>
      <c r="C461" s="18" t="str">
        <f>CONCATENATE(E461," ",H461,"-",L461," (",K461,")",IF(H461="I"," - TURMA MINISTRADA EM INGLÊS",IF(H461="P"," - TURMA COMPARTILHADA COM A PÓS-GRADUAÇÃO",IF(H461="S"," - TURMA SEMIPRESENCIAL",""))))</f>
        <v>Evolução e Diversificação da Vida na Terra B1-diurno (Santo André)</v>
      </c>
      <c r="D461" s="33" t="s">
        <v>1224</v>
      </c>
      <c r="E461" s="33" t="s">
        <v>3907</v>
      </c>
      <c r="F461" s="33" t="s">
        <v>2370</v>
      </c>
      <c r="G461" s="44" t="s">
        <v>3908</v>
      </c>
      <c r="H461" s="33" t="s">
        <v>1237</v>
      </c>
      <c r="I461" s="33" t="s">
        <v>3081</v>
      </c>
      <c r="J461" s="33"/>
      <c r="K461" s="33" t="s">
        <v>1162</v>
      </c>
      <c r="L461" s="33" t="s">
        <v>1163</v>
      </c>
      <c r="M461" s="33" t="s">
        <v>1280</v>
      </c>
      <c r="N461" s="33">
        <v>90</v>
      </c>
      <c r="O461" s="33">
        <v>84</v>
      </c>
      <c r="P461" s="33" t="s">
        <v>1462</v>
      </c>
      <c r="Q461" s="33">
        <v>1676356</v>
      </c>
      <c r="R461" s="33"/>
      <c r="S461" s="33"/>
      <c r="T461" s="33"/>
      <c r="U461" s="33"/>
      <c r="V461" s="33"/>
      <c r="W461" s="33"/>
      <c r="X461" s="33"/>
      <c r="Y461" s="33">
        <v>12</v>
      </c>
      <c r="Z461" s="33">
        <v>12</v>
      </c>
      <c r="AA461" s="33" t="s">
        <v>1167</v>
      </c>
      <c r="AB461" s="37" t="s">
        <v>4869</v>
      </c>
      <c r="AC461" s="37" t="s">
        <v>1168</v>
      </c>
    </row>
    <row r="462" spans="1:29" ht="12.75" customHeight="1">
      <c r="A462" s="3" t="str">
        <f>D462</f>
        <v>BACHARELADO EM CIÊNCIA E TECNOLOGIA</v>
      </c>
      <c r="B462" s="3" t="str">
        <f>F462</f>
        <v>DB2BIL0304-15SA</v>
      </c>
      <c r="C462" s="18" t="str">
        <f>CONCATENATE(E462," ",H462,"-",L462," (",K462,")",IF(H462="I"," - TURMA MINISTRADA EM INGLÊS",IF(H462="P"," - TURMA COMPARTILHADA COM A PÓS-GRADUAÇÃO",IF(H462="S"," - TURMA SEMIPRESENCIAL",""))))</f>
        <v>Evolução e Diversificação da Vida na Terra B2-diurno (Santo André)</v>
      </c>
      <c r="D462" s="33" t="s">
        <v>1224</v>
      </c>
      <c r="E462" s="33" t="s">
        <v>3907</v>
      </c>
      <c r="F462" s="33" t="s">
        <v>2371</v>
      </c>
      <c r="G462" s="44" t="s">
        <v>3908</v>
      </c>
      <c r="H462" s="33" t="s">
        <v>1239</v>
      </c>
      <c r="I462" s="33" t="s">
        <v>3082</v>
      </c>
      <c r="J462" s="33"/>
      <c r="K462" s="33" t="s">
        <v>1162</v>
      </c>
      <c r="L462" s="33" t="s">
        <v>1163</v>
      </c>
      <c r="M462" s="33" t="s">
        <v>1280</v>
      </c>
      <c r="N462" s="33">
        <v>90</v>
      </c>
      <c r="O462" s="33">
        <v>84</v>
      </c>
      <c r="P462" s="33" t="s">
        <v>1225</v>
      </c>
      <c r="Q462" s="33">
        <v>1123978</v>
      </c>
      <c r="R462" s="33"/>
      <c r="S462" s="33"/>
      <c r="T462" s="33"/>
      <c r="U462" s="33"/>
      <c r="V462" s="33"/>
      <c r="W462" s="33"/>
      <c r="X462" s="33"/>
      <c r="Y462" s="33">
        <v>12</v>
      </c>
      <c r="Z462" s="33">
        <v>12</v>
      </c>
      <c r="AA462" s="33" t="s">
        <v>1167</v>
      </c>
      <c r="AB462" s="37" t="s">
        <v>4869</v>
      </c>
      <c r="AC462" s="37" t="s">
        <v>1168</v>
      </c>
    </row>
    <row r="463" spans="1:29" ht="12.75" customHeight="1">
      <c r="A463" s="3" t="str">
        <f>D463</f>
        <v>BACHARELADO EM CIÊNCIA E TECNOLOGIA</v>
      </c>
      <c r="B463" s="3" t="str">
        <f>F463</f>
        <v>DC1BIL0304-15SA</v>
      </c>
      <c r="C463" s="18" t="str">
        <f>CONCATENATE(E463," ",H463,"-",L463," (",K463,")",IF(H463="I"," - TURMA MINISTRADA EM INGLÊS",IF(H463="P"," - TURMA COMPARTILHADA COM A PÓS-GRADUAÇÃO",IF(H463="S"," - TURMA SEMIPRESENCIAL",""))))</f>
        <v>Evolução e Diversificação da Vida na Terra C1-diurno (Santo André)</v>
      </c>
      <c r="D463" s="33" t="s">
        <v>1224</v>
      </c>
      <c r="E463" s="33" t="s">
        <v>3907</v>
      </c>
      <c r="F463" s="33" t="s">
        <v>2372</v>
      </c>
      <c r="G463" s="44" t="s">
        <v>3908</v>
      </c>
      <c r="H463" s="33" t="s">
        <v>1482</v>
      </c>
      <c r="I463" s="33" t="s">
        <v>3083</v>
      </c>
      <c r="J463" s="33"/>
      <c r="K463" s="33" t="s">
        <v>1162</v>
      </c>
      <c r="L463" s="33" t="s">
        <v>1163</v>
      </c>
      <c r="M463" s="33" t="s">
        <v>1280</v>
      </c>
      <c r="N463" s="33">
        <v>90</v>
      </c>
      <c r="O463" s="33">
        <v>84</v>
      </c>
      <c r="P463" s="33" t="s">
        <v>3909</v>
      </c>
      <c r="Q463" s="33">
        <v>3053215</v>
      </c>
      <c r="R463" s="33"/>
      <c r="S463" s="33"/>
      <c r="T463" s="33"/>
      <c r="U463" s="33"/>
      <c r="V463" s="33"/>
      <c r="W463" s="33"/>
      <c r="X463" s="33"/>
      <c r="Y463" s="33">
        <v>12</v>
      </c>
      <c r="Z463" s="33">
        <v>12</v>
      </c>
      <c r="AA463" s="33" t="s">
        <v>1167</v>
      </c>
      <c r="AB463" s="37" t="s">
        <v>4870</v>
      </c>
      <c r="AC463" s="37" t="s">
        <v>1168</v>
      </c>
    </row>
    <row r="464" spans="1:29" ht="12.75" customHeight="1">
      <c r="A464" s="3" t="str">
        <f>D464</f>
        <v>BACHARELADO EM CIÊNCIA E TECNOLOGIA</v>
      </c>
      <c r="B464" s="3" t="str">
        <f>F464</f>
        <v>DC2BIL0304-15SA</v>
      </c>
      <c r="C464" s="18" t="str">
        <f>CONCATENATE(E464," ",H464,"-",L464," (",K464,")",IF(H464="I"," - TURMA MINISTRADA EM INGLÊS",IF(H464="P"," - TURMA COMPARTILHADA COM A PÓS-GRADUAÇÃO",IF(H464="S"," - TURMA SEMIPRESENCIAL",""))))</f>
        <v>Evolução e Diversificação da Vida na Terra C2-diurno (Santo André)</v>
      </c>
      <c r="D464" s="33" t="s">
        <v>1224</v>
      </c>
      <c r="E464" s="33" t="s">
        <v>3907</v>
      </c>
      <c r="F464" s="33" t="s">
        <v>2373</v>
      </c>
      <c r="G464" s="44" t="s">
        <v>3908</v>
      </c>
      <c r="H464" s="33" t="s">
        <v>1485</v>
      </c>
      <c r="I464" s="33" t="s">
        <v>3084</v>
      </c>
      <c r="J464" s="33"/>
      <c r="K464" s="33" t="s">
        <v>1162</v>
      </c>
      <c r="L464" s="33" t="s">
        <v>1163</v>
      </c>
      <c r="M464" s="33" t="s">
        <v>1280</v>
      </c>
      <c r="N464" s="33">
        <v>90</v>
      </c>
      <c r="O464" s="33">
        <v>84</v>
      </c>
      <c r="P464" s="33" t="s">
        <v>3738</v>
      </c>
      <c r="Q464" s="33">
        <v>1544372</v>
      </c>
      <c r="R464" s="33"/>
      <c r="S464" s="33"/>
      <c r="T464" s="33"/>
      <c r="U464" s="33"/>
      <c r="V464" s="33"/>
      <c r="W464" s="33"/>
      <c r="X464" s="33"/>
      <c r="Y464" s="33">
        <v>12</v>
      </c>
      <c r="Z464" s="33">
        <v>12</v>
      </c>
      <c r="AA464" s="33" t="s">
        <v>1167</v>
      </c>
      <c r="AB464" s="37" t="s">
        <v>4870</v>
      </c>
      <c r="AC464" s="37" t="s">
        <v>1168</v>
      </c>
    </row>
    <row r="465" spans="1:29" ht="12.75" customHeight="1">
      <c r="A465" s="3" t="str">
        <f>D465</f>
        <v>BACHARELADO EM CIÊNCIA E TECNOLOGIA</v>
      </c>
      <c r="B465" s="3" t="str">
        <f>F465</f>
        <v>NA1BIL0304-15SA</v>
      </c>
      <c r="C465" s="18" t="str">
        <f>CONCATENATE(E465," ",H465,"-",L465," (",K465,")",IF(H465="I"," - TURMA MINISTRADA EM INGLÊS",IF(H465="P"," - TURMA COMPARTILHADA COM A PÓS-GRADUAÇÃO",IF(H465="S"," - TURMA SEMIPRESENCIAL",""))))</f>
        <v>Evolução e Diversificação da Vida na Terra A1-noturno (Santo André)</v>
      </c>
      <c r="D465" s="33" t="s">
        <v>1224</v>
      </c>
      <c r="E465" s="33" t="s">
        <v>3907</v>
      </c>
      <c r="F465" s="33" t="s">
        <v>2374</v>
      </c>
      <c r="G465" s="44" t="s">
        <v>3908</v>
      </c>
      <c r="H465" s="33" t="s">
        <v>1170</v>
      </c>
      <c r="I465" s="33" t="s">
        <v>3085</v>
      </c>
      <c r="J465" s="33"/>
      <c r="K465" s="33" t="s">
        <v>1162</v>
      </c>
      <c r="L465" s="33" t="s">
        <v>1169</v>
      </c>
      <c r="M465" s="33" t="s">
        <v>1280</v>
      </c>
      <c r="N465" s="33">
        <v>90</v>
      </c>
      <c r="O465" s="33">
        <v>84</v>
      </c>
      <c r="P465" s="33" t="s">
        <v>1509</v>
      </c>
      <c r="Q465" s="33">
        <v>1570729</v>
      </c>
      <c r="R465" s="33"/>
      <c r="S465" s="33"/>
      <c r="T465" s="33"/>
      <c r="U465" s="33"/>
      <c r="V465" s="33"/>
      <c r="W465" s="33"/>
      <c r="X465" s="33"/>
      <c r="Y465" s="33">
        <v>12</v>
      </c>
      <c r="Z465" s="33">
        <v>12</v>
      </c>
      <c r="AA465" s="33" t="s">
        <v>1167</v>
      </c>
      <c r="AB465" s="37" t="s">
        <v>4871</v>
      </c>
      <c r="AC465" s="37" t="s">
        <v>1168</v>
      </c>
    </row>
    <row r="466" spans="1:29" ht="12.75" customHeight="1">
      <c r="A466" s="3" t="str">
        <f>D466</f>
        <v>BACHARELADO EM CIÊNCIA E TECNOLOGIA</v>
      </c>
      <c r="B466" s="3" t="str">
        <f>F466</f>
        <v>NA2BIL0304-15SA</v>
      </c>
      <c r="C466" s="18" t="str">
        <f>CONCATENATE(E466," ",H466,"-",L466," (",K466,")",IF(H466="I"," - TURMA MINISTRADA EM INGLÊS",IF(H466="P"," - TURMA COMPARTILHADA COM A PÓS-GRADUAÇÃO",IF(H466="S"," - TURMA SEMIPRESENCIAL",""))))</f>
        <v>Evolução e Diversificação da Vida na Terra A2-noturno (Santo André)</v>
      </c>
      <c r="D466" s="33" t="s">
        <v>1224</v>
      </c>
      <c r="E466" s="33" t="s">
        <v>3907</v>
      </c>
      <c r="F466" s="33" t="s">
        <v>2375</v>
      </c>
      <c r="G466" s="44" t="s">
        <v>3908</v>
      </c>
      <c r="H466" s="33" t="s">
        <v>1198</v>
      </c>
      <c r="I466" s="33" t="s">
        <v>3086</v>
      </c>
      <c r="J466" s="33"/>
      <c r="K466" s="33" t="s">
        <v>1162</v>
      </c>
      <c r="L466" s="33" t="s">
        <v>1169</v>
      </c>
      <c r="M466" s="33" t="s">
        <v>1280</v>
      </c>
      <c r="N466" s="33">
        <v>90</v>
      </c>
      <c r="O466" s="33">
        <v>84</v>
      </c>
      <c r="P466" s="33" t="s">
        <v>1463</v>
      </c>
      <c r="Q466" s="33">
        <v>1640121</v>
      </c>
      <c r="R466" s="33"/>
      <c r="S466" s="33"/>
      <c r="T466" s="33"/>
      <c r="U466" s="33"/>
      <c r="V466" s="33"/>
      <c r="W466" s="33"/>
      <c r="X466" s="33"/>
      <c r="Y466" s="33">
        <v>12</v>
      </c>
      <c r="Z466" s="33">
        <v>12</v>
      </c>
      <c r="AA466" s="33" t="s">
        <v>1167</v>
      </c>
      <c r="AB466" s="37" t="s">
        <v>4871</v>
      </c>
      <c r="AC466" s="37" t="s">
        <v>1168</v>
      </c>
    </row>
    <row r="467" spans="1:29" ht="12.75" customHeight="1">
      <c r="A467" s="3" t="str">
        <f>D467</f>
        <v>BACHARELADO EM CIÊNCIA E TECNOLOGIA</v>
      </c>
      <c r="B467" s="3" t="str">
        <f>F467</f>
        <v>NB1BIL0304-15SA</v>
      </c>
      <c r="C467" s="18" t="str">
        <f>CONCATENATE(E467," ",H467,"-",L467," (",K467,")",IF(H467="I"," - TURMA MINISTRADA EM INGLÊS",IF(H467="P"," - TURMA COMPARTILHADA COM A PÓS-GRADUAÇÃO",IF(H467="S"," - TURMA SEMIPRESENCIAL",""))))</f>
        <v>Evolução e Diversificação da Vida na Terra B1-noturno (Santo André)</v>
      </c>
      <c r="D467" s="33" t="s">
        <v>1224</v>
      </c>
      <c r="E467" s="33" t="s">
        <v>3907</v>
      </c>
      <c r="F467" s="33" t="s">
        <v>2376</v>
      </c>
      <c r="G467" s="44" t="s">
        <v>3908</v>
      </c>
      <c r="H467" s="33" t="s">
        <v>1237</v>
      </c>
      <c r="I467" s="33" t="s">
        <v>3087</v>
      </c>
      <c r="J467" s="33"/>
      <c r="K467" s="33" t="s">
        <v>1162</v>
      </c>
      <c r="L467" s="33" t="s">
        <v>1169</v>
      </c>
      <c r="M467" s="33" t="s">
        <v>1280</v>
      </c>
      <c r="N467" s="33">
        <v>90</v>
      </c>
      <c r="O467" s="33">
        <v>84</v>
      </c>
      <c r="P467" s="33" t="s">
        <v>1509</v>
      </c>
      <c r="Q467" s="33">
        <v>1570729</v>
      </c>
      <c r="R467" s="33"/>
      <c r="S467" s="33"/>
      <c r="T467" s="33"/>
      <c r="U467" s="33"/>
      <c r="V467" s="33"/>
      <c r="W467" s="33"/>
      <c r="X467" s="33"/>
      <c r="Y467" s="33">
        <v>12</v>
      </c>
      <c r="Z467" s="33">
        <v>12</v>
      </c>
      <c r="AA467" s="33" t="s">
        <v>1167</v>
      </c>
      <c r="AB467" s="37" t="s">
        <v>4872</v>
      </c>
      <c r="AC467" s="37" t="s">
        <v>1168</v>
      </c>
    </row>
    <row r="468" spans="1:29" ht="12.75" customHeight="1">
      <c r="A468" s="3" t="str">
        <f>D468</f>
        <v>BACHARELADO EM CIÊNCIA E TECNOLOGIA</v>
      </c>
      <c r="B468" s="3" t="str">
        <f>F468</f>
        <v>NB2BIL0304-15SA</v>
      </c>
      <c r="C468" s="18" t="str">
        <f>CONCATENATE(E468," ",H468,"-",L468," (",K468,")",IF(H468="I"," - TURMA MINISTRADA EM INGLÊS",IF(H468="P"," - TURMA COMPARTILHADA COM A PÓS-GRADUAÇÃO",IF(H468="S"," - TURMA SEMIPRESENCIAL",""))))</f>
        <v>Evolução e Diversificação da Vida na Terra B2-noturno (Santo André)</v>
      </c>
      <c r="D468" s="33" t="s">
        <v>1224</v>
      </c>
      <c r="E468" s="33" t="s">
        <v>3907</v>
      </c>
      <c r="F468" s="33" t="s">
        <v>2377</v>
      </c>
      <c r="G468" s="44" t="s">
        <v>3908</v>
      </c>
      <c r="H468" s="33" t="s">
        <v>1239</v>
      </c>
      <c r="I468" s="33" t="s">
        <v>3088</v>
      </c>
      <c r="J468" s="33"/>
      <c r="K468" s="33" t="s">
        <v>1162</v>
      </c>
      <c r="L468" s="33" t="s">
        <v>1169</v>
      </c>
      <c r="M468" s="33" t="s">
        <v>1280</v>
      </c>
      <c r="N468" s="33">
        <v>90</v>
      </c>
      <c r="O468" s="33">
        <v>84</v>
      </c>
      <c r="P468" s="33" t="s">
        <v>1463</v>
      </c>
      <c r="Q468" s="33">
        <v>1640121</v>
      </c>
      <c r="R468" s="33"/>
      <c r="S468" s="33"/>
      <c r="T468" s="33"/>
      <c r="U468" s="33"/>
      <c r="V468" s="33"/>
      <c r="W468" s="33"/>
      <c r="X468" s="33"/>
      <c r="Y468" s="33">
        <v>12</v>
      </c>
      <c r="Z468" s="33">
        <v>12</v>
      </c>
      <c r="AA468" s="33" t="s">
        <v>1167</v>
      </c>
      <c r="AB468" s="37" t="s">
        <v>4872</v>
      </c>
      <c r="AC468" s="37" t="s">
        <v>1168</v>
      </c>
    </row>
    <row r="469" spans="1:29" ht="12.75" customHeight="1">
      <c r="A469" s="3" t="str">
        <f>D469</f>
        <v>BACHARELADO EM CIÊNCIA E TECNOLOGIA</v>
      </c>
      <c r="B469" s="3" t="str">
        <f>F469</f>
        <v>NC1BIL0304-15SA</v>
      </c>
      <c r="C469" s="18" t="str">
        <f>CONCATENATE(E469," ",H469,"-",L469," (",K469,")",IF(H469="I"," - TURMA MINISTRADA EM INGLÊS",IF(H469="P"," - TURMA COMPARTILHADA COM A PÓS-GRADUAÇÃO",IF(H469="S"," - TURMA SEMIPRESENCIAL",""))))</f>
        <v>Evolução e Diversificação da Vida na Terra C1-noturno (Santo André)</v>
      </c>
      <c r="D469" s="33" t="s">
        <v>1224</v>
      </c>
      <c r="E469" s="33" t="s">
        <v>3907</v>
      </c>
      <c r="F469" s="33" t="s">
        <v>2378</v>
      </c>
      <c r="G469" s="44" t="s">
        <v>3908</v>
      </c>
      <c r="H469" s="33" t="s">
        <v>1482</v>
      </c>
      <c r="I469" s="33" t="s">
        <v>3089</v>
      </c>
      <c r="J469" s="33"/>
      <c r="K469" s="33" t="s">
        <v>1162</v>
      </c>
      <c r="L469" s="33" t="s">
        <v>1169</v>
      </c>
      <c r="M469" s="33" t="s">
        <v>1280</v>
      </c>
      <c r="N469" s="33">
        <v>90</v>
      </c>
      <c r="O469" s="33">
        <v>88</v>
      </c>
      <c r="P469" s="33" t="s">
        <v>3910</v>
      </c>
      <c r="Q469" s="33">
        <v>3154910</v>
      </c>
      <c r="R469" s="33"/>
      <c r="S469" s="33"/>
      <c r="T469" s="33"/>
      <c r="U469" s="33"/>
      <c r="V469" s="33"/>
      <c r="W469" s="33"/>
      <c r="X469" s="33"/>
      <c r="Y469" s="33">
        <v>12</v>
      </c>
      <c r="Z469" s="33">
        <v>12</v>
      </c>
      <c r="AA469" s="33" t="s">
        <v>1167</v>
      </c>
      <c r="AB469" s="37" t="s">
        <v>4873</v>
      </c>
      <c r="AC469" s="37" t="s">
        <v>1168</v>
      </c>
    </row>
    <row r="470" spans="1:29" ht="12.75" customHeight="1">
      <c r="A470" s="3" t="str">
        <f>D470</f>
        <v>BACHARELADO EM CIÊNCIA E TECNOLOGIA</v>
      </c>
      <c r="B470" s="3" t="str">
        <f>F470</f>
        <v>NC2BIL0304-15SA</v>
      </c>
      <c r="C470" s="18" t="str">
        <f>CONCATENATE(E470," ",H470,"-",L470," (",K470,")",IF(H470="I"," - TURMA MINISTRADA EM INGLÊS",IF(H470="P"," - TURMA COMPARTILHADA COM A PÓS-GRADUAÇÃO",IF(H470="S"," - TURMA SEMIPRESENCIAL",""))))</f>
        <v>Evolução e Diversificação da Vida na Terra C2-noturno (Santo André)</v>
      </c>
      <c r="D470" s="15" t="s">
        <v>1224</v>
      </c>
      <c r="E470" t="s">
        <v>3907</v>
      </c>
      <c r="F470" t="s">
        <v>2379</v>
      </c>
      <c r="G470" s="45" t="s">
        <v>3908</v>
      </c>
      <c r="H470" s="16" t="s">
        <v>1485</v>
      </c>
      <c r="I470" s="16" t="s">
        <v>3090</v>
      </c>
      <c r="K470" t="s">
        <v>1162</v>
      </c>
      <c r="L470" t="s">
        <v>1169</v>
      </c>
      <c r="M470" t="s">
        <v>1280</v>
      </c>
      <c r="N470">
        <v>90</v>
      </c>
      <c r="O470">
        <v>85</v>
      </c>
      <c r="P470" t="s">
        <v>1240</v>
      </c>
      <c r="Q470">
        <v>1600878</v>
      </c>
      <c r="Y470">
        <v>12</v>
      </c>
      <c r="Z470">
        <v>12</v>
      </c>
      <c r="AA470" t="s">
        <v>1167</v>
      </c>
      <c r="AB470" s="37" t="s">
        <v>4873</v>
      </c>
      <c r="AC470" s="37" t="s">
        <v>1168</v>
      </c>
    </row>
    <row r="471" spans="1:29" ht="12.75" customHeight="1">
      <c r="A471" s="3" t="str">
        <f>D471</f>
        <v>BACHARELADO EM CIÊNCIA E TECNOLOGIA</v>
      </c>
      <c r="B471" s="3" t="str">
        <f>F471</f>
        <v>DA1BIL0304-15SB</v>
      </c>
      <c r="C471" s="18" t="str">
        <f>CONCATENATE(E471," ",H471,"-",L471," (",K471,")",IF(H471="I"," - TURMA MINISTRADA EM INGLÊS",IF(H471="P"," - TURMA COMPARTILHADA COM A PÓS-GRADUAÇÃO",IF(H471="S"," - TURMA SEMIPRESENCIAL",""))))</f>
        <v>Evolução e Diversificação da Vida na Terra A1-diurno (São Bernardo do Campo)</v>
      </c>
      <c r="D471" s="33" t="s">
        <v>1224</v>
      </c>
      <c r="E471" s="33" t="s">
        <v>3907</v>
      </c>
      <c r="F471" s="33" t="s">
        <v>2380</v>
      </c>
      <c r="G471" s="44" t="s">
        <v>3908</v>
      </c>
      <c r="H471" s="33" t="s">
        <v>1170</v>
      </c>
      <c r="I471" s="33" t="s">
        <v>3091</v>
      </c>
      <c r="J471" s="33"/>
      <c r="K471" s="33" t="s">
        <v>1260</v>
      </c>
      <c r="L471" s="33" t="s">
        <v>1163</v>
      </c>
      <c r="M471" s="33" t="s">
        <v>1280</v>
      </c>
      <c r="N471" s="33">
        <v>90</v>
      </c>
      <c r="O471" s="33">
        <v>81</v>
      </c>
      <c r="P471" s="33" t="s">
        <v>1556</v>
      </c>
      <c r="Q471" s="33">
        <v>1763457</v>
      </c>
      <c r="R471" s="33"/>
      <c r="S471" s="33"/>
      <c r="T471" s="33"/>
      <c r="U471" s="33"/>
      <c r="V471" s="33"/>
      <c r="W471" s="33"/>
      <c r="X471" s="33"/>
      <c r="Y471" s="33">
        <v>12</v>
      </c>
      <c r="Z471" s="33">
        <v>12</v>
      </c>
      <c r="AA471" s="33" t="s">
        <v>1167</v>
      </c>
      <c r="AB471" s="37" t="s">
        <v>4868</v>
      </c>
      <c r="AC471" s="37" t="s">
        <v>1168</v>
      </c>
    </row>
    <row r="472" spans="1:29" ht="12.75" customHeight="1">
      <c r="A472" s="3" t="str">
        <f>D472</f>
        <v>BACHARELADO EM CIÊNCIA E TECNOLOGIA</v>
      </c>
      <c r="B472" s="3" t="str">
        <f>F472</f>
        <v>DB1BIL0304-15SB</v>
      </c>
      <c r="C472" s="18" t="str">
        <f>CONCATENATE(E472," ",H472,"-",L472," (",K472,")",IF(H472="I"," - TURMA MINISTRADA EM INGLÊS",IF(H472="P"," - TURMA COMPARTILHADA COM A PÓS-GRADUAÇÃO",IF(H472="S"," - TURMA SEMIPRESENCIAL",""))))</f>
        <v>Evolução e Diversificação da Vida na Terra B1-diurno (São Bernardo do Campo)</v>
      </c>
      <c r="D472" s="33" t="s">
        <v>1224</v>
      </c>
      <c r="E472" s="33" t="s">
        <v>3907</v>
      </c>
      <c r="F472" s="33" t="s">
        <v>2381</v>
      </c>
      <c r="G472" s="44" t="s">
        <v>3908</v>
      </c>
      <c r="H472" s="33" t="s">
        <v>1237</v>
      </c>
      <c r="I472" s="33" t="s">
        <v>3092</v>
      </c>
      <c r="J472" s="33"/>
      <c r="K472" s="33" t="s">
        <v>1260</v>
      </c>
      <c r="L472" s="33" t="s">
        <v>1163</v>
      </c>
      <c r="M472" s="33" t="s">
        <v>1280</v>
      </c>
      <c r="N472" s="33">
        <v>90</v>
      </c>
      <c r="O472" s="33">
        <v>81</v>
      </c>
      <c r="P472" s="33" t="s">
        <v>1298</v>
      </c>
      <c r="Q472" s="33">
        <v>1734923</v>
      </c>
      <c r="R472" s="33"/>
      <c r="S472" s="33"/>
      <c r="T472" s="33"/>
      <c r="U472" s="33"/>
      <c r="V472" s="33"/>
      <c r="W472" s="33"/>
      <c r="X472" s="33"/>
      <c r="Y472" s="33">
        <v>12</v>
      </c>
      <c r="Z472" s="33">
        <v>12</v>
      </c>
      <c r="AA472" s="33" t="s">
        <v>1167</v>
      </c>
      <c r="AB472" s="37" t="s">
        <v>4869</v>
      </c>
      <c r="AC472" s="37" t="s">
        <v>1168</v>
      </c>
    </row>
    <row r="473" spans="1:29" ht="12.75" customHeight="1">
      <c r="A473" s="3" t="str">
        <f>D473</f>
        <v>BACHARELADO EM CIÊNCIA E TECNOLOGIA</v>
      </c>
      <c r="B473" s="3" t="str">
        <f>F473</f>
        <v>DC1BIL0304-15SB</v>
      </c>
      <c r="C473" s="18" t="str">
        <f>CONCATENATE(E473," ",H473,"-",L473," (",K473,")",IF(H473="I"," - TURMA MINISTRADA EM INGLÊS",IF(H473="P"," - TURMA COMPARTILHADA COM A PÓS-GRADUAÇÃO",IF(H473="S"," - TURMA SEMIPRESENCIAL",""))))</f>
        <v>Evolução e Diversificação da Vida na Terra C1-diurno (São Bernardo do Campo)</v>
      </c>
      <c r="D473" s="33" t="s">
        <v>1224</v>
      </c>
      <c r="E473" s="33" t="s">
        <v>3907</v>
      </c>
      <c r="F473" s="33" t="s">
        <v>2382</v>
      </c>
      <c r="G473" s="44" t="s">
        <v>3908</v>
      </c>
      <c r="H473" s="33" t="s">
        <v>1482</v>
      </c>
      <c r="I473" s="33" t="s">
        <v>3093</v>
      </c>
      <c r="J473" s="33"/>
      <c r="K473" s="33" t="s">
        <v>1260</v>
      </c>
      <c r="L473" s="33" t="s">
        <v>1163</v>
      </c>
      <c r="M473" s="33" t="s">
        <v>1280</v>
      </c>
      <c r="N473" s="33">
        <v>90</v>
      </c>
      <c r="O473" s="33">
        <v>54</v>
      </c>
      <c r="P473" s="33" t="s">
        <v>1517</v>
      </c>
      <c r="Q473" s="33">
        <v>1768895</v>
      </c>
      <c r="R473" s="33"/>
      <c r="S473" s="33"/>
      <c r="T473" s="33"/>
      <c r="U473" s="33"/>
      <c r="V473" s="33"/>
      <c r="W473" s="33"/>
      <c r="X473" s="33"/>
      <c r="Y473" s="33">
        <v>12</v>
      </c>
      <c r="Z473" s="33">
        <v>12</v>
      </c>
      <c r="AA473" s="33" t="s">
        <v>1167</v>
      </c>
      <c r="AB473" s="37" t="s">
        <v>4870</v>
      </c>
      <c r="AC473" s="37" t="s">
        <v>1168</v>
      </c>
    </row>
    <row r="474" spans="1:29" ht="12.75" customHeight="1">
      <c r="A474" s="3" t="str">
        <f>D474</f>
        <v>BACHARELADO EM CIÊNCIA E TECNOLOGIA</v>
      </c>
      <c r="B474" s="3" t="str">
        <f>F474</f>
        <v>NA1BIL0304-15SB</v>
      </c>
      <c r="C474" s="18" t="str">
        <f>CONCATENATE(E474," ",H474,"-",L474," (",K474,")",IF(H474="I"," - TURMA MINISTRADA EM INGLÊS",IF(H474="P"," - TURMA COMPARTILHADA COM A PÓS-GRADUAÇÃO",IF(H474="S"," - TURMA SEMIPRESENCIAL",""))))</f>
        <v>Evolução e Diversificação da Vida na Terra A1-noturno (São Bernardo do Campo)</v>
      </c>
      <c r="D474" s="33" t="s">
        <v>1224</v>
      </c>
      <c r="E474" s="33" t="s">
        <v>3907</v>
      </c>
      <c r="F474" s="33" t="s">
        <v>2383</v>
      </c>
      <c r="G474" s="44" t="s">
        <v>3908</v>
      </c>
      <c r="H474" s="33" t="s">
        <v>1170</v>
      </c>
      <c r="I474" s="33" t="s">
        <v>3094</v>
      </c>
      <c r="J474" s="33"/>
      <c r="K474" s="33" t="s">
        <v>1260</v>
      </c>
      <c r="L474" s="33" t="s">
        <v>1169</v>
      </c>
      <c r="M474" s="33" t="s">
        <v>1280</v>
      </c>
      <c r="N474" s="33">
        <v>90</v>
      </c>
      <c r="O474" s="33">
        <v>84</v>
      </c>
      <c r="P474" s="33" t="s">
        <v>3911</v>
      </c>
      <c r="Q474" s="33">
        <v>1834571</v>
      </c>
      <c r="R474" s="33"/>
      <c r="S474" s="33"/>
      <c r="T474" s="33"/>
      <c r="U474" s="33"/>
      <c r="V474" s="33"/>
      <c r="W474" s="33"/>
      <c r="X474" s="33"/>
      <c r="Y474" s="33">
        <v>12</v>
      </c>
      <c r="Z474" s="33">
        <v>12</v>
      </c>
      <c r="AA474" s="33" t="s">
        <v>1167</v>
      </c>
      <c r="AB474" s="37" t="s">
        <v>4871</v>
      </c>
      <c r="AC474" s="37" t="s">
        <v>1168</v>
      </c>
    </row>
    <row r="475" spans="1:29" ht="12.75" customHeight="1">
      <c r="A475" s="3" t="str">
        <f>D475</f>
        <v>BACHARELADO EM CIÊNCIA E TECNOLOGIA</v>
      </c>
      <c r="B475" s="3" t="str">
        <f>F475</f>
        <v>NB1BIL0304-15SB</v>
      </c>
      <c r="C475" s="18" t="str">
        <f>CONCATENATE(E475," ",H475,"-",L475," (",K475,")",IF(H475="I"," - TURMA MINISTRADA EM INGLÊS",IF(H475="P"," - TURMA COMPARTILHADA COM A PÓS-GRADUAÇÃO",IF(H475="S"," - TURMA SEMIPRESENCIAL",""))))</f>
        <v>Evolução e Diversificação da Vida na Terra B1-noturno (São Bernardo do Campo)</v>
      </c>
      <c r="D475" s="33" t="s">
        <v>1224</v>
      </c>
      <c r="E475" s="33" t="s">
        <v>3907</v>
      </c>
      <c r="F475" s="33" t="s">
        <v>2384</v>
      </c>
      <c r="G475" s="44" t="s">
        <v>3908</v>
      </c>
      <c r="H475" s="33" t="s">
        <v>1237</v>
      </c>
      <c r="I475" s="33" t="s">
        <v>3095</v>
      </c>
      <c r="J475" s="33"/>
      <c r="K475" s="33" t="s">
        <v>1260</v>
      </c>
      <c r="L475" s="33" t="s">
        <v>1169</v>
      </c>
      <c r="M475" s="33" t="s">
        <v>1280</v>
      </c>
      <c r="N475" s="33">
        <v>90</v>
      </c>
      <c r="O475" s="33">
        <v>81</v>
      </c>
      <c r="P475" s="33" t="s">
        <v>3911</v>
      </c>
      <c r="Q475" s="33">
        <v>1834571</v>
      </c>
      <c r="R475" s="33"/>
      <c r="S475" s="33"/>
      <c r="T475" s="33"/>
      <c r="U475" s="33"/>
      <c r="V475" s="33"/>
      <c r="W475" s="33"/>
      <c r="X475" s="33"/>
      <c r="Y475" s="33">
        <v>12</v>
      </c>
      <c r="Z475" s="33">
        <v>12</v>
      </c>
      <c r="AA475" s="33" t="s">
        <v>1167</v>
      </c>
      <c r="AB475" s="37" t="s">
        <v>4872</v>
      </c>
      <c r="AC475" s="37" t="s">
        <v>1168</v>
      </c>
    </row>
    <row r="476" spans="1:29" ht="12.75" customHeight="1">
      <c r="A476" s="3" t="str">
        <f>D476</f>
        <v>BACHARELADO EM CIÊNCIA E TECNOLOGIA</v>
      </c>
      <c r="B476" s="3" t="str">
        <f>F476</f>
        <v>NC1BIL0304-15SB</v>
      </c>
      <c r="C476" s="18" t="str">
        <f>CONCATENATE(E476," ",H476,"-",L476," (",K476,")",IF(H476="I"," - TURMA MINISTRADA EM INGLÊS",IF(H476="P"," - TURMA COMPARTILHADA COM A PÓS-GRADUAÇÃO",IF(H476="S"," - TURMA SEMIPRESENCIAL",""))))</f>
        <v>Evolução e Diversificação da Vida na Terra C1-noturno (São Bernardo do Campo)</v>
      </c>
      <c r="D476" s="33" t="s">
        <v>1224</v>
      </c>
      <c r="E476" s="33" t="s">
        <v>3907</v>
      </c>
      <c r="F476" s="33" t="s">
        <v>2385</v>
      </c>
      <c r="G476" s="44" t="s">
        <v>3908</v>
      </c>
      <c r="H476" s="33" t="s">
        <v>1482</v>
      </c>
      <c r="I476" s="33" t="s">
        <v>3096</v>
      </c>
      <c r="J476" s="33"/>
      <c r="K476" s="33" t="s">
        <v>1260</v>
      </c>
      <c r="L476" s="33" t="s">
        <v>1169</v>
      </c>
      <c r="M476" s="33" t="s">
        <v>1280</v>
      </c>
      <c r="N476" s="33">
        <v>90</v>
      </c>
      <c r="O476" s="33">
        <v>54</v>
      </c>
      <c r="P476" s="33" t="s">
        <v>1269</v>
      </c>
      <c r="Q476" s="33">
        <v>2605420</v>
      </c>
      <c r="R476" s="33"/>
      <c r="S476" s="33"/>
      <c r="T476" s="33"/>
      <c r="U476" s="33"/>
      <c r="V476" s="33"/>
      <c r="W476" s="33"/>
      <c r="X476" s="33"/>
      <c r="Y476" s="33">
        <v>12</v>
      </c>
      <c r="Z476" s="33">
        <v>12</v>
      </c>
      <c r="AA476" s="33" t="s">
        <v>1167</v>
      </c>
      <c r="AB476" s="37" t="s">
        <v>4873</v>
      </c>
      <c r="AC476" s="37" t="s">
        <v>1168</v>
      </c>
    </row>
    <row r="477" spans="1:29" ht="12.75" customHeight="1">
      <c r="A477" s="3" t="str">
        <f>D477</f>
        <v>LICENCIATURA EM CIÊNCIAS NATURAIS E EXATAS</v>
      </c>
      <c r="B477" s="3" t="str">
        <f>F477</f>
        <v>DA3BIL0304-15SA</v>
      </c>
      <c r="C477" s="18" t="str">
        <f>CONCATENATE(E477," ",H477,"-",L477," (",K477,")",IF(H477="I"," - TURMA MINISTRADA EM INGLÊS",IF(H477="P"," - TURMA COMPARTILHADA COM A PÓS-GRADUAÇÃO",IF(H477="S"," - TURMA SEMIPRESENCIAL",""))))</f>
        <v>Evolução e Diversificação da Vida na Terra A3-diurno (Santo André)</v>
      </c>
      <c r="D477" s="33" t="s">
        <v>2106</v>
      </c>
      <c r="E477" s="33" t="s">
        <v>3907</v>
      </c>
      <c r="F477" s="33" t="s">
        <v>2428</v>
      </c>
      <c r="G477" s="44" t="s">
        <v>3908</v>
      </c>
      <c r="H477" s="33" t="s">
        <v>1229</v>
      </c>
      <c r="I477" s="33" t="s">
        <v>3188</v>
      </c>
      <c r="J477" s="33"/>
      <c r="K477" s="33" t="s">
        <v>1162</v>
      </c>
      <c r="L477" s="33" t="s">
        <v>1163</v>
      </c>
      <c r="M477" s="33" t="s">
        <v>1280</v>
      </c>
      <c r="N477" s="33">
        <v>90</v>
      </c>
      <c r="O477" s="33"/>
      <c r="P477" s="33" t="s">
        <v>2089</v>
      </c>
      <c r="Q477" s="33">
        <v>1763449</v>
      </c>
      <c r="R477" s="33"/>
      <c r="S477" s="33"/>
      <c r="T477" s="33"/>
      <c r="U477" s="33"/>
      <c r="V477" s="33"/>
      <c r="W477" s="33"/>
      <c r="X477" s="33"/>
      <c r="Y477" s="33">
        <v>12</v>
      </c>
      <c r="Z477" s="33">
        <v>12</v>
      </c>
      <c r="AA477" s="33" t="s">
        <v>1167</v>
      </c>
      <c r="AB477" s="37" t="s">
        <v>4868</v>
      </c>
      <c r="AC477" s="37" t="s">
        <v>1168</v>
      </c>
    </row>
    <row r="478" spans="1:29" ht="12.75" customHeight="1">
      <c r="A478" s="3" t="str">
        <f>D478</f>
        <v>LICENCIATURA EM CIÊNCIAS NATURAIS E EXATAS</v>
      </c>
      <c r="B478" s="3" t="str">
        <f>F478</f>
        <v>NA3BIL0304-15SA</v>
      </c>
      <c r="C478" s="18" t="str">
        <f>CONCATENATE(E478," ",H478,"-",L478," (",K478,")",IF(H478="I"," - TURMA MINISTRADA EM INGLÊS",IF(H478="P"," - TURMA COMPARTILHADA COM A PÓS-GRADUAÇÃO",IF(H478="S"," - TURMA SEMIPRESENCIAL",""))))</f>
        <v>Evolução e Diversificação da Vida na Terra A3-noturno (Santo André)</v>
      </c>
      <c r="D478" s="33" t="s">
        <v>2106</v>
      </c>
      <c r="E478" s="33" t="s">
        <v>3907</v>
      </c>
      <c r="F478" s="33" t="s">
        <v>2429</v>
      </c>
      <c r="G478" s="44" t="s">
        <v>3908</v>
      </c>
      <c r="H478" s="33" t="s">
        <v>1229</v>
      </c>
      <c r="I478" s="33" t="s">
        <v>3190</v>
      </c>
      <c r="J478" s="33"/>
      <c r="K478" s="33" t="s">
        <v>1162</v>
      </c>
      <c r="L478" s="33" t="s">
        <v>1169</v>
      </c>
      <c r="M478" s="33" t="s">
        <v>1280</v>
      </c>
      <c r="N478" s="33">
        <v>90</v>
      </c>
      <c r="O478" s="33"/>
      <c r="P478" s="33" t="s">
        <v>1520</v>
      </c>
      <c r="Q478" s="33">
        <v>1831780</v>
      </c>
      <c r="R478" s="33"/>
      <c r="S478" s="33"/>
      <c r="T478" s="33"/>
      <c r="U478" s="33"/>
      <c r="V478" s="33"/>
      <c r="W478" s="33"/>
      <c r="X478" s="33"/>
      <c r="Y478" s="33">
        <v>12</v>
      </c>
      <c r="Z478" s="33">
        <v>12</v>
      </c>
      <c r="AA478" s="33" t="s">
        <v>1167</v>
      </c>
      <c r="AB478" s="37" t="s">
        <v>4871</v>
      </c>
      <c r="AC478" s="37" t="s">
        <v>1168</v>
      </c>
    </row>
    <row r="479" spans="1:29" ht="12.75" customHeight="1">
      <c r="A479" s="3" t="str">
        <f>D479</f>
        <v>BACHARELADO EM BIOTECNOLOGIA</v>
      </c>
      <c r="B479" s="3" t="str">
        <f>F479</f>
        <v>DA1NHZ1027-15SA</v>
      </c>
      <c r="C479" s="18" t="str">
        <f>CONCATENATE(E479," ",H479,"-",L479," (",K479,")",IF(H479="I"," - TURMA MINISTRADA EM INGLÊS",IF(H479="P"," - TURMA COMPARTILHADA COM A PÓS-GRADUAÇÃO",IF(H479="S"," - TURMA SEMIPRESENCIAL",""))))</f>
        <v>Farmacologia A1-diurno (Santo André)</v>
      </c>
      <c r="D479" s="33" t="s">
        <v>1165</v>
      </c>
      <c r="E479" s="33" t="s">
        <v>4301</v>
      </c>
      <c r="F479" s="33" t="s">
        <v>2651</v>
      </c>
      <c r="G479" s="44" t="s">
        <v>4302</v>
      </c>
      <c r="H479" s="33" t="s">
        <v>1170</v>
      </c>
      <c r="I479" s="33" t="s">
        <v>3431</v>
      </c>
      <c r="J479" s="33" t="s">
        <v>1525</v>
      </c>
      <c r="K479" s="33" t="s">
        <v>1162</v>
      </c>
      <c r="L479" s="33" t="s">
        <v>1163</v>
      </c>
      <c r="M479" s="33" t="s">
        <v>1513</v>
      </c>
      <c r="N479" s="33">
        <v>30</v>
      </c>
      <c r="O479" s="33"/>
      <c r="P479" s="33" t="s">
        <v>4303</v>
      </c>
      <c r="Q479" s="33">
        <v>3255903</v>
      </c>
      <c r="R479" s="33"/>
      <c r="S479" s="33"/>
      <c r="T479" s="33" t="s">
        <v>4303</v>
      </c>
      <c r="U479" s="33">
        <v>3255903</v>
      </c>
      <c r="V479" s="33"/>
      <c r="W479" s="33"/>
      <c r="X479" s="33"/>
      <c r="Y479" s="33">
        <v>24</v>
      </c>
      <c r="Z479" s="33">
        <v>24</v>
      </c>
      <c r="AA479" s="33" t="s">
        <v>1167</v>
      </c>
      <c r="AB479" s="37" t="s">
        <v>4963</v>
      </c>
      <c r="AC479" s="37" t="s">
        <v>4991</v>
      </c>
    </row>
    <row r="480" spans="1:29" ht="12.75" customHeight="1">
      <c r="A480" s="3" t="str">
        <f>D480</f>
        <v>BACHARELADO EM BIOTECNOLOGIA</v>
      </c>
      <c r="B480" s="3" t="str">
        <f>F480</f>
        <v>NA1NHZ1027-15SA</v>
      </c>
      <c r="C480" s="18" t="str">
        <f>CONCATENATE(E480," ",H480,"-",L480," (",K480,")",IF(H480="I"," - TURMA MINISTRADA EM INGLÊS",IF(H480="P"," - TURMA COMPARTILHADA COM A PÓS-GRADUAÇÃO",IF(H480="S"," - TURMA SEMIPRESENCIAL",""))))</f>
        <v>Farmacologia A1-noturno (Santo André)</v>
      </c>
      <c r="D480" s="33" t="s">
        <v>1165</v>
      </c>
      <c r="E480" s="33" t="s">
        <v>4301</v>
      </c>
      <c r="F480" s="33" t="s">
        <v>2652</v>
      </c>
      <c r="G480" s="44" t="s">
        <v>4302</v>
      </c>
      <c r="H480" s="33" t="s">
        <v>1170</v>
      </c>
      <c r="I480" s="33" t="s">
        <v>3432</v>
      </c>
      <c r="J480" s="33" t="s">
        <v>1526</v>
      </c>
      <c r="K480" s="33" t="s">
        <v>1162</v>
      </c>
      <c r="L480" s="33" t="s">
        <v>1169</v>
      </c>
      <c r="M480" s="33" t="s">
        <v>1513</v>
      </c>
      <c r="N480" s="33">
        <v>25</v>
      </c>
      <c r="O480" s="33"/>
      <c r="P480" s="33" t="s">
        <v>1261</v>
      </c>
      <c r="Q480" s="33">
        <v>1763428</v>
      </c>
      <c r="R480" s="33"/>
      <c r="S480" s="33"/>
      <c r="T480" s="33" t="s">
        <v>1261</v>
      </c>
      <c r="U480" s="33">
        <v>1763428</v>
      </c>
      <c r="V480" s="33"/>
      <c r="W480" s="33"/>
      <c r="X480" s="33"/>
      <c r="Y480" s="33">
        <v>24</v>
      </c>
      <c r="Z480" s="33">
        <v>24</v>
      </c>
      <c r="AA480" s="33" t="s">
        <v>1167</v>
      </c>
      <c r="AB480" s="37" t="s">
        <v>4964</v>
      </c>
      <c r="AC480" s="37" t="s">
        <v>5031</v>
      </c>
    </row>
    <row r="481" spans="1:29" ht="12.75" customHeight="1">
      <c r="A481" s="3" t="str">
        <f>D481</f>
        <v>BACHARELADO EM POLÍTICAS PÚBLICAS</v>
      </c>
      <c r="B481" s="3" t="str">
        <f>F481</f>
        <v>DA1ESHP007-13SB</v>
      </c>
      <c r="C481" s="18" t="str">
        <f>CONCATENATE(E481," ",H481,"-",L481," (",K481,")",IF(H481="I"," - TURMA MINISTRADA EM INGLÊS",IF(H481="P"," - TURMA COMPARTILHADA COM A PÓS-GRADUAÇÃO",IF(H481="S"," - TURMA SEMIPRESENCIAL",""))))</f>
        <v>Federalismo e Políticas Públicas A1-diurno (São Bernardo do Campo)</v>
      </c>
      <c r="D481" s="33" t="s">
        <v>1709</v>
      </c>
      <c r="E481" s="33" t="s">
        <v>4155</v>
      </c>
      <c r="F481" s="33" t="s">
        <v>2560</v>
      </c>
      <c r="G481" s="44" t="s">
        <v>4156</v>
      </c>
      <c r="H481" s="33" t="s">
        <v>1170</v>
      </c>
      <c r="I481" s="33" t="s">
        <v>3354</v>
      </c>
      <c r="J481" s="33"/>
      <c r="K481" s="33" t="s">
        <v>1260</v>
      </c>
      <c r="L481" s="33" t="s">
        <v>1163</v>
      </c>
      <c r="M481" s="33" t="s">
        <v>1195</v>
      </c>
      <c r="N481" s="33">
        <v>40</v>
      </c>
      <c r="O481" s="33"/>
      <c r="P481" s="33" t="s">
        <v>1298</v>
      </c>
      <c r="Q481" s="33">
        <v>1734923</v>
      </c>
      <c r="R481" s="33"/>
      <c r="S481" s="33"/>
      <c r="T481" s="33"/>
      <c r="U481" s="33"/>
      <c r="V481" s="33"/>
      <c r="W481" s="33"/>
      <c r="X481" s="33"/>
      <c r="Y481" s="33">
        <v>16</v>
      </c>
      <c r="Z481" s="33">
        <v>16</v>
      </c>
      <c r="AA481" s="33" t="s">
        <v>1167</v>
      </c>
      <c r="AB481" s="37" t="s">
        <v>4908</v>
      </c>
      <c r="AC481" s="37" t="s">
        <v>1168</v>
      </c>
    </row>
    <row r="482" spans="1:29" ht="12.75" customHeight="1">
      <c r="A482" s="3" t="str">
        <f>D482</f>
        <v>BACHARELADO EM POLÍTICAS PÚBLICAS</v>
      </c>
      <c r="B482" s="3" t="str">
        <f>F482</f>
        <v>NA1ESHP007-13SB</v>
      </c>
      <c r="C482" s="18" t="str">
        <f>CONCATENATE(E482," ",H482,"-",L482," (",K482,")",IF(H482="I"," - TURMA MINISTRADA EM INGLÊS",IF(H482="P"," - TURMA COMPARTILHADA COM A PÓS-GRADUAÇÃO",IF(H482="S"," - TURMA SEMIPRESENCIAL",""))))</f>
        <v>Federalismo e Políticas Públicas A1-noturno (São Bernardo do Campo)</v>
      </c>
      <c r="D482" s="33" t="s">
        <v>1709</v>
      </c>
      <c r="E482" s="33" t="s">
        <v>4155</v>
      </c>
      <c r="F482" s="33" t="s">
        <v>2562</v>
      </c>
      <c r="G482" s="44" t="s">
        <v>4156</v>
      </c>
      <c r="H482" s="33" t="s">
        <v>1170</v>
      </c>
      <c r="I482" s="33" t="s">
        <v>3355</v>
      </c>
      <c r="J482" s="33"/>
      <c r="K482" s="33" t="s">
        <v>1260</v>
      </c>
      <c r="L482" s="33" t="s">
        <v>1169</v>
      </c>
      <c r="M482" s="33" t="s">
        <v>1195</v>
      </c>
      <c r="N482" s="33">
        <v>90</v>
      </c>
      <c r="O482" s="33"/>
      <c r="P482" s="33" t="s">
        <v>1298</v>
      </c>
      <c r="Q482" s="33">
        <v>1734923</v>
      </c>
      <c r="R482" s="33"/>
      <c r="S482" s="33"/>
      <c r="T482" s="33"/>
      <c r="U482" s="33"/>
      <c r="V482" s="33"/>
      <c r="W482" s="33"/>
      <c r="X482" s="33"/>
      <c r="Y482" s="33">
        <v>16</v>
      </c>
      <c r="Z482" s="33">
        <v>16</v>
      </c>
      <c r="AA482" s="33" t="s">
        <v>1167</v>
      </c>
      <c r="AB482" s="37" t="s">
        <v>4909</v>
      </c>
      <c r="AC482" s="37" t="s">
        <v>1168</v>
      </c>
    </row>
    <row r="483" spans="1:29" ht="12.75" customHeight="1">
      <c r="A483" s="3" t="str">
        <f>D483</f>
        <v>ENGENHARIAS</v>
      </c>
      <c r="B483" s="3" t="str">
        <f>F483</f>
        <v>DA1ESTO016-17SA</v>
      </c>
      <c r="C483" s="18" t="str">
        <f>CONCATENATE(E483," ",H483,"-",L483," (",K483,")",IF(H483="I"," - TURMA MINISTRADA EM INGLÊS",IF(H483="P"," - TURMA COMPARTILHADA COM A PÓS-GRADUAÇÃO",IF(H483="S"," - TURMA SEMIPRESENCIAL",""))))</f>
        <v>Fenômenos de Transporte A1-diurno (Santo André)</v>
      </c>
      <c r="D483" s="33" t="s">
        <v>2000</v>
      </c>
      <c r="E483" s="33" t="s">
        <v>2023</v>
      </c>
      <c r="F483" s="33" t="s">
        <v>344</v>
      </c>
      <c r="G483" s="44" t="s">
        <v>2024</v>
      </c>
      <c r="H483" s="33" t="s">
        <v>1170</v>
      </c>
      <c r="I483" s="33" t="s">
        <v>1660</v>
      </c>
      <c r="J483" s="33"/>
      <c r="K483" s="33" t="s">
        <v>1162</v>
      </c>
      <c r="L483" s="33" t="s">
        <v>1163</v>
      </c>
      <c r="M483" s="33" t="s">
        <v>1195</v>
      </c>
      <c r="N483" s="33">
        <v>70</v>
      </c>
      <c r="O483" s="33"/>
      <c r="P483" s="33" t="s">
        <v>2025</v>
      </c>
      <c r="Q483" s="33">
        <v>1085298</v>
      </c>
      <c r="R483" s="33"/>
      <c r="S483" s="33"/>
      <c r="T483" s="33"/>
      <c r="U483" s="33"/>
      <c r="V483" s="33"/>
      <c r="W483" s="33"/>
      <c r="X483" s="33"/>
      <c r="Y483" s="33">
        <v>16</v>
      </c>
      <c r="Z483" s="33">
        <v>16</v>
      </c>
      <c r="AA483" s="33" t="s">
        <v>1167</v>
      </c>
      <c r="AB483" s="37" t="s">
        <v>4843</v>
      </c>
      <c r="AC483" s="37" t="s">
        <v>1168</v>
      </c>
    </row>
    <row r="484" spans="1:29" ht="12.75" customHeight="1">
      <c r="A484" s="3" t="str">
        <f>D484</f>
        <v>ENGENHARIAS</v>
      </c>
      <c r="B484" s="3" t="str">
        <f>F484</f>
        <v>NA1ESTO016-17SA</v>
      </c>
      <c r="C484" s="18" t="str">
        <f>CONCATENATE(E484," ",H484,"-",L484," (",K484,")",IF(H484="I"," - TURMA MINISTRADA EM INGLÊS",IF(H484="P"," - TURMA COMPARTILHADA COM A PÓS-GRADUAÇÃO",IF(H484="S"," - TURMA SEMIPRESENCIAL",""))))</f>
        <v>Fenômenos de Transporte A1-noturno (Santo André)</v>
      </c>
      <c r="D484" s="33" t="s">
        <v>2000</v>
      </c>
      <c r="E484" s="33" t="s">
        <v>2023</v>
      </c>
      <c r="F484" s="33" t="s">
        <v>345</v>
      </c>
      <c r="G484" s="44" t="s">
        <v>2024</v>
      </c>
      <c r="H484" s="33" t="s">
        <v>1170</v>
      </c>
      <c r="I484" s="33" t="s">
        <v>3621</v>
      </c>
      <c r="J484" s="33"/>
      <c r="K484" s="33" t="s">
        <v>1162</v>
      </c>
      <c r="L484" s="33" t="s">
        <v>1169</v>
      </c>
      <c r="M484" s="33" t="s">
        <v>1195</v>
      </c>
      <c r="N484" s="33">
        <v>74</v>
      </c>
      <c r="O484" s="33"/>
      <c r="P484" s="33" t="s">
        <v>2083</v>
      </c>
      <c r="Q484" s="33">
        <v>1648855</v>
      </c>
      <c r="R484" s="33"/>
      <c r="S484" s="33"/>
      <c r="T484" s="33"/>
      <c r="U484" s="33"/>
      <c r="V484" s="33"/>
      <c r="W484" s="33"/>
      <c r="X484" s="33"/>
      <c r="Y484" s="33">
        <v>16</v>
      </c>
      <c r="Z484" s="33">
        <v>16</v>
      </c>
      <c r="AA484" s="33" t="s">
        <v>1167</v>
      </c>
      <c r="AB484" s="37" t="s">
        <v>4845</v>
      </c>
      <c r="AC484" s="37" t="s">
        <v>1168</v>
      </c>
    </row>
    <row r="485" spans="1:29" ht="12.75" customHeight="1">
      <c r="A485" s="3" t="str">
        <f>D485</f>
        <v>ENGENHARIAS</v>
      </c>
      <c r="B485" s="3" t="str">
        <f>F485</f>
        <v>NA2ESTO016-17SB</v>
      </c>
      <c r="C485" s="18" t="str">
        <f>CONCATENATE(E485," ",H485,"-",L485," (",K485,")",IF(H485="I"," - TURMA MINISTRADA EM INGLÊS",IF(H485="P"," - TURMA COMPARTILHADA COM A PÓS-GRADUAÇÃO",IF(H485="S"," - TURMA SEMIPRESENCIAL",""))))</f>
        <v>Fenômenos de Transporte A2-noturno (São Bernardo do Campo)</v>
      </c>
      <c r="D485" s="33" t="s">
        <v>2000</v>
      </c>
      <c r="E485" s="33" t="s">
        <v>2023</v>
      </c>
      <c r="F485" s="33" t="s">
        <v>348</v>
      </c>
      <c r="G485" s="44" t="s">
        <v>2024</v>
      </c>
      <c r="H485" s="33" t="s">
        <v>1198</v>
      </c>
      <c r="I485" s="33" t="s">
        <v>3629</v>
      </c>
      <c r="J485" s="33"/>
      <c r="K485" s="33" t="s">
        <v>1260</v>
      </c>
      <c r="L485" s="33" t="s">
        <v>1169</v>
      </c>
      <c r="M485" s="33" t="s">
        <v>1195</v>
      </c>
      <c r="N485" s="33">
        <v>60</v>
      </c>
      <c r="O485" s="33"/>
      <c r="P485" s="33" t="s">
        <v>1822</v>
      </c>
      <c r="Q485" s="33">
        <v>2187299</v>
      </c>
      <c r="R485" s="33"/>
      <c r="S485" s="33"/>
      <c r="T485" s="33"/>
      <c r="U485" s="33"/>
      <c r="V485" s="33"/>
      <c r="W485" s="33"/>
      <c r="X485" s="33"/>
      <c r="Y485" s="33">
        <v>16</v>
      </c>
      <c r="Z485" s="33">
        <v>16</v>
      </c>
      <c r="AA485" s="33" t="s">
        <v>1167</v>
      </c>
      <c r="AB485" s="37" t="s">
        <v>4845</v>
      </c>
      <c r="AC485" s="37" t="s">
        <v>1168</v>
      </c>
    </row>
    <row r="486" spans="1:29" ht="12.75" customHeight="1">
      <c r="A486" s="3" t="str">
        <f>D486</f>
        <v>ENGENHARIAS</v>
      </c>
      <c r="B486" s="3" t="str">
        <f>F486</f>
        <v>NA1ESTO016-17SB</v>
      </c>
      <c r="C486" s="18" t="str">
        <f>CONCATENATE(E486," ",H486,"-",L486," (",K486,")",IF(H486="I"," - TURMA MINISTRADA EM INGLÊS",IF(H486="P"," - TURMA COMPARTILHADA COM A PÓS-GRADUAÇÃO",IF(H486="S"," - TURMA SEMIPRESENCIAL",""))))</f>
        <v>Fenômenos de Transporte A1-noturno (São Bernardo do Campo)</v>
      </c>
      <c r="D486" s="33" t="s">
        <v>2000</v>
      </c>
      <c r="E486" s="33" t="s">
        <v>2023</v>
      </c>
      <c r="F486" s="33" t="s">
        <v>347</v>
      </c>
      <c r="G486" s="44" t="s">
        <v>2024</v>
      </c>
      <c r="H486" s="33" t="s">
        <v>1170</v>
      </c>
      <c r="I486" s="33" t="s">
        <v>1700</v>
      </c>
      <c r="J486" s="33"/>
      <c r="K486" s="33" t="s">
        <v>1260</v>
      </c>
      <c r="L486" s="33" t="s">
        <v>1169</v>
      </c>
      <c r="M486" s="33" t="s">
        <v>1195</v>
      </c>
      <c r="N486" s="33">
        <v>40</v>
      </c>
      <c r="O486" s="33"/>
      <c r="P486" s="33" t="s">
        <v>2018</v>
      </c>
      <c r="Q486" s="33">
        <v>1188948</v>
      </c>
      <c r="R486" s="33"/>
      <c r="S486" s="33"/>
      <c r="T486" s="33"/>
      <c r="U486" s="33"/>
      <c r="V486" s="33"/>
      <c r="W486" s="33"/>
      <c r="X486" s="33"/>
      <c r="Y486" s="33">
        <v>16</v>
      </c>
      <c r="Z486" s="33">
        <v>16</v>
      </c>
      <c r="AA486" s="33" t="s">
        <v>1167</v>
      </c>
      <c r="AB486" s="37" t="s">
        <v>4845</v>
      </c>
      <c r="AC486" s="37" t="s">
        <v>1168</v>
      </c>
    </row>
    <row r="487" spans="1:29" ht="12.75" customHeight="1">
      <c r="A487" s="3" t="str">
        <f>D487</f>
        <v>ENGENHARIAS</v>
      </c>
      <c r="B487" s="3" t="str">
        <f>F487</f>
        <v>DA1ESTO016-17SB</v>
      </c>
      <c r="C487" s="18" t="str">
        <f>CONCATENATE(E487," ",H487,"-",L487," (",K487,")",IF(H487="I"," - TURMA MINISTRADA EM INGLÊS",IF(H487="P"," - TURMA COMPARTILHADA COM A PÓS-GRADUAÇÃO",IF(H487="S"," - TURMA SEMIPRESENCIAL",""))))</f>
        <v>Fenômenos de Transporte A1-diurno (São Bernardo do Campo)</v>
      </c>
      <c r="D487" s="33" t="s">
        <v>2000</v>
      </c>
      <c r="E487" s="33" t="s">
        <v>2023</v>
      </c>
      <c r="F487" s="33" t="s">
        <v>2904</v>
      </c>
      <c r="G487" s="44" t="s">
        <v>2024</v>
      </c>
      <c r="H487" s="33" t="s">
        <v>1170</v>
      </c>
      <c r="I487" s="33" t="s">
        <v>3631</v>
      </c>
      <c r="J487" s="33"/>
      <c r="K487" s="33" t="s">
        <v>1260</v>
      </c>
      <c r="L487" s="33" t="s">
        <v>1163</v>
      </c>
      <c r="M487" s="33" t="s">
        <v>1195</v>
      </c>
      <c r="N487" s="33">
        <v>60</v>
      </c>
      <c r="O487" s="33"/>
      <c r="P487" s="33" t="s">
        <v>2018</v>
      </c>
      <c r="Q487" s="33">
        <v>1188948</v>
      </c>
      <c r="R487" s="33"/>
      <c r="S487" s="33"/>
      <c r="T487" s="33"/>
      <c r="U487" s="33"/>
      <c r="V487" s="33"/>
      <c r="W487" s="33"/>
      <c r="X487" s="33"/>
      <c r="Y487" s="33">
        <v>16</v>
      </c>
      <c r="Z487" s="33">
        <v>16</v>
      </c>
      <c r="AA487" s="33" t="s">
        <v>1167</v>
      </c>
      <c r="AB487" s="37" t="s">
        <v>4843</v>
      </c>
      <c r="AC487" s="37" t="s">
        <v>1168</v>
      </c>
    </row>
    <row r="488" spans="1:29" ht="12.75" customHeight="1">
      <c r="A488" s="3" t="str">
        <f>D488</f>
        <v>BACHARELADO EM CIÊNCIA E TECNOLOGIA</v>
      </c>
      <c r="B488" s="3" t="str">
        <f>F488</f>
        <v>DA1BCJ0203-15SA</v>
      </c>
      <c r="C488" s="18" t="str">
        <f>CONCATENATE(E488," ",H488,"-",L488," (",K488,")",IF(H488="I"," - TURMA MINISTRADA EM INGLÊS",IF(H488="P"," - TURMA COMPARTILHADA COM A PÓS-GRADUAÇÃO",IF(H488="S"," - TURMA SEMIPRESENCIAL",""))))</f>
        <v>Fenômenos Eletromagnéticos A1-diurno (Santo André)</v>
      </c>
      <c r="D488" s="33" t="s">
        <v>1224</v>
      </c>
      <c r="E488" s="33" t="s">
        <v>3843</v>
      </c>
      <c r="F488" s="33" t="s">
        <v>2280</v>
      </c>
      <c r="G488" s="44" t="s">
        <v>3844</v>
      </c>
      <c r="H488" s="33" t="s">
        <v>1170</v>
      </c>
      <c r="I488" s="33" t="s">
        <v>3010</v>
      </c>
      <c r="J488" s="33" t="s">
        <v>3845</v>
      </c>
      <c r="K488" s="33" t="s">
        <v>1162</v>
      </c>
      <c r="L488" s="33" t="s">
        <v>1163</v>
      </c>
      <c r="M488" s="33" t="s">
        <v>1301</v>
      </c>
      <c r="N488" s="33">
        <v>30</v>
      </c>
      <c r="O488" s="33"/>
      <c r="P488" s="33" t="s">
        <v>1401</v>
      </c>
      <c r="Q488" s="33">
        <v>2608929</v>
      </c>
      <c r="R488" s="33"/>
      <c r="S488" s="33"/>
      <c r="T488" s="33" t="s">
        <v>1663</v>
      </c>
      <c r="U488" s="33">
        <v>1545741</v>
      </c>
      <c r="V488" s="33"/>
      <c r="W488" s="33"/>
      <c r="X488" s="33" t="s">
        <v>3846</v>
      </c>
      <c r="Y488" s="33">
        <v>20</v>
      </c>
      <c r="Z488" s="33">
        <v>20</v>
      </c>
      <c r="AA488" s="33" t="s">
        <v>1167</v>
      </c>
      <c r="AB488" s="37" t="s">
        <v>4855</v>
      </c>
      <c r="AC488" s="37" t="s">
        <v>5064</v>
      </c>
    </row>
    <row r="489" spans="1:29" ht="12.75" customHeight="1">
      <c r="A489" s="3" t="str">
        <f>D489</f>
        <v>BACHARELADO EM CIÊNCIA E TECNOLOGIA</v>
      </c>
      <c r="B489" s="3" t="str">
        <f>F489</f>
        <v>DA2BCJ0203-15SA</v>
      </c>
      <c r="C489" s="18" t="str">
        <f>CONCATENATE(E489," ",H489,"-",L489," (",K489,")",IF(H489="I"," - TURMA MINISTRADA EM INGLÊS",IF(H489="P"," - TURMA COMPARTILHADA COM A PÓS-GRADUAÇÃO",IF(H489="S"," - TURMA SEMIPRESENCIAL",""))))</f>
        <v>Fenômenos Eletromagnéticos A2-diurno (Santo André)</v>
      </c>
      <c r="D489" s="33" t="s">
        <v>1224</v>
      </c>
      <c r="E489" s="33" t="s">
        <v>3843</v>
      </c>
      <c r="F489" s="33" t="s">
        <v>2281</v>
      </c>
      <c r="G489" s="44" t="s">
        <v>3844</v>
      </c>
      <c r="H489" s="33" t="s">
        <v>1198</v>
      </c>
      <c r="I489" s="33" t="s">
        <v>3010</v>
      </c>
      <c r="J489" s="33" t="s">
        <v>3847</v>
      </c>
      <c r="K489" s="33" t="s">
        <v>1162</v>
      </c>
      <c r="L489" s="33" t="s">
        <v>1163</v>
      </c>
      <c r="M489" s="33" t="s">
        <v>1301</v>
      </c>
      <c r="N489" s="33">
        <v>30</v>
      </c>
      <c r="O489" s="33"/>
      <c r="P489" s="33" t="s">
        <v>1401</v>
      </c>
      <c r="Q489" s="33">
        <v>2608929</v>
      </c>
      <c r="R489" s="33"/>
      <c r="S489" s="33"/>
      <c r="T489" s="33" t="s">
        <v>1308</v>
      </c>
      <c r="U489" s="33">
        <v>1762438</v>
      </c>
      <c r="V489" s="33"/>
      <c r="W489" s="33"/>
      <c r="X489" s="33" t="s">
        <v>3846</v>
      </c>
      <c r="Y489" s="33">
        <v>20</v>
      </c>
      <c r="Z489" s="33">
        <v>20</v>
      </c>
      <c r="AA489" s="33" t="s">
        <v>1167</v>
      </c>
      <c r="AB489" s="37" t="s">
        <v>4855</v>
      </c>
      <c r="AC489" s="37" t="s">
        <v>5065</v>
      </c>
    </row>
    <row r="490" spans="1:29" ht="12.75" customHeight="1">
      <c r="A490" s="3" t="str">
        <f>D490</f>
        <v>BACHARELADO EM CIÊNCIA E TECNOLOGIA</v>
      </c>
      <c r="B490" s="3" t="str">
        <f>F490</f>
        <v>DA4BCJ0203-15SA</v>
      </c>
      <c r="C490" s="18" t="str">
        <f>CONCATENATE(E490," ",H490,"-",L490," (",K490,")",IF(H490="I"," - TURMA MINISTRADA EM INGLÊS",IF(H490="P"," - TURMA COMPARTILHADA COM A PÓS-GRADUAÇÃO",IF(H490="S"," - TURMA SEMIPRESENCIAL",""))))</f>
        <v>Fenômenos Eletromagnéticos A4-diurno (Santo André)</v>
      </c>
      <c r="D490" s="33" t="s">
        <v>1224</v>
      </c>
      <c r="E490" s="33" t="s">
        <v>3843</v>
      </c>
      <c r="F490" s="33" t="s">
        <v>2282</v>
      </c>
      <c r="G490" s="44" t="s">
        <v>3844</v>
      </c>
      <c r="H490" s="33" t="s">
        <v>1233</v>
      </c>
      <c r="I490" s="33" t="s">
        <v>3011</v>
      </c>
      <c r="J490" s="33" t="s">
        <v>3848</v>
      </c>
      <c r="K490" s="33" t="s">
        <v>1162</v>
      </c>
      <c r="L490" s="33" t="s">
        <v>1163</v>
      </c>
      <c r="M490" s="33" t="s">
        <v>1301</v>
      </c>
      <c r="N490" s="33">
        <v>30</v>
      </c>
      <c r="O490" s="33"/>
      <c r="P490" s="33" t="s">
        <v>1312</v>
      </c>
      <c r="Q490" s="33">
        <v>1143302</v>
      </c>
      <c r="R490" s="33"/>
      <c r="S490" s="33"/>
      <c r="T490" s="33" t="s">
        <v>1663</v>
      </c>
      <c r="U490" s="33">
        <v>1545741</v>
      </c>
      <c r="V490" s="33"/>
      <c r="W490" s="33"/>
      <c r="X490" s="33"/>
      <c r="Y490" s="33">
        <v>20</v>
      </c>
      <c r="Z490" s="33">
        <v>20</v>
      </c>
      <c r="AA490" s="33" t="s">
        <v>1167</v>
      </c>
      <c r="AB490" s="37" t="s">
        <v>4855</v>
      </c>
      <c r="AC490" s="37" t="s">
        <v>5065</v>
      </c>
    </row>
    <row r="491" spans="1:29" ht="12.75" customHeight="1">
      <c r="A491" s="3" t="str">
        <f>D491</f>
        <v>BACHARELADO EM CIÊNCIA E TECNOLOGIA</v>
      </c>
      <c r="B491" s="3" t="str">
        <f>F491</f>
        <v>DA5BCJ0203-15SA</v>
      </c>
      <c r="C491" s="18" t="str">
        <f>CONCATENATE(E491," ",H491,"-",L491," (",K491,")",IF(H491="I"," - TURMA MINISTRADA EM INGLÊS",IF(H491="P"," - TURMA COMPARTILHADA COM A PÓS-GRADUAÇÃO",IF(H491="S"," - TURMA SEMIPRESENCIAL",""))))</f>
        <v>Fenômenos Eletromagnéticos A5-diurno (Santo André)</v>
      </c>
      <c r="D491" s="33" t="s">
        <v>1224</v>
      </c>
      <c r="E491" s="33" t="s">
        <v>3843</v>
      </c>
      <c r="F491" s="33" t="s">
        <v>2283</v>
      </c>
      <c r="G491" s="44" t="s">
        <v>3844</v>
      </c>
      <c r="H491" s="33" t="s">
        <v>1315</v>
      </c>
      <c r="I491" s="33" t="s">
        <v>3011</v>
      </c>
      <c r="J491" s="33" t="s">
        <v>3849</v>
      </c>
      <c r="K491" s="33" t="s">
        <v>1162</v>
      </c>
      <c r="L491" s="33" t="s">
        <v>1163</v>
      </c>
      <c r="M491" s="33" t="s">
        <v>1301</v>
      </c>
      <c r="N491" s="33">
        <v>30</v>
      </c>
      <c r="O491" s="33"/>
      <c r="P491" s="33" t="s">
        <v>1312</v>
      </c>
      <c r="Q491" s="33">
        <v>1143302</v>
      </c>
      <c r="R491" s="33"/>
      <c r="S491" s="33"/>
      <c r="T491" s="33" t="s">
        <v>1316</v>
      </c>
      <c r="U491" s="33">
        <v>1770888</v>
      </c>
      <c r="V491" s="33"/>
      <c r="W491" s="33"/>
      <c r="X491" s="33"/>
      <c r="Y491" s="33">
        <v>20</v>
      </c>
      <c r="Z491" s="33">
        <v>20</v>
      </c>
      <c r="AA491" s="33" t="s">
        <v>1167</v>
      </c>
      <c r="AB491" s="37" t="s">
        <v>4855</v>
      </c>
      <c r="AC491" s="37" t="s">
        <v>5064</v>
      </c>
    </row>
    <row r="492" spans="1:29" ht="12.75" customHeight="1">
      <c r="A492" s="3" t="str">
        <f>D492</f>
        <v>BACHARELADO EM CIÊNCIA E TECNOLOGIA</v>
      </c>
      <c r="B492" s="3" t="str">
        <f>F492</f>
        <v>DA6BCJ0203-15SA</v>
      </c>
      <c r="C492" s="18" t="str">
        <f>CONCATENATE(E492," ",H492,"-",L492," (",K492,")",IF(H492="I"," - TURMA MINISTRADA EM INGLÊS",IF(H492="P"," - TURMA COMPARTILHADA COM A PÓS-GRADUAÇÃO",IF(H492="S"," - TURMA SEMIPRESENCIAL",""))))</f>
        <v>Fenômenos Eletromagnéticos A6-diurno (Santo André)</v>
      </c>
      <c r="D492" s="33" t="s">
        <v>1224</v>
      </c>
      <c r="E492" s="33" t="s">
        <v>3843</v>
      </c>
      <c r="F492" s="33" t="s">
        <v>2284</v>
      </c>
      <c r="G492" s="44" t="s">
        <v>3844</v>
      </c>
      <c r="H492" s="33" t="s">
        <v>1317</v>
      </c>
      <c r="I492" s="33" t="s">
        <v>3011</v>
      </c>
      <c r="J492" s="33" t="s">
        <v>3850</v>
      </c>
      <c r="K492" s="33" t="s">
        <v>1162</v>
      </c>
      <c r="L492" s="33" t="s">
        <v>1163</v>
      </c>
      <c r="M492" s="33" t="s">
        <v>1301</v>
      </c>
      <c r="N492" s="33">
        <v>30</v>
      </c>
      <c r="O492" s="33"/>
      <c r="P492" s="33" t="s">
        <v>1312</v>
      </c>
      <c r="Q492" s="33">
        <v>1143302</v>
      </c>
      <c r="R492" s="33"/>
      <c r="S492" s="33"/>
      <c r="T492" s="33" t="s">
        <v>1316</v>
      </c>
      <c r="U492" s="33">
        <v>1770888</v>
      </c>
      <c r="V492" s="33"/>
      <c r="W492" s="33"/>
      <c r="X492" s="33"/>
      <c r="Y492" s="33">
        <v>20</v>
      </c>
      <c r="Z492" s="33">
        <v>20</v>
      </c>
      <c r="AA492" s="33" t="s">
        <v>1167</v>
      </c>
      <c r="AB492" s="37" t="s">
        <v>4855</v>
      </c>
      <c r="AC492" s="37" t="s">
        <v>5065</v>
      </c>
    </row>
    <row r="493" spans="1:29" ht="12.75" customHeight="1">
      <c r="A493" s="3" t="str">
        <f>D493</f>
        <v>BACHARELADO EM CIÊNCIA E TECNOLOGIA</v>
      </c>
      <c r="B493" s="3" t="str">
        <f>F493</f>
        <v>DA7BCJ0203-15SA</v>
      </c>
      <c r="C493" s="18" t="str">
        <f>CONCATENATE(E493," ",H493,"-",L493," (",K493,")",IF(H493="I"," - TURMA MINISTRADA EM INGLÊS",IF(H493="P"," - TURMA COMPARTILHADA COM A PÓS-GRADUAÇÃO",IF(H493="S"," - TURMA SEMIPRESENCIAL",""))))</f>
        <v>Fenômenos Eletromagnéticos A7-diurno (Santo André)</v>
      </c>
      <c r="D493" s="33" t="s">
        <v>1224</v>
      </c>
      <c r="E493" s="33" t="s">
        <v>3843</v>
      </c>
      <c r="F493" s="33" t="s">
        <v>2285</v>
      </c>
      <c r="G493" s="44" t="s">
        <v>3844</v>
      </c>
      <c r="H493" s="33" t="s">
        <v>1319</v>
      </c>
      <c r="I493" s="33" t="s">
        <v>3012</v>
      </c>
      <c r="J493" s="33" t="s">
        <v>3851</v>
      </c>
      <c r="K493" s="33" t="s">
        <v>1162</v>
      </c>
      <c r="L493" s="33" t="s">
        <v>1163</v>
      </c>
      <c r="M493" s="33" t="s">
        <v>1301</v>
      </c>
      <c r="N493" s="33">
        <v>30</v>
      </c>
      <c r="O493" s="33"/>
      <c r="P493" s="33" t="s">
        <v>1311</v>
      </c>
      <c r="Q493" s="33">
        <v>3065679</v>
      </c>
      <c r="R493" s="33"/>
      <c r="S493" s="33"/>
      <c r="T493" s="33" t="s">
        <v>1308</v>
      </c>
      <c r="U493" s="33">
        <v>1762438</v>
      </c>
      <c r="V493" s="33"/>
      <c r="W493" s="33"/>
      <c r="X493" s="33"/>
      <c r="Y493" s="33">
        <v>20</v>
      </c>
      <c r="Z493" s="33">
        <v>20</v>
      </c>
      <c r="AA493" s="33" t="s">
        <v>1167</v>
      </c>
      <c r="AB493" s="37" t="s">
        <v>4855</v>
      </c>
      <c r="AC493" s="37" t="s">
        <v>5064</v>
      </c>
    </row>
    <row r="494" spans="1:29" ht="12.75" customHeight="1">
      <c r="A494" s="3" t="str">
        <f>D494</f>
        <v>BACHARELADO EM CIÊNCIA E TECNOLOGIA</v>
      </c>
      <c r="B494" s="3" t="str">
        <f>F494</f>
        <v>DA9BCJ0203-15SA</v>
      </c>
      <c r="C494" s="18" t="str">
        <f>CONCATENATE(E494," ",H494,"-",L494," (",K494,")",IF(H494="I"," - TURMA MINISTRADA EM INGLÊS",IF(H494="P"," - TURMA COMPARTILHADA COM A PÓS-GRADUAÇÃO",IF(H494="S"," - TURMA SEMIPRESENCIAL",""))))</f>
        <v>Fenômenos Eletromagnéticos A9-diurno (Santo André)</v>
      </c>
      <c r="D494" s="33" t="s">
        <v>1224</v>
      </c>
      <c r="E494" s="33" t="s">
        <v>3843</v>
      </c>
      <c r="F494" s="33" t="s">
        <v>2286</v>
      </c>
      <c r="G494" s="44" t="s">
        <v>3844</v>
      </c>
      <c r="H494" s="33" t="s">
        <v>1322</v>
      </c>
      <c r="I494" s="33" t="s">
        <v>3012</v>
      </c>
      <c r="J494" s="33" t="s">
        <v>3852</v>
      </c>
      <c r="K494" s="33" t="s">
        <v>1162</v>
      </c>
      <c r="L494" s="33" t="s">
        <v>1163</v>
      </c>
      <c r="M494" s="33" t="s">
        <v>1301</v>
      </c>
      <c r="N494" s="33">
        <v>30</v>
      </c>
      <c r="O494" s="33"/>
      <c r="P494" s="33" t="s">
        <v>1311</v>
      </c>
      <c r="Q494" s="33">
        <v>3065679</v>
      </c>
      <c r="R494" s="33"/>
      <c r="S494" s="33"/>
      <c r="T494" s="33" t="s">
        <v>1318</v>
      </c>
      <c r="U494" s="33">
        <v>3253693</v>
      </c>
      <c r="V494" s="33"/>
      <c r="W494" s="33"/>
      <c r="X494" s="33"/>
      <c r="Y494" s="33">
        <v>20</v>
      </c>
      <c r="Z494" s="33">
        <v>20</v>
      </c>
      <c r="AA494" s="33" t="s">
        <v>1167</v>
      </c>
      <c r="AB494" s="37" t="s">
        <v>4855</v>
      </c>
      <c r="AC494" s="37" t="s">
        <v>5064</v>
      </c>
    </row>
    <row r="495" spans="1:29" ht="12.75" customHeight="1">
      <c r="A495" s="3" t="str">
        <f>D495</f>
        <v>BACHARELADO EM CIÊNCIA E TECNOLOGIA</v>
      </c>
      <c r="B495" s="3" t="str">
        <f>F495</f>
        <v>DB1BCJ0203-15SA</v>
      </c>
      <c r="C495" s="18" t="str">
        <f>CONCATENATE(E495," ",H495,"-",L495," (",K495,")",IF(H495="I"," - TURMA MINISTRADA EM INGLÊS",IF(H495="P"," - TURMA COMPARTILHADA COM A PÓS-GRADUAÇÃO",IF(H495="S"," - TURMA SEMIPRESENCIAL",""))))</f>
        <v>Fenômenos Eletromagnéticos B1-diurno (Santo André)</v>
      </c>
      <c r="D495" s="33" t="s">
        <v>1224</v>
      </c>
      <c r="E495" s="33" t="s">
        <v>3843</v>
      </c>
      <c r="F495" s="33" t="s">
        <v>2287</v>
      </c>
      <c r="G495" s="44" t="s">
        <v>3844</v>
      </c>
      <c r="H495" s="33" t="s">
        <v>1237</v>
      </c>
      <c r="I495" s="33" t="s">
        <v>3013</v>
      </c>
      <c r="J495" s="33" t="s">
        <v>3853</v>
      </c>
      <c r="K495" s="33" t="s">
        <v>1162</v>
      </c>
      <c r="L495" s="33" t="s">
        <v>1163</v>
      </c>
      <c r="M495" s="33" t="s">
        <v>1301</v>
      </c>
      <c r="N495" s="33">
        <v>30</v>
      </c>
      <c r="O495" s="33"/>
      <c r="P495" s="33" t="s">
        <v>1311</v>
      </c>
      <c r="Q495" s="33">
        <v>3065679</v>
      </c>
      <c r="R495" s="33"/>
      <c r="S495" s="33"/>
      <c r="T495" s="33" t="s">
        <v>1318</v>
      </c>
      <c r="U495" s="33">
        <v>3253693</v>
      </c>
      <c r="V495" s="33"/>
      <c r="W495" s="33"/>
      <c r="X495" s="33"/>
      <c r="Y495" s="33">
        <v>20</v>
      </c>
      <c r="Z495" s="33">
        <v>20</v>
      </c>
      <c r="AA495" s="33" t="s">
        <v>1167</v>
      </c>
      <c r="AB495" s="37" t="s">
        <v>4856</v>
      </c>
      <c r="AC495" s="37" t="s">
        <v>5066</v>
      </c>
    </row>
    <row r="496" spans="1:29" ht="12.75" customHeight="1">
      <c r="A496" s="3" t="str">
        <f>D496</f>
        <v>BACHARELADO EM CIÊNCIA E TECNOLOGIA</v>
      </c>
      <c r="B496" s="3" t="str">
        <f>F496</f>
        <v>DB2BCJ0203-15SA</v>
      </c>
      <c r="C496" s="18" t="str">
        <f>CONCATENATE(E496," ",H496,"-",L496," (",K496,")",IF(H496="I"," - TURMA MINISTRADA EM INGLÊS",IF(H496="P"," - TURMA COMPARTILHADA COM A PÓS-GRADUAÇÃO",IF(H496="S"," - TURMA SEMIPRESENCIAL",""))))</f>
        <v>Fenômenos Eletromagnéticos B2-diurno (Santo André)</v>
      </c>
      <c r="D496" s="33" t="s">
        <v>1224</v>
      </c>
      <c r="E496" s="33" t="s">
        <v>3843</v>
      </c>
      <c r="F496" s="33" t="s">
        <v>2288</v>
      </c>
      <c r="G496" s="44" t="s">
        <v>3844</v>
      </c>
      <c r="H496" s="33" t="s">
        <v>1239</v>
      </c>
      <c r="I496" s="33" t="s">
        <v>3013</v>
      </c>
      <c r="J496" s="33" t="s">
        <v>3854</v>
      </c>
      <c r="K496" s="33" t="s">
        <v>1162</v>
      </c>
      <c r="L496" s="33" t="s">
        <v>1163</v>
      </c>
      <c r="M496" s="33" t="s">
        <v>1301</v>
      </c>
      <c r="N496" s="33">
        <v>30</v>
      </c>
      <c r="O496" s="33"/>
      <c r="P496" s="33" t="s">
        <v>1311</v>
      </c>
      <c r="Q496" s="33">
        <v>3065679</v>
      </c>
      <c r="R496" s="33"/>
      <c r="S496" s="33"/>
      <c r="T496" s="33" t="s">
        <v>1316</v>
      </c>
      <c r="U496" s="33">
        <v>1770888</v>
      </c>
      <c r="V496" s="33"/>
      <c r="W496" s="33"/>
      <c r="X496" s="33"/>
      <c r="Y496" s="33">
        <v>20</v>
      </c>
      <c r="Z496" s="33">
        <v>20</v>
      </c>
      <c r="AA496" s="33" t="s">
        <v>1167</v>
      </c>
      <c r="AB496" s="37" t="s">
        <v>4856</v>
      </c>
      <c r="AC496" s="37" t="s">
        <v>5067</v>
      </c>
    </row>
    <row r="497" spans="1:29" ht="12.75" customHeight="1">
      <c r="A497" s="3" t="str">
        <f>D497</f>
        <v>BACHARELADO EM CIÊNCIA E TECNOLOGIA</v>
      </c>
      <c r="B497" s="3" t="str">
        <f>F497</f>
        <v>DB3BCJ0203-15SA</v>
      </c>
      <c r="C497" s="18" t="str">
        <f>CONCATENATE(E497," ",H497,"-",L497," (",K497,")",IF(H497="I"," - TURMA MINISTRADA EM INGLÊS",IF(H497="P"," - TURMA COMPARTILHADA COM A PÓS-GRADUAÇÃO",IF(H497="S"," - TURMA SEMIPRESENCIAL",""))))</f>
        <v>Fenômenos Eletromagnéticos B3-diurno (Santo André)</v>
      </c>
      <c r="D497" s="33" t="s">
        <v>1224</v>
      </c>
      <c r="E497" s="33" t="s">
        <v>3843</v>
      </c>
      <c r="F497" s="33" t="s">
        <v>2289</v>
      </c>
      <c r="G497" s="44" t="s">
        <v>3844</v>
      </c>
      <c r="H497" s="33" t="s">
        <v>1242</v>
      </c>
      <c r="I497" s="33" t="s">
        <v>3013</v>
      </c>
      <c r="J497" s="33" t="s">
        <v>3855</v>
      </c>
      <c r="K497" s="33" t="s">
        <v>1162</v>
      </c>
      <c r="L497" s="33" t="s">
        <v>1163</v>
      </c>
      <c r="M497" s="33" t="s">
        <v>1301</v>
      </c>
      <c r="N497" s="33">
        <v>30</v>
      </c>
      <c r="O497" s="33"/>
      <c r="P497" s="33" t="s">
        <v>1311</v>
      </c>
      <c r="Q497" s="33">
        <v>3065679</v>
      </c>
      <c r="R497" s="33"/>
      <c r="S497" s="33"/>
      <c r="T497" s="33" t="s">
        <v>1316</v>
      </c>
      <c r="U497" s="33">
        <v>1770888</v>
      </c>
      <c r="V497" s="33"/>
      <c r="W497" s="33"/>
      <c r="X497" s="33"/>
      <c r="Y497" s="33">
        <v>20</v>
      </c>
      <c r="Z497" s="33">
        <v>20</v>
      </c>
      <c r="AA497" s="33" t="s">
        <v>1167</v>
      </c>
      <c r="AB497" s="37" t="s">
        <v>4856</v>
      </c>
      <c r="AC497" s="37" t="s">
        <v>5066</v>
      </c>
    </row>
    <row r="498" spans="1:29" ht="12.75" customHeight="1">
      <c r="A498" s="3" t="str">
        <f>D498</f>
        <v>BACHARELADO EM CIÊNCIA E TECNOLOGIA</v>
      </c>
      <c r="B498" s="3" t="str">
        <f>F498</f>
        <v>DB4BCJ0203-15SA</v>
      </c>
      <c r="C498" s="18" t="str">
        <f>CONCATENATE(E498," ",H498,"-",L498," (",K498,")",IF(H498="I"," - TURMA MINISTRADA EM INGLÊS",IF(H498="P"," - TURMA COMPARTILHADA COM A PÓS-GRADUAÇÃO",IF(H498="S"," - TURMA SEMIPRESENCIAL",""))))</f>
        <v>Fenômenos Eletromagnéticos B4-diurno (Santo André)</v>
      </c>
      <c r="D498" s="33" t="s">
        <v>1224</v>
      </c>
      <c r="E498" s="33" t="s">
        <v>3843</v>
      </c>
      <c r="F498" s="33" t="s">
        <v>2290</v>
      </c>
      <c r="G498" s="44" t="s">
        <v>3844</v>
      </c>
      <c r="H498" s="33" t="s">
        <v>1244</v>
      </c>
      <c r="I498" s="33" t="s">
        <v>3014</v>
      </c>
      <c r="J498" s="33" t="s">
        <v>3856</v>
      </c>
      <c r="K498" s="33" t="s">
        <v>1162</v>
      </c>
      <c r="L498" s="33" t="s">
        <v>1163</v>
      </c>
      <c r="M498" s="33" t="s">
        <v>1301</v>
      </c>
      <c r="N498" s="33">
        <v>30</v>
      </c>
      <c r="O498" s="33"/>
      <c r="P498" s="33" t="s">
        <v>1312</v>
      </c>
      <c r="Q498" s="33">
        <v>1143302</v>
      </c>
      <c r="R498" s="33"/>
      <c r="S498" s="33"/>
      <c r="T498" s="33" t="s">
        <v>1308</v>
      </c>
      <c r="U498" s="33">
        <v>1762438</v>
      </c>
      <c r="V498" s="33"/>
      <c r="W498" s="33"/>
      <c r="X498" s="33"/>
      <c r="Y498" s="33">
        <v>20</v>
      </c>
      <c r="Z498" s="33">
        <v>20</v>
      </c>
      <c r="AA498" s="33" t="s">
        <v>1167</v>
      </c>
      <c r="AB498" s="37" t="s">
        <v>4856</v>
      </c>
      <c r="AC498" s="37" t="s">
        <v>5067</v>
      </c>
    </row>
    <row r="499" spans="1:29" ht="12.75" customHeight="1">
      <c r="A499" s="3" t="str">
        <f>D499</f>
        <v>BACHARELADO EM CIÊNCIA E TECNOLOGIA</v>
      </c>
      <c r="B499" s="3" t="str">
        <f>F499</f>
        <v>DB5BCJ0203-15SA</v>
      </c>
      <c r="C499" s="18" t="str">
        <f>CONCATENATE(E499," ",H499,"-",L499," (",K499,")",IF(H499="I"," - TURMA MINISTRADA EM INGLÊS",IF(H499="P"," - TURMA COMPARTILHADA COM A PÓS-GRADUAÇÃO",IF(H499="S"," - TURMA SEMIPRESENCIAL",""))))</f>
        <v>Fenômenos Eletromagnéticos B5-diurno (Santo André)</v>
      </c>
      <c r="D499" s="33" t="s">
        <v>1224</v>
      </c>
      <c r="E499" s="33" t="s">
        <v>3843</v>
      </c>
      <c r="F499" s="33" t="s">
        <v>2291</v>
      </c>
      <c r="G499" s="44" t="s">
        <v>3844</v>
      </c>
      <c r="H499" s="33" t="s">
        <v>1324</v>
      </c>
      <c r="I499" s="33" t="s">
        <v>3014</v>
      </c>
      <c r="J499" s="33" t="s">
        <v>3857</v>
      </c>
      <c r="K499" s="33" t="s">
        <v>1162</v>
      </c>
      <c r="L499" s="33" t="s">
        <v>1163</v>
      </c>
      <c r="M499" s="33" t="s">
        <v>1301</v>
      </c>
      <c r="N499" s="33">
        <v>30</v>
      </c>
      <c r="O499" s="33"/>
      <c r="P499" s="33" t="s">
        <v>1312</v>
      </c>
      <c r="Q499" s="33">
        <v>1143302</v>
      </c>
      <c r="R499" s="33"/>
      <c r="S499" s="33"/>
      <c r="T499" s="33" t="s">
        <v>1308</v>
      </c>
      <c r="U499" s="33">
        <v>1762438</v>
      </c>
      <c r="V499" s="33"/>
      <c r="W499" s="33"/>
      <c r="X499" s="33"/>
      <c r="Y499" s="33">
        <v>20</v>
      </c>
      <c r="Z499" s="33">
        <v>20</v>
      </c>
      <c r="AA499" s="33" t="s">
        <v>1167</v>
      </c>
      <c r="AB499" s="37" t="s">
        <v>4856</v>
      </c>
      <c r="AC499" s="37" t="s">
        <v>5066</v>
      </c>
    </row>
    <row r="500" spans="1:29" ht="12.75" customHeight="1">
      <c r="A500" s="3" t="str">
        <f>D500</f>
        <v>BACHARELADO EM CIÊNCIA E TECNOLOGIA</v>
      </c>
      <c r="B500" s="3" t="str">
        <f>F500</f>
        <v>DB6BCJ0203-15SA</v>
      </c>
      <c r="C500" s="18" t="str">
        <f>CONCATENATE(E500," ",H500,"-",L500," (",K500,")",IF(H500="I"," - TURMA MINISTRADA EM INGLÊS",IF(H500="P"," - TURMA COMPARTILHADA COM A PÓS-GRADUAÇÃO",IF(H500="S"," - TURMA SEMIPRESENCIAL",""))))</f>
        <v>Fenômenos Eletromagnéticos B6-diurno (Santo André)</v>
      </c>
      <c r="D500" s="33" t="s">
        <v>1224</v>
      </c>
      <c r="E500" s="33" t="s">
        <v>3843</v>
      </c>
      <c r="F500" s="33" t="s">
        <v>2292</v>
      </c>
      <c r="G500" s="44" t="s">
        <v>3844</v>
      </c>
      <c r="H500" s="33" t="s">
        <v>1325</v>
      </c>
      <c r="I500" s="33" t="s">
        <v>3014</v>
      </c>
      <c r="J500" s="33" t="s">
        <v>3858</v>
      </c>
      <c r="K500" s="33" t="s">
        <v>1162</v>
      </c>
      <c r="L500" s="33" t="s">
        <v>1163</v>
      </c>
      <c r="M500" s="33" t="s">
        <v>1301</v>
      </c>
      <c r="N500" s="33">
        <v>30</v>
      </c>
      <c r="O500" s="33"/>
      <c r="P500" s="33" t="s">
        <v>1312</v>
      </c>
      <c r="Q500" s="33">
        <v>1143302</v>
      </c>
      <c r="R500" s="33"/>
      <c r="S500" s="33"/>
      <c r="T500" s="33" t="s">
        <v>1636</v>
      </c>
      <c r="U500" s="33">
        <v>1767083</v>
      </c>
      <c r="V500" s="33"/>
      <c r="W500" s="33"/>
      <c r="X500" s="33"/>
      <c r="Y500" s="33">
        <v>20</v>
      </c>
      <c r="Z500" s="33">
        <v>20</v>
      </c>
      <c r="AA500" s="33" t="s">
        <v>1167</v>
      </c>
      <c r="AB500" s="37" t="s">
        <v>4856</v>
      </c>
      <c r="AC500" s="37" t="s">
        <v>5067</v>
      </c>
    </row>
    <row r="501" spans="1:29" ht="12.75" customHeight="1">
      <c r="A501" s="3" t="str">
        <f>D501</f>
        <v>BACHARELADO EM CIÊNCIA E TECNOLOGIA</v>
      </c>
      <c r="B501" s="3" t="str">
        <f>F501</f>
        <v>DB7BCJ0203-15SA</v>
      </c>
      <c r="C501" s="18" t="str">
        <f>CONCATENATE(E501," ",H501,"-",L501," (",K501,")",IF(H501="I"," - TURMA MINISTRADA EM INGLÊS",IF(H501="P"," - TURMA COMPARTILHADA COM A PÓS-GRADUAÇÃO",IF(H501="S"," - TURMA SEMIPRESENCIAL",""))))</f>
        <v>Fenômenos Eletromagnéticos B7-diurno (Santo André)</v>
      </c>
      <c r="D501" s="33" t="s">
        <v>1224</v>
      </c>
      <c r="E501" s="33" t="s">
        <v>3843</v>
      </c>
      <c r="F501" s="33" t="s">
        <v>2293</v>
      </c>
      <c r="G501" s="44" t="s">
        <v>3844</v>
      </c>
      <c r="H501" s="33" t="s">
        <v>1326</v>
      </c>
      <c r="I501" s="33" t="s">
        <v>3015</v>
      </c>
      <c r="J501" s="33" t="s">
        <v>3859</v>
      </c>
      <c r="K501" s="33" t="s">
        <v>1162</v>
      </c>
      <c r="L501" s="33" t="s">
        <v>1163</v>
      </c>
      <c r="M501" s="33" t="s">
        <v>1301</v>
      </c>
      <c r="N501" s="33">
        <v>30</v>
      </c>
      <c r="O501" s="33"/>
      <c r="P501" s="33" t="s">
        <v>3860</v>
      </c>
      <c r="Q501" s="33">
        <v>1734912</v>
      </c>
      <c r="R501" s="33"/>
      <c r="S501" s="33"/>
      <c r="T501" s="33" t="s">
        <v>1636</v>
      </c>
      <c r="U501" s="33">
        <v>1767083</v>
      </c>
      <c r="V501" s="33"/>
      <c r="W501" s="33"/>
      <c r="X501" s="33"/>
      <c r="Y501" s="33">
        <v>20</v>
      </c>
      <c r="Z501" s="33">
        <v>20</v>
      </c>
      <c r="AA501" s="33" t="s">
        <v>1167</v>
      </c>
      <c r="AB501" s="37" t="s">
        <v>4856</v>
      </c>
      <c r="AC501" s="37" t="s">
        <v>5066</v>
      </c>
    </row>
    <row r="502" spans="1:29" ht="12.75" customHeight="1">
      <c r="A502" s="3" t="str">
        <f>D502</f>
        <v>BACHARELADO EM CIÊNCIA E TECNOLOGIA</v>
      </c>
      <c r="B502" s="3" t="str">
        <f>F502</f>
        <v>DB8BCJ0203-15SA</v>
      </c>
      <c r="C502" s="18" t="str">
        <f>CONCATENATE(E502," ",H502,"-",L502," (",K502,")",IF(H502="I"," - TURMA MINISTRADA EM INGLÊS",IF(H502="P"," - TURMA COMPARTILHADA COM A PÓS-GRADUAÇÃO",IF(H502="S"," - TURMA SEMIPRESENCIAL",""))))</f>
        <v>Fenômenos Eletromagnéticos B8-diurno (Santo André)</v>
      </c>
      <c r="D502" s="33" t="s">
        <v>1224</v>
      </c>
      <c r="E502" s="33" t="s">
        <v>3843</v>
      </c>
      <c r="F502" s="33" t="s">
        <v>2294</v>
      </c>
      <c r="G502" s="44" t="s">
        <v>3844</v>
      </c>
      <c r="H502" s="33" t="s">
        <v>1327</v>
      </c>
      <c r="I502" s="33" t="s">
        <v>3015</v>
      </c>
      <c r="J502" s="33" t="s">
        <v>3861</v>
      </c>
      <c r="K502" s="33" t="s">
        <v>1162</v>
      </c>
      <c r="L502" s="33" t="s">
        <v>1163</v>
      </c>
      <c r="M502" s="33" t="s">
        <v>1301</v>
      </c>
      <c r="N502" s="33">
        <v>30</v>
      </c>
      <c r="O502" s="33"/>
      <c r="P502" s="33" t="s">
        <v>3860</v>
      </c>
      <c r="Q502" s="33">
        <v>1734912</v>
      </c>
      <c r="R502" s="33"/>
      <c r="S502" s="33"/>
      <c r="T502" s="33" t="s">
        <v>1318</v>
      </c>
      <c r="U502" s="33">
        <v>3253693</v>
      </c>
      <c r="V502" s="33"/>
      <c r="W502" s="33"/>
      <c r="X502" s="33"/>
      <c r="Y502" s="33">
        <v>20</v>
      </c>
      <c r="Z502" s="33">
        <v>20</v>
      </c>
      <c r="AA502" s="33" t="s">
        <v>1167</v>
      </c>
      <c r="AB502" s="37" t="s">
        <v>4856</v>
      </c>
      <c r="AC502" s="37" t="s">
        <v>5067</v>
      </c>
    </row>
    <row r="503" spans="1:29" ht="12.75" customHeight="1">
      <c r="A503" s="3" t="str">
        <f>D503</f>
        <v>BACHARELADO EM CIÊNCIA E TECNOLOGIA</v>
      </c>
      <c r="B503" s="3" t="str">
        <f>F503</f>
        <v>NA1BCJ0203-15SA</v>
      </c>
      <c r="C503" s="18" t="str">
        <f>CONCATENATE(E503," ",H503,"-",L503," (",K503,")",IF(H503="I"," - TURMA MINISTRADA EM INGLÊS",IF(H503="P"," - TURMA COMPARTILHADA COM A PÓS-GRADUAÇÃO",IF(H503="S"," - TURMA SEMIPRESENCIAL",""))))</f>
        <v>Fenômenos Eletromagnéticos A1-noturno (Santo André)</v>
      </c>
      <c r="D503" s="33" t="s">
        <v>1224</v>
      </c>
      <c r="E503" s="33" t="s">
        <v>3843</v>
      </c>
      <c r="F503" s="33" t="s">
        <v>2295</v>
      </c>
      <c r="G503" s="44" t="s">
        <v>3844</v>
      </c>
      <c r="H503" s="33" t="s">
        <v>1170</v>
      </c>
      <c r="I503" s="33" t="s">
        <v>3016</v>
      </c>
      <c r="J503" s="33" t="s">
        <v>3862</v>
      </c>
      <c r="K503" s="33" t="s">
        <v>1162</v>
      </c>
      <c r="L503" s="33" t="s">
        <v>1169</v>
      </c>
      <c r="M503" s="33" t="s">
        <v>1301</v>
      </c>
      <c r="N503" s="33">
        <v>33</v>
      </c>
      <c r="O503" s="33"/>
      <c r="P503" s="33" t="s">
        <v>1305</v>
      </c>
      <c r="Q503" s="33">
        <v>2604186</v>
      </c>
      <c r="R503" s="33"/>
      <c r="S503" s="33"/>
      <c r="T503" s="33" t="s">
        <v>1340</v>
      </c>
      <c r="U503" s="33">
        <v>3007922</v>
      </c>
      <c r="V503" s="33"/>
      <c r="W503" s="33"/>
      <c r="X503" s="33"/>
      <c r="Y503" s="33">
        <v>20</v>
      </c>
      <c r="Z503" s="33">
        <v>20</v>
      </c>
      <c r="AA503" s="33" t="s">
        <v>1167</v>
      </c>
      <c r="AB503" s="37" t="s">
        <v>4857</v>
      </c>
      <c r="AC503" s="37" t="s">
        <v>5068</v>
      </c>
    </row>
    <row r="504" spans="1:29" ht="12.75" customHeight="1">
      <c r="A504" s="3" t="str">
        <f>D504</f>
        <v>BACHARELADO EM CIÊNCIA E TECNOLOGIA</v>
      </c>
      <c r="B504" s="3" t="str">
        <f>F504</f>
        <v>NA2BCJ0203-15SA</v>
      </c>
      <c r="C504" s="18" t="str">
        <f>CONCATENATE(E504," ",H504,"-",L504," (",K504,")",IF(H504="I"," - TURMA MINISTRADA EM INGLÊS",IF(H504="P"," - TURMA COMPARTILHADA COM A PÓS-GRADUAÇÃO",IF(H504="S"," - TURMA SEMIPRESENCIAL",""))))</f>
        <v>Fenômenos Eletromagnéticos A2-noturno (Santo André)</v>
      </c>
      <c r="D504" s="33" t="s">
        <v>1224</v>
      </c>
      <c r="E504" s="33" t="s">
        <v>3843</v>
      </c>
      <c r="F504" s="33" t="s">
        <v>2296</v>
      </c>
      <c r="G504" s="44" t="s">
        <v>3844</v>
      </c>
      <c r="H504" s="33" t="s">
        <v>1198</v>
      </c>
      <c r="I504" s="33" t="s">
        <v>3016</v>
      </c>
      <c r="J504" s="33" t="s">
        <v>3863</v>
      </c>
      <c r="K504" s="33" t="s">
        <v>1162</v>
      </c>
      <c r="L504" s="33" t="s">
        <v>1169</v>
      </c>
      <c r="M504" s="33" t="s">
        <v>1301</v>
      </c>
      <c r="N504" s="33">
        <v>33</v>
      </c>
      <c r="O504" s="33"/>
      <c r="P504" s="33" t="s">
        <v>1305</v>
      </c>
      <c r="Q504" s="33">
        <v>2604186</v>
      </c>
      <c r="R504" s="33"/>
      <c r="S504" s="33"/>
      <c r="T504" s="33" t="s">
        <v>1340</v>
      </c>
      <c r="U504" s="33">
        <v>3007922</v>
      </c>
      <c r="V504" s="33"/>
      <c r="W504" s="33"/>
      <c r="X504" s="33"/>
      <c r="Y504" s="33">
        <v>20</v>
      </c>
      <c r="Z504" s="33">
        <v>20</v>
      </c>
      <c r="AA504" s="33" t="s">
        <v>1167</v>
      </c>
      <c r="AB504" s="37" t="s">
        <v>4857</v>
      </c>
      <c r="AC504" s="37" t="s">
        <v>5069</v>
      </c>
    </row>
    <row r="505" spans="1:29" ht="12.75" customHeight="1">
      <c r="A505" s="3" t="str">
        <f>D505</f>
        <v>BACHARELADO EM CIÊNCIA E TECNOLOGIA</v>
      </c>
      <c r="B505" s="3" t="str">
        <f>F505</f>
        <v>NA3BCJ0203-15SA</v>
      </c>
      <c r="C505" s="18" t="str">
        <f>CONCATENATE(E505," ",H505,"-",L505," (",K505,")",IF(H505="I"," - TURMA MINISTRADA EM INGLÊS",IF(H505="P"," - TURMA COMPARTILHADA COM A PÓS-GRADUAÇÃO",IF(H505="S"," - TURMA SEMIPRESENCIAL",""))))</f>
        <v>Fenômenos Eletromagnéticos A3-noturno (Santo André)</v>
      </c>
      <c r="D505" s="33" t="s">
        <v>1224</v>
      </c>
      <c r="E505" s="33" t="s">
        <v>3843</v>
      </c>
      <c r="F505" s="33" t="s">
        <v>2297</v>
      </c>
      <c r="G505" s="44" t="s">
        <v>3844</v>
      </c>
      <c r="H505" s="33" t="s">
        <v>1229</v>
      </c>
      <c r="I505" s="33" t="s">
        <v>3016</v>
      </c>
      <c r="J505" s="33" t="s">
        <v>3864</v>
      </c>
      <c r="K505" s="33" t="s">
        <v>1162</v>
      </c>
      <c r="L505" s="33" t="s">
        <v>1169</v>
      </c>
      <c r="M505" s="33" t="s">
        <v>1301</v>
      </c>
      <c r="N505" s="33">
        <v>33</v>
      </c>
      <c r="O505" s="33"/>
      <c r="P505" s="33" t="s">
        <v>1305</v>
      </c>
      <c r="Q505" s="33">
        <v>2604186</v>
      </c>
      <c r="R505" s="33"/>
      <c r="S505" s="33"/>
      <c r="T505" s="33" t="s">
        <v>1303</v>
      </c>
      <c r="U505" s="33">
        <v>1544369</v>
      </c>
      <c r="V505" s="33"/>
      <c r="W505" s="33"/>
      <c r="X505" s="33"/>
      <c r="Y505" s="33">
        <v>20</v>
      </c>
      <c r="Z505" s="33">
        <v>20</v>
      </c>
      <c r="AA505" s="33" t="s">
        <v>1167</v>
      </c>
      <c r="AB505" s="37" t="s">
        <v>4857</v>
      </c>
      <c r="AC505" s="37" t="s">
        <v>5068</v>
      </c>
    </row>
    <row r="506" spans="1:29" ht="12.75" customHeight="1">
      <c r="A506" s="3" t="str">
        <f>D506</f>
        <v>BACHARELADO EM CIÊNCIA E TECNOLOGIA</v>
      </c>
      <c r="B506" s="3" t="str">
        <f>F506</f>
        <v>NA4BCJ0203-15SA</v>
      </c>
      <c r="C506" s="18" t="str">
        <f>CONCATENATE(E506," ",H506,"-",L506," (",K506,")",IF(H506="I"," - TURMA MINISTRADA EM INGLÊS",IF(H506="P"," - TURMA COMPARTILHADA COM A PÓS-GRADUAÇÃO",IF(H506="S"," - TURMA SEMIPRESENCIAL",""))))</f>
        <v>Fenômenos Eletromagnéticos A4-noturno (Santo André)</v>
      </c>
      <c r="D506" s="33" t="s">
        <v>1224</v>
      </c>
      <c r="E506" s="33" t="s">
        <v>3843</v>
      </c>
      <c r="F506" s="33" t="s">
        <v>2298</v>
      </c>
      <c r="G506" s="44" t="s">
        <v>3844</v>
      </c>
      <c r="H506" s="33" t="s">
        <v>1233</v>
      </c>
      <c r="I506" s="33" t="s">
        <v>3017</v>
      </c>
      <c r="J506" s="33" t="s">
        <v>3865</v>
      </c>
      <c r="K506" s="33" t="s">
        <v>1162</v>
      </c>
      <c r="L506" s="33" t="s">
        <v>1169</v>
      </c>
      <c r="M506" s="33" t="s">
        <v>1301</v>
      </c>
      <c r="N506" s="33">
        <v>33</v>
      </c>
      <c r="O506" s="33"/>
      <c r="P506" s="33" t="s">
        <v>1335</v>
      </c>
      <c r="Q506" s="33">
        <v>3153624</v>
      </c>
      <c r="R506" s="33"/>
      <c r="S506" s="33"/>
      <c r="T506" s="33" t="s">
        <v>1303</v>
      </c>
      <c r="U506" s="33">
        <v>1544369</v>
      </c>
      <c r="V506" s="33"/>
      <c r="W506" s="33"/>
      <c r="X506" s="33"/>
      <c r="Y506" s="33">
        <v>20</v>
      </c>
      <c r="Z506" s="33">
        <v>20</v>
      </c>
      <c r="AA506" s="33" t="s">
        <v>1167</v>
      </c>
      <c r="AB506" s="37" t="s">
        <v>4857</v>
      </c>
      <c r="AC506" s="37" t="s">
        <v>5069</v>
      </c>
    </row>
    <row r="507" spans="1:29" ht="12.75" customHeight="1">
      <c r="A507" s="3" t="str">
        <f>D507</f>
        <v>BACHARELADO EM CIÊNCIA E TECNOLOGIA</v>
      </c>
      <c r="B507" s="3" t="str">
        <f>F507</f>
        <v>NA5BCJ0203-15SA</v>
      </c>
      <c r="C507" s="18" t="str">
        <f>CONCATENATE(E507," ",H507,"-",L507," (",K507,")",IF(H507="I"," - TURMA MINISTRADA EM INGLÊS",IF(H507="P"," - TURMA COMPARTILHADA COM A PÓS-GRADUAÇÃO",IF(H507="S"," - TURMA SEMIPRESENCIAL",""))))</f>
        <v>Fenômenos Eletromagnéticos A5-noturno (Santo André)</v>
      </c>
      <c r="D507" s="33" t="s">
        <v>1224</v>
      </c>
      <c r="E507" s="33" t="s">
        <v>3843</v>
      </c>
      <c r="F507" s="33" t="s">
        <v>2299</v>
      </c>
      <c r="G507" s="44" t="s">
        <v>3844</v>
      </c>
      <c r="H507" s="33" t="s">
        <v>1315</v>
      </c>
      <c r="I507" s="33" t="s">
        <v>3017</v>
      </c>
      <c r="J507" s="33" t="s">
        <v>3866</v>
      </c>
      <c r="K507" s="33" t="s">
        <v>1162</v>
      </c>
      <c r="L507" s="33" t="s">
        <v>1169</v>
      </c>
      <c r="M507" s="33" t="s">
        <v>1301</v>
      </c>
      <c r="N507" s="33">
        <v>33</v>
      </c>
      <c r="O507" s="33"/>
      <c r="P507" s="33" t="s">
        <v>1335</v>
      </c>
      <c r="Q507" s="33">
        <v>3153624</v>
      </c>
      <c r="R507" s="33"/>
      <c r="S507" s="33"/>
      <c r="T507" s="33" t="s">
        <v>1637</v>
      </c>
      <c r="U507" s="33">
        <v>1765195</v>
      </c>
      <c r="V507" s="33"/>
      <c r="W507" s="33"/>
      <c r="X507" s="33"/>
      <c r="Y507" s="33">
        <v>20</v>
      </c>
      <c r="Z507" s="33">
        <v>20</v>
      </c>
      <c r="AA507" s="33" t="s">
        <v>1167</v>
      </c>
      <c r="AB507" s="37" t="s">
        <v>4857</v>
      </c>
      <c r="AC507" s="37" t="s">
        <v>5068</v>
      </c>
    </row>
    <row r="508" spans="1:29" ht="12.75" customHeight="1">
      <c r="A508" s="3" t="str">
        <f>D508</f>
        <v>BACHARELADO EM CIÊNCIA E TECNOLOGIA</v>
      </c>
      <c r="B508" s="3" t="str">
        <f>F508</f>
        <v>NA6BCJ0203-15SA</v>
      </c>
      <c r="C508" s="18" t="str">
        <f>CONCATENATE(E508," ",H508,"-",L508," (",K508,")",IF(H508="I"," - TURMA MINISTRADA EM INGLÊS",IF(H508="P"," - TURMA COMPARTILHADA COM A PÓS-GRADUAÇÃO",IF(H508="S"," - TURMA SEMIPRESENCIAL",""))))</f>
        <v>Fenômenos Eletromagnéticos A6-noturno (Santo André)</v>
      </c>
      <c r="D508" s="33" t="s">
        <v>1224</v>
      </c>
      <c r="E508" s="33" t="s">
        <v>3843</v>
      </c>
      <c r="F508" s="33" t="s">
        <v>2300</v>
      </c>
      <c r="G508" s="44" t="s">
        <v>3844</v>
      </c>
      <c r="H508" s="33" t="s">
        <v>1317</v>
      </c>
      <c r="I508" s="33" t="s">
        <v>3017</v>
      </c>
      <c r="J508" s="33" t="s">
        <v>3867</v>
      </c>
      <c r="K508" s="33" t="s">
        <v>1162</v>
      </c>
      <c r="L508" s="33" t="s">
        <v>1169</v>
      </c>
      <c r="M508" s="33" t="s">
        <v>1301</v>
      </c>
      <c r="N508" s="33">
        <v>33</v>
      </c>
      <c r="O508" s="33"/>
      <c r="P508" s="33" t="s">
        <v>1335</v>
      </c>
      <c r="Q508" s="33">
        <v>3153624</v>
      </c>
      <c r="R508" s="33"/>
      <c r="S508" s="33"/>
      <c r="T508" s="33" t="s">
        <v>1637</v>
      </c>
      <c r="U508" s="33">
        <v>1765195</v>
      </c>
      <c r="V508" s="33"/>
      <c r="W508" s="33"/>
      <c r="X508" s="33"/>
      <c r="Y508" s="33">
        <v>20</v>
      </c>
      <c r="Z508" s="33">
        <v>20</v>
      </c>
      <c r="AA508" s="33" t="s">
        <v>1167</v>
      </c>
      <c r="AB508" s="37" t="s">
        <v>4857</v>
      </c>
      <c r="AC508" s="37" t="s">
        <v>5069</v>
      </c>
    </row>
    <row r="509" spans="1:29" ht="12.75" customHeight="1">
      <c r="A509" s="3" t="str">
        <f>D509</f>
        <v>BACHARELADO EM CIÊNCIA E TECNOLOGIA</v>
      </c>
      <c r="B509" s="3" t="str">
        <f>F509</f>
        <v>NA7BCJ0203-15SA</v>
      </c>
      <c r="C509" s="18" t="str">
        <f>CONCATENATE(E509," ",H509,"-",L509," (",K509,")",IF(H509="I"," - TURMA MINISTRADA EM INGLÊS",IF(H509="P"," - TURMA COMPARTILHADA COM A PÓS-GRADUAÇÃO",IF(H509="S"," - TURMA SEMIPRESENCIAL",""))))</f>
        <v>Fenômenos Eletromagnéticos A7-noturno (Santo André)</v>
      </c>
      <c r="D509" s="33" t="s">
        <v>1224</v>
      </c>
      <c r="E509" s="33" t="s">
        <v>3843</v>
      </c>
      <c r="F509" s="33" t="s">
        <v>2301</v>
      </c>
      <c r="G509" s="46" t="s">
        <v>3844</v>
      </c>
      <c r="H509" s="33" t="s">
        <v>1319</v>
      </c>
      <c r="I509" s="33" t="s">
        <v>3018</v>
      </c>
      <c r="J509" s="33" t="s">
        <v>3868</v>
      </c>
      <c r="K509" s="33" t="s">
        <v>1162</v>
      </c>
      <c r="L509" s="33" t="s">
        <v>1169</v>
      </c>
      <c r="M509" s="33" t="s">
        <v>1301</v>
      </c>
      <c r="N509" s="33">
        <v>33</v>
      </c>
      <c r="O509" s="33"/>
      <c r="P509" s="33" t="s">
        <v>1641</v>
      </c>
      <c r="Q509" s="33">
        <v>1600879</v>
      </c>
      <c r="R509" s="33"/>
      <c r="S509" s="33"/>
      <c r="T509" s="33" t="s">
        <v>1333</v>
      </c>
      <c r="U509" s="33">
        <v>1544235</v>
      </c>
      <c r="V509" s="33"/>
      <c r="W509" s="33"/>
      <c r="X509" s="33"/>
      <c r="Y509" s="33">
        <v>20</v>
      </c>
      <c r="Z509" s="33">
        <v>20</v>
      </c>
      <c r="AA509" s="33" t="s">
        <v>1167</v>
      </c>
      <c r="AB509" s="37" t="s">
        <v>4857</v>
      </c>
      <c r="AC509" s="37" t="s">
        <v>5068</v>
      </c>
    </row>
    <row r="510" spans="1:29" ht="12.75" customHeight="1">
      <c r="A510" s="3" t="str">
        <f>D510</f>
        <v>BACHARELADO EM CIÊNCIA E TECNOLOGIA</v>
      </c>
      <c r="B510" s="3" t="str">
        <f>F510</f>
        <v>NA8BCJ0203-15SA</v>
      </c>
      <c r="C510" s="18" t="str">
        <f>CONCATENATE(E510," ",H510,"-",L510," (",K510,")",IF(H510="I"," - TURMA MINISTRADA EM INGLÊS",IF(H510="P"," - TURMA COMPARTILHADA COM A PÓS-GRADUAÇÃO",IF(H510="S"," - TURMA SEMIPRESENCIAL",""))))</f>
        <v>Fenômenos Eletromagnéticos A8-noturno (Santo André)</v>
      </c>
      <c r="D510" s="33" t="s">
        <v>1224</v>
      </c>
      <c r="E510" s="33" t="s">
        <v>3843</v>
      </c>
      <c r="F510" s="33" t="s">
        <v>2302</v>
      </c>
      <c r="G510" s="44" t="s">
        <v>3844</v>
      </c>
      <c r="H510" s="33" t="s">
        <v>1321</v>
      </c>
      <c r="I510" s="33" t="s">
        <v>3018</v>
      </c>
      <c r="J510" s="33" t="s">
        <v>3869</v>
      </c>
      <c r="K510" s="33" t="s">
        <v>1162</v>
      </c>
      <c r="L510" s="33" t="s">
        <v>1169</v>
      </c>
      <c r="M510" s="33" t="s">
        <v>1301</v>
      </c>
      <c r="N510" s="33">
        <v>33</v>
      </c>
      <c r="O510" s="33"/>
      <c r="P510" s="33" t="s">
        <v>1641</v>
      </c>
      <c r="Q510" s="33">
        <v>1600879</v>
      </c>
      <c r="R510" s="33"/>
      <c r="S510" s="33"/>
      <c r="T510" s="33" t="s">
        <v>1333</v>
      </c>
      <c r="U510" s="33">
        <v>1544235</v>
      </c>
      <c r="V510" s="33"/>
      <c r="W510" s="33"/>
      <c r="X510" s="33"/>
      <c r="Y510" s="33">
        <v>20</v>
      </c>
      <c r="Z510" s="33">
        <v>20</v>
      </c>
      <c r="AA510" s="33" t="s">
        <v>1167</v>
      </c>
      <c r="AB510" s="37" t="s">
        <v>4857</v>
      </c>
      <c r="AC510" s="37" t="s">
        <v>5069</v>
      </c>
    </row>
    <row r="511" spans="1:29" ht="12.75" customHeight="1">
      <c r="A511" s="3" t="str">
        <f>D511</f>
        <v>BACHARELADO EM CIÊNCIA E TECNOLOGIA</v>
      </c>
      <c r="B511" s="3" t="str">
        <f>F511</f>
        <v>NA9BCJ0203-15SA</v>
      </c>
      <c r="C511" s="18" t="str">
        <f>CONCATENATE(E511," ",H511,"-",L511," (",K511,")",IF(H511="I"," - TURMA MINISTRADA EM INGLÊS",IF(H511="P"," - TURMA COMPARTILHADA COM A PÓS-GRADUAÇÃO",IF(H511="S"," - TURMA SEMIPRESENCIAL",""))))</f>
        <v>Fenômenos Eletromagnéticos A9-noturno (Santo André)</v>
      </c>
      <c r="D511" s="33" t="s">
        <v>1224</v>
      </c>
      <c r="E511" s="33" t="s">
        <v>3843</v>
      </c>
      <c r="F511" s="33" t="s">
        <v>2303</v>
      </c>
      <c r="G511" s="44" t="s">
        <v>3844</v>
      </c>
      <c r="H511" s="33" t="s">
        <v>1322</v>
      </c>
      <c r="I511" s="33" t="s">
        <v>3018</v>
      </c>
      <c r="J511" s="33" t="s">
        <v>3870</v>
      </c>
      <c r="K511" s="33" t="s">
        <v>1162</v>
      </c>
      <c r="L511" s="33" t="s">
        <v>1169</v>
      </c>
      <c r="M511" s="33" t="s">
        <v>1301</v>
      </c>
      <c r="N511" s="33">
        <v>33</v>
      </c>
      <c r="O511" s="33"/>
      <c r="P511" s="33" t="s">
        <v>1641</v>
      </c>
      <c r="Q511" s="33">
        <v>1600879</v>
      </c>
      <c r="R511" s="33"/>
      <c r="S511" s="33"/>
      <c r="T511" s="33" t="s">
        <v>3871</v>
      </c>
      <c r="U511" s="33">
        <v>1780373</v>
      </c>
      <c r="V511" s="33"/>
      <c r="W511" s="33"/>
      <c r="X511" s="33"/>
      <c r="Y511" s="33">
        <v>20</v>
      </c>
      <c r="Z511" s="33">
        <v>20</v>
      </c>
      <c r="AA511" s="33" t="s">
        <v>1167</v>
      </c>
      <c r="AB511" s="37" t="s">
        <v>4857</v>
      </c>
      <c r="AC511" s="37" t="s">
        <v>5068</v>
      </c>
    </row>
    <row r="512" spans="1:29" ht="12.75" customHeight="1">
      <c r="A512" s="3" t="str">
        <f>D512</f>
        <v>BACHARELADO EM CIÊNCIA E TECNOLOGIA</v>
      </c>
      <c r="B512" s="3" t="str">
        <f>F512</f>
        <v>NB1BCJ0203-15SA</v>
      </c>
      <c r="C512" s="18" t="str">
        <f>CONCATENATE(E512," ",H512,"-",L512," (",K512,")",IF(H512="I"," - TURMA MINISTRADA EM INGLÊS",IF(H512="P"," - TURMA COMPARTILHADA COM A PÓS-GRADUAÇÃO",IF(H512="S"," - TURMA SEMIPRESENCIAL",""))))</f>
        <v>Fenômenos Eletromagnéticos B1-noturno (Santo André)</v>
      </c>
      <c r="D512" s="33" t="s">
        <v>1224</v>
      </c>
      <c r="E512" s="33" t="s">
        <v>3843</v>
      </c>
      <c r="F512" s="33" t="s">
        <v>2304</v>
      </c>
      <c r="G512" s="44" t="s">
        <v>3844</v>
      </c>
      <c r="H512" s="33" t="s">
        <v>1237</v>
      </c>
      <c r="I512" s="33" t="s">
        <v>3019</v>
      </c>
      <c r="J512" s="33" t="s">
        <v>3872</v>
      </c>
      <c r="K512" s="33" t="s">
        <v>1162</v>
      </c>
      <c r="L512" s="33" t="s">
        <v>1169</v>
      </c>
      <c r="M512" s="33" t="s">
        <v>1301</v>
      </c>
      <c r="N512" s="33">
        <v>30</v>
      </c>
      <c r="O512" s="33"/>
      <c r="P512" s="33" t="s">
        <v>1305</v>
      </c>
      <c r="Q512" s="33">
        <v>2604186</v>
      </c>
      <c r="R512" s="33"/>
      <c r="S512" s="33"/>
      <c r="T512" s="33" t="s">
        <v>1303</v>
      </c>
      <c r="U512" s="33">
        <v>1544369</v>
      </c>
      <c r="V512" s="33"/>
      <c r="W512" s="33"/>
      <c r="X512" s="33"/>
      <c r="Y512" s="33">
        <v>20</v>
      </c>
      <c r="Z512" s="33">
        <v>20</v>
      </c>
      <c r="AA512" s="33" t="s">
        <v>1167</v>
      </c>
      <c r="AB512" s="37" t="s">
        <v>4858</v>
      </c>
      <c r="AC512" s="37" t="s">
        <v>5070</v>
      </c>
    </row>
    <row r="513" spans="1:29" ht="12.75" customHeight="1">
      <c r="A513" s="3" t="str">
        <f>D513</f>
        <v>BACHARELADO EM CIÊNCIA E TECNOLOGIA</v>
      </c>
      <c r="B513" s="3" t="str">
        <f>F513</f>
        <v>NB4BCJ0203-15SA</v>
      </c>
      <c r="C513" s="18" t="str">
        <f>CONCATENATE(E513," ",H513,"-",L513," (",K513,")",IF(H513="I"," - TURMA MINISTRADA EM INGLÊS",IF(H513="P"," - TURMA COMPARTILHADA COM A PÓS-GRADUAÇÃO",IF(H513="S"," - TURMA SEMIPRESENCIAL",""))))</f>
        <v>Fenômenos Eletromagnéticos B4-noturno (Santo André)</v>
      </c>
      <c r="D513" s="33" t="s">
        <v>1224</v>
      </c>
      <c r="E513" s="33" t="s">
        <v>3843</v>
      </c>
      <c r="F513" s="33" t="s">
        <v>2305</v>
      </c>
      <c r="G513" s="44" t="s">
        <v>3844</v>
      </c>
      <c r="H513" s="33" t="s">
        <v>1244</v>
      </c>
      <c r="I513" s="33" t="s">
        <v>3020</v>
      </c>
      <c r="J513" s="33" t="s">
        <v>3873</v>
      </c>
      <c r="K513" s="33" t="s">
        <v>1162</v>
      </c>
      <c r="L513" s="33" t="s">
        <v>1169</v>
      </c>
      <c r="M513" s="33" t="s">
        <v>1301</v>
      </c>
      <c r="N513" s="33">
        <v>30</v>
      </c>
      <c r="O513" s="33"/>
      <c r="P513" s="33" t="s">
        <v>1335</v>
      </c>
      <c r="Q513" s="33">
        <v>3153624</v>
      </c>
      <c r="R513" s="33"/>
      <c r="S513" s="33"/>
      <c r="T513" s="33" t="s">
        <v>1333</v>
      </c>
      <c r="U513" s="33">
        <v>1544235</v>
      </c>
      <c r="V513" s="33"/>
      <c r="W513" s="33"/>
      <c r="X513" s="33"/>
      <c r="Y513" s="33">
        <v>20</v>
      </c>
      <c r="Z513" s="33">
        <v>20</v>
      </c>
      <c r="AA513" s="33" t="s">
        <v>1167</v>
      </c>
      <c r="AB513" s="37" t="s">
        <v>4858</v>
      </c>
      <c r="AC513" s="37" t="s">
        <v>5071</v>
      </c>
    </row>
    <row r="514" spans="1:29" ht="12.75" customHeight="1">
      <c r="A514" s="3" t="str">
        <f>D514</f>
        <v>BACHARELADO EM CIÊNCIA E TECNOLOGIA</v>
      </c>
      <c r="B514" s="3" t="str">
        <f>F514</f>
        <v>NB5BCJ0203-15SA</v>
      </c>
      <c r="C514" s="18" t="str">
        <f>CONCATENATE(E514," ",H514,"-",L514," (",K514,")",IF(H514="I"," - TURMA MINISTRADA EM INGLÊS",IF(H514="P"," - TURMA COMPARTILHADA COM A PÓS-GRADUAÇÃO",IF(H514="S"," - TURMA SEMIPRESENCIAL",""))))</f>
        <v>Fenômenos Eletromagnéticos B5-noturno (Santo André)</v>
      </c>
      <c r="D514" s="33" t="s">
        <v>1224</v>
      </c>
      <c r="E514" s="33" t="s">
        <v>3843</v>
      </c>
      <c r="F514" s="33" t="s">
        <v>2306</v>
      </c>
      <c r="G514" s="44" t="s">
        <v>3844</v>
      </c>
      <c r="H514" s="33" t="s">
        <v>1324</v>
      </c>
      <c r="I514" s="33" t="s">
        <v>3020</v>
      </c>
      <c r="J514" s="33" t="s">
        <v>3874</v>
      </c>
      <c r="K514" s="33" t="s">
        <v>1162</v>
      </c>
      <c r="L514" s="33" t="s">
        <v>1169</v>
      </c>
      <c r="M514" s="33" t="s">
        <v>1301</v>
      </c>
      <c r="N514" s="33">
        <v>30</v>
      </c>
      <c r="O514" s="33"/>
      <c r="P514" s="33" t="s">
        <v>1335</v>
      </c>
      <c r="Q514" s="33">
        <v>3153624</v>
      </c>
      <c r="R514" s="33"/>
      <c r="S514" s="33"/>
      <c r="T514" s="33" t="s">
        <v>1637</v>
      </c>
      <c r="U514" s="33">
        <v>1765195</v>
      </c>
      <c r="V514" s="33"/>
      <c r="W514" s="33"/>
      <c r="X514" s="33"/>
      <c r="Y514" s="33">
        <v>20</v>
      </c>
      <c r="Z514" s="33">
        <v>20</v>
      </c>
      <c r="AA514" s="33" t="s">
        <v>1167</v>
      </c>
      <c r="AB514" s="37" t="s">
        <v>4858</v>
      </c>
      <c r="AC514" s="37" t="s">
        <v>5070</v>
      </c>
    </row>
    <row r="515" spans="1:29" ht="12.75" customHeight="1">
      <c r="A515" s="3" t="str">
        <f>D515</f>
        <v>BACHARELADO EM CIÊNCIA E TECNOLOGIA</v>
      </c>
      <c r="B515" s="3" t="str">
        <f>F515</f>
        <v>NB7BCJ0203-15SA</v>
      </c>
      <c r="C515" s="18" t="str">
        <f>CONCATENATE(E515," ",H515,"-",L515," (",K515,")",IF(H515="I"," - TURMA MINISTRADA EM INGLÊS",IF(H515="P"," - TURMA COMPARTILHADA COM A PÓS-GRADUAÇÃO",IF(H515="S"," - TURMA SEMIPRESENCIAL",""))))</f>
        <v>Fenômenos Eletromagnéticos B7-noturno (Santo André)</v>
      </c>
      <c r="D515" s="33" t="s">
        <v>1224</v>
      </c>
      <c r="E515" s="33" t="s">
        <v>3843</v>
      </c>
      <c r="F515" s="33" t="s">
        <v>2307</v>
      </c>
      <c r="G515" s="44" t="s">
        <v>3844</v>
      </c>
      <c r="H515" s="33" t="s">
        <v>1326</v>
      </c>
      <c r="I515" s="33" t="s">
        <v>3021</v>
      </c>
      <c r="J515" s="33" t="s">
        <v>3875</v>
      </c>
      <c r="K515" s="33" t="s">
        <v>1162</v>
      </c>
      <c r="L515" s="33" t="s">
        <v>1169</v>
      </c>
      <c r="M515" s="33" t="s">
        <v>1301</v>
      </c>
      <c r="N515" s="33">
        <v>30</v>
      </c>
      <c r="O515" s="33"/>
      <c r="P515" s="33" t="s">
        <v>1641</v>
      </c>
      <c r="Q515" s="33">
        <v>1600879</v>
      </c>
      <c r="R515" s="33"/>
      <c r="S515" s="33"/>
      <c r="T515" s="33" t="s">
        <v>3876</v>
      </c>
      <c r="U515" s="33">
        <v>1734908</v>
      </c>
      <c r="V515" s="33"/>
      <c r="W515" s="33"/>
      <c r="X515" s="33"/>
      <c r="Y515" s="33">
        <v>20</v>
      </c>
      <c r="Z515" s="33">
        <v>20</v>
      </c>
      <c r="AA515" s="33" t="s">
        <v>1167</v>
      </c>
      <c r="AB515" s="37" t="s">
        <v>4858</v>
      </c>
      <c r="AC515" s="37" t="s">
        <v>5070</v>
      </c>
    </row>
    <row r="516" spans="1:29" ht="12.75" customHeight="1">
      <c r="A516" s="3" t="str">
        <f>D516</f>
        <v>BACHARELADO EM CIÊNCIA E TECNOLOGIA</v>
      </c>
      <c r="B516" s="3" t="str">
        <f>F516</f>
        <v>NB8BCJ0203-15SA</v>
      </c>
      <c r="C516" s="18" t="str">
        <f>CONCATENATE(E516," ",H516,"-",L516," (",K516,")",IF(H516="I"," - TURMA MINISTRADA EM INGLÊS",IF(H516="P"," - TURMA COMPARTILHADA COM A PÓS-GRADUAÇÃO",IF(H516="S"," - TURMA SEMIPRESENCIAL",""))))</f>
        <v>Fenômenos Eletromagnéticos B8-noturno (Santo André)</v>
      </c>
      <c r="D516" s="33" t="s">
        <v>1224</v>
      </c>
      <c r="E516" s="33" t="s">
        <v>3843</v>
      </c>
      <c r="F516" s="33" t="s">
        <v>2308</v>
      </c>
      <c r="G516" s="44" t="s">
        <v>3844</v>
      </c>
      <c r="H516" s="33" t="s">
        <v>1327</v>
      </c>
      <c r="I516" s="33" t="s">
        <v>3021</v>
      </c>
      <c r="J516" s="33" t="s">
        <v>3877</v>
      </c>
      <c r="K516" s="33" t="s">
        <v>1162</v>
      </c>
      <c r="L516" s="33" t="s">
        <v>1169</v>
      </c>
      <c r="M516" s="33" t="s">
        <v>1301</v>
      </c>
      <c r="N516" s="33">
        <v>30</v>
      </c>
      <c r="O516" s="33"/>
      <c r="P516" s="33" t="s">
        <v>1641</v>
      </c>
      <c r="Q516" s="33">
        <v>1600879</v>
      </c>
      <c r="R516" s="33"/>
      <c r="S516" s="33"/>
      <c r="T516" s="33" t="s">
        <v>3876</v>
      </c>
      <c r="U516" s="33">
        <v>1734908</v>
      </c>
      <c r="V516" s="33"/>
      <c r="W516" s="33"/>
      <c r="X516" s="33"/>
      <c r="Y516" s="33">
        <v>20</v>
      </c>
      <c r="Z516" s="33">
        <v>20</v>
      </c>
      <c r="AA516" s="33" t="s">
        <v>1167</v>
      </c>
      <c r="AB516" s="37" t="s">
        <v>4858</v>
      </c>
      <c r="AC516" s="37" t="s">
        <v>5071</v>
      </c>
    </row>
    <row r="517" spans="1:29" ht="12.75" customHeight="1">
      <c r="A517" s="3" t="str">
        <f>D517</f>
        <v>BACHARELADO EM CIÊNCIA E TECNOLOGIA</v>
      </c>
      <c r="B517" s="3" t="str">
        <f>F517</f>
        <v>NB9BCJ0203-15SA</v>
      </c>
      <c r="C517" s="18" t="str">
        <f>CONCATENATE(E517," ",H517,"-",L517," (",K517,")",IF(H517="I"," - TURMA MINISTRADA EM INGLÊS",IF(H517="P"," - TURMA COMPARTILHADA COM A PÓS-GRADUAÇÃO",IF(H517="S"," - TURMA SEMIPRESENCIAL",""))))</f>
        <v>Fenômenos Eletromagnéticos B9-noturno (Santo André)</v>
      </c>
      <c r="D517" s="33" t="s">
        <v>1224</v>
      </c>
      <c r="E517" s="33" t="s">
        <v>3843</v>
      </c>
      <c r="F517" s="33" t="s">
        <v>2309</v>
      </c>
      <c r="G517" s="44" t="s">
        <v>3844</v>
      </c>
      <c r="H517" s="33" t="s">
        <v>1328</v>
      </c>
      <c r="I517" s="33" t="s">
        <v>3021</v>
      </c>
      <c r="J517" s="33" t="s">
        <v>3878</v>
      </c>
      <c r="K517" s="33" t="s">
        <v>1162</v>
      </c>
      <c r="L517" s="33" t="s">
        <v>1169</v>
      </c>
      <c r="M517" s="33" t="s">
        <v>1301</v>
      </c>
      <c r="N517" s="33">
        <v>30</v>
      </c>
      <c r="O517" s="33"/>
      <c r="P517" s="33" t="s">
        <v>1641</v>
      </c>
      <c r="Q517" s="33">
        <v>1600879</v>
      </c>
      <c r="R517" s="33"/>
      <c r="S517" s="33"/>
      <c r="T517" s="33" t="s">
        <v>1333</v>
      </c>
      <c r="U517" s="33">
        <v>1544235</v>
      </c>
      <c r="V517" s="33"/>
      <c r="W517" s="33"/>
      <c r="X517" s="33"/>
      <c r="Y517" s="33">
        <v>20</v>
      </c>
      <c r="Z517" s="33">
        <v>20</v>
      </c>
      <c r="AA517" s="33" t="s">
        <v>1167</v>
      </c>
      <c r="AB517" s="37" t="s">
        <v>4858</v>
      </c>
      <c r="AC517" s="37" t="s">
        <v>5070</v>
      </c>
    </row>
    <row r="518" spans="1:29" ht="12.75" customHeight="1">
      <c r="A518" s="3" t="str">
        <f>D518</f>
        <v>BACHARELADO EM CIÊNCIA E TECNOLOGIA</v>
      </c>
      <c r="B518" s="3" t="str">
        <f>F518</f>
        <v>DA1BCJ0203-15SB</v>
      </c>
      <c r="C518" s="18" t="str">
        <f>CONCATENATE(E518," ",H518,"-",L518," (",K518,")",IF(H518="I"," - TURMA MINISTRADA EM INGLÊS",IF(H518="P"," - TURMA COMPARTILHADA COM A PÓS-GRADUAÇÃO",IF(H518="S"," - TURMA SEMIPRESENCIAL",""))))</f>
        <v>Fenômenos Eletromagnéticos A1-diurno (São Bernardo do Campo)</v>
      </c>
      <c r="D518" s="33" t="s">
        <v>1224</v>
      </c>
      <c r="E518" s="33" t="s">
        <v>3843</v>
      </c>
      <c r="F518" s="33" t="s">
        <v>2310</v>
      </c>
      <c r="G518" s="44" t="s">
        <v>3844</v>
      </c>
      <c r="H518" s="33" t="s">
        <v>1170</v>
      </c>
      <c r="I518" s="33" t="s">
        <v>6240</v>
      </c>
      <c r="J518" s="33" t="s">
        <v>3879</v>
      </c>
      <c r="K518" s="33" t="s">
        <v>1260</v>
      </c>
      <c r="L518" s="33" t="s">
        <v>1163</v>
      </c>
      <c r="M518" s="33" t="s">
        <v>1301</v>
      </c>
      <c r="N518" s="33">
        <v>30</v>
      </c>
      <c r="O518" s="33"/>
      <c r="P518" s="33" t="s">
        <v>1643</v>
      </c>
      <c r="Q518" s="33">
        <v>3253679</v>
      </c>
      <c r="R518" s="33"/>
      <c r="S518" s="33"/>
      <c r="T518" s="33" t="s">
        <v>3871</v>
      </c>
      <c r="U518" s="33">
        <v>1780373</v>
      </c>
      <c r="V518" s="33"/>
      <c r="W518" s="33"/>
      <c r="X518" s="33"/>
      <c r="Y518" s="33">
        <v>20</v>
      </c>
      <c r="Z518" s="33">
        <v>20</v>
      </c>
      <c r="AA518" s="33" t="s">
        <v>1167</v>
      </c>
      <c r="AB518" s="37" t="s">
        <v>4855</v>
      </c>
      <c r="AC518" s="37" t="s">
        <v>5064</v>
      </c>
    </row>
    <row r="519" spans="1:29" ht="12.75" customHeight="1">
      <c r="A519" s="3" t="str">
        <f>D519</f>
        <v>BACHARELADO EM CIÊNCIA E TECNOLOGIA</v>
      </c>
      <c r="B519" s="3" t="str">
        <f>F519</f>
        <v>DA2BCJ0203-15SB</v>
      </c>
      <c r="C519" s="18" t="str">
        <f>CONCATENATE(E519," ",H519,"-",L519," (",K519,")",IF(H519="I"," - TURMA MINISTRADA EM INGLÊS",IF(H519="P"," - TURMA COMPARTILHADA COM A PÓS-GRADUAÇÃO",IF(H519="S"," - TURMA SEMIPRESENCIAL",""))))</f>
        <v>Fenômenos Eletromagnéticos A2-diurno (São Bernardo do Campo)</v>
      </c>
      <c r="D519" s="33" t="s">
        <v>1224</v>
      </c>
      <c r="E519" s="33" t="s">
        <v>3843</v>
      </c>
      <c r="F519" s="33" t="s">
        <v>2311</v>
      </c>
      <c r="G519" s="44" t="s">
        <v>3844</v>
      </c>
      <c r="H519" s="33" t="s">
        <v>1198</v>
      </c>
      <c r="I519" s="33" t="s">
        <v>6240</v>
      </c>
      <c r="J519" s="33" t="s">
        <v>3880</v>
      </c>
      <c r="K519" s="33" t="s">
        <v>1260</v>
      </c>
      <c r="L519" s="33" t="s">
        <v>1163</v>
      </c>
      <c r="M519" s="33" t="s">
        <v>1301</v>
      </c>
      <c r="N519" s="33">
        <v>30</v>
      </c>
      <c r="O519" s="33"/>
      <c r="P519" s="33" t="s">
        <v>1643</v>
      </c>
      <c r="Q519" s="33">
        <v>3253679</v>
      </c>
      <c r="R519" s="33"/>
      <c r="S519" s="33"/>
      <c r="T519" s="33" t="s">
        <v>3871</v>
      </c>
      <c r="U519" s="33">
        <v>1780373</v>
      </c>
      <c r="V519" s="33"/>
      <c r="W519" s="33"/>
      <c r="X519" s="33"/>
      <c r="Y519" s="33">
        <v>20</v>
      </c>
      <c r="Z519" s="33">
        <v>20</v>
      </c>
      <c r="AA519" s="33" t="s">
        <v>1167</v>
      </c>
      <c r="AB519" s="37" t="s">
        <v>4855</v>
      </c>
      <c r="AC519" s="37" t="s">
        <v>5065</v>
      </c>
    </row>
    <row r="520" spans="1:29" ht="12.75" customHeight="1">
      <c r="A520" s="3" t="str">
        <f>D520</f>
        <v>BACHARELADO EM CIÊNCIA E TECNOLOGIA</v>
      </c>
      <c r="B520" s="3" t="str">
        <f>F520</f>
        <v>DB1BCJ0203-15SB</v>
      </c>
      <c r="C520" s="18" t="str">
        <f>CONCATENATE(E520," ",H520,"-",L520," (",K520,")",IF(H520="I"," - TURMA MINISTRADA EM INGLÊS",IF(H520="P"," - TURMA COMPARTILHADA COM A PÓS-GRADUAÇÃO",IF(H520="S"," - TURMA SEMIPRESENCIAL",""))))</f>
        <v>Fenômenos Eletromagnéticos B1-diurno (São Bernardo do Campo)</v>
      </c>
      <c r="D520" s="33" t="s">
        <v>1224</v>
      </c>
      <c r="E520" s="33" t="s">
        <v>3843</v>
      </c>
      <c r="F520" s="33" t="s">
        <v>2312</v>
      </c>
      <c r="G520" s="44" t="s">
        <v>3844</v>
      </c>
      <c r="H520" s="33" t="s">
        <v>1237</v>
      </c>
      <c r="I520" s="33" t="s">
        <v>3022</v>
      </c>
      <c r="J520" s="33" t="s">
        <v>3881</v>
      </c>
      <c r="K520" s="33" t="s">
        <v>1260</v>
      </c>
      <c r="L520" s="33" t="s">
        <v>1163</v>
      </c>
      <c r="M520" s="33" t="s">
        <v>1301</v>
      </c>
      <c r="N520" s="33">
        <v>30</v>
      </c>
      <c r="O520" s="33"/>
      <c r="P520" s="33" t="s">
        <v>1643</v>
      </c>
      <c r="Q520" s="33">
        <v>3253679</v>
      </c>
      <c r="R520" s="33"/>
      <c r="S520" s="33"/>
      <c r="T520" s="33" t="s">
        <v>3871</v>
      </c>
      <c r="U520" s="33">
        <v>1780373</v>
      </c>
      <c r="V520" s="33"/>
      <c r="W520" s="33"/>
      <c r="X520" s="33"/>
      <c r="Y520" s="33">
        <v>20</v>
      </c>
      <c r="Z520" s="33">
        <v>20</v>
      </c>
      <c r="AA520" s="33" t="s">
        <v>1167</v>
      </c>
      <c r="AB520" s="37" t="s">
        <v>4856</v>
      </c>
      <c r="AC520" s="37" t="s">
        <v>5066</v>
      </c>
    </row>
    <row r="521" spans="1:29" ht="12.75" customHeight="1">
      <c r="A521" s="3" t="str">
        <f>D521</f>
        <v>BACHARELADO EM CIÊNCIA E TECNOLOGIA</v>
      </c>
      <c r="B521" s="3" t="str">
        <f>F521</f>
        <v>NA1BCJ0203-15SB</v>
      </c>
      <c r="C521" s="18" t="str">
        <f>CONCATENATE(E521," ",H521,"-",L521," (",K521,")",IF(H521="I"," - TURMA MINISTRADA EM INGLÊS",IF(H521="P"," - TURMA COMPARTILHADA COM A PÓS-GRADUAÇÃO",IF(H521="S"," - TURMA SEMIPRESENCIAL",""))))</f>
        <v>Fenômenos Eletromagnéticos A1-noturno (São Bernardo do Campo)</v>
      </c>
      <c r="D521" s="33" t="s">
        <v>1224</v>
      </c>
      <c r="E521" s="33" t="s">
        <v>3843</v>
      </c>
      <c r="F521" s="33" t="s">
        <v>2313</v>
      </c>
      <c r="G521" s="44" t="s">
        <v>3844</v>
      </c>
      <c r="H521" s="33" t="s">
        <v>1170</v>
      </c>
      <c r="I521" s="33" t="s">
        <v>3023</v>
      </c>
      <c r="J521" s="33" t="s">
        <v>3882</v>
      </c>
      <c r="K521" s="33" t="s">
        <v>1260</v>
      </c>
      <c r="L521" s="33" t="s">
        <v>1169</v>
      </c>
      <c r="M521" s="33" t="s">
        <v>1301</v>
      </c>
      <c r="N521" s="33">
        <v>30</v>
      </c>
      <c r="O521" s="33"/>
      <c r="P521" s="33" t="s">
        <v>1647</v>
      </c>
      <c r="Q521" s="33">
        <v>382324</v>
      </c>
      <c r="R521" s="33"/>
      <c r="S521" s="33"/>
      <c r="T521" s="33" t="s">
        <v>1336</v>
      </c>
      <c r="U521" s="33">
        <v>1939597</v>
      </c>
      <c r="V521" s="33"/>
      <c r="W521" s="33"/>
      <c r="X521" s="33"/>
      <c r="Y521" s="33">
        <v>20</v>
      </c>
      <c r="Z521" s="33">
        <v>20</v>
      </c>
      <c r="AA521" s="33" t="s">
        <v>1167</v>
      </c>
      <c r="AB521" s="37" t="s">
        <v>4857</v>
      </c>
      <c r="AC521" s="37" t="s">
        <v>5068</v>
      </c>
    </row>
    <row r="522" spans="1:29" ht="12.75" customHeight="1">
      <c r="A522" s="3" t="str">
        <f>D522</f>
        <v>BACHARELADO EM CIÊNCIA E TECNOLOGIA</v>
      </c>
      <c r="B522" s="3" t="str">
        <f>F522</f>
        <v>NA2BCJ0203-15SB</v>
      </c>
      <c r="C522" s="18" t="str">
        <f>CONCATENATE(E522," ",H522,"-",L522," (",K522,")",IF(H522="I"," - TURMA MINISTRADA EM INGLÊS",IF(H522="P"," - TURMA COMPARTILHADA COM A PÓS-GRADUAÇÃO",IF(H522="S"," - TURMA SEMIPRESENCIAL",""))))</f>
        <v>Fenômenos Eletromagnéticos A2-noturno (São Bernardo do Campo)</v>
      </c>
      <c r="D522" s="33" t="s">
        <v>1224</v>
      </c>
      <c r="E522" s="33" t="s">
        <v>3843</v>
      </c>
      <c r="F522" s="33" t="s">
        <v>2314</v>
      </c>
      <c r="G522" s="44" t="s">
        <v>3844</v>
      </c>
      <c r="H522" s="33" t="s">
        <v>1198</v>
      </c>
      <c r="I522" s="33" t="s">
        <v>3023</v>
      </c>
      <c r="J522" s="33" t="s">
        <v>3883</v>
      </c>
      <c r="K522" s="33" t="s">
        <v>1260</v>
      </c>
      <c r="L522" s="33" t="s">
        <v>1169</v>
      </c>
      <c r="M522" s="33" t="s">
        <v>1301</v>
      </c>
      <c r="N522" s="33">
        <v>30</v>
      </c>
      <c r="O522" s="33"/>
      <c r="P522" s="33" t="s">
        <v>1647</v>
      </c>
      <c r="Q522" s="33">
        <v>382324</v>
      </c>
      <c r="R522" s="33"/>
      <c r="S522" s="33"/>
      <c r="T522" s="33" t="s">
        <v>1336</v>
      </c>
      <c r="U522" s="33">
        <v>1939597</v>
      </c>
      <c r="V522" s="33"/>
      <c r="W522" s="33"/>
      <c r="X522" s="33"/>
      <c r="Y522" s="33">
        <v>20</v>
      </c>
      <c r="Z522" s="33">
        <v>20</v>
      </c>
      <c r="AA522" s="33" t="s">
        <v>1167</v>
      </c>
      <c r="AB522" s="37" t="s">
        <v>4857</v>
      </c>
      <c r="AC522" s="37" t="s">
        <v>5069</v>
      </c>
    </row>
    <row r="523" spans="1:29" ht="12.75" customHeight="1">
      <c r="A523" s="3" t="str">
        <f>D523</f>
        <v>BACHARELADO EM CIÊNCIA E TECNOLOGIA</v>
      </c>
      <c r="B523" s="3" t="str">
        <f>F523</f>
        <v>NA3BCJ0203-15SB</v>
      </c>
      <c r="C523" s="18" t="str">
        <f>CONCATENATE(E523," ",H523,"-",L523," (",K523,")",IF(H523="I"," - TURMA MINISTRADA EM INGLÊS",IF(H523="P"," - TURMA COMPARTILHADA COM A PÓS-GRADUAÇÃO",IF(H523="S"," - TURMA SEMIPRESENCIAL",""))))</f>
        <v>Fenômenos Eletromagnéticos A3-noturno (São Bernardo do Campo)</v>
      </c>
      <c r="D523" s="33" t="s">
        <v>1224</v>
      </c>
      <c r="E523" s="33" t="s">
        <v>3843</v>
      </c>
      <c r="F523" s="33" t="s">
        <v>2315</v>
      </c>
      <c r="G523" s="44" t="s">
        <v>3844</v>
      </c>
      <c r="H523" s="33" t="s">
        <v>1229</v>
      </c>
      <c r="I523" s="33" t="s">
        <v>3023</v>
      </c>
      <c r="J523" s="33" t="s">
        <v>3884</v>
      </c>
      <c r="K523" s="33" t="s">
        <v>1260</v>
      </c>
      <c r="L523" s="33" t="s">
        <v>1169</v>
      </c>
      <c r="M523" s="33" t="s">
        <v>1301</v>
      </c>
      <c r="N523" s="33">
        <v>30</v>
      </c>
      <c r="O523" s="33"/>
      <c r="P523" s="33" t="s">
        <v>1647</v>
      </c>
      <c r="Q523" s="33">
        <v>382324</v>
      </c>
      <c r="R523" s="33"/>
      <c r="S523" s="33"/>
      <c r="T523" s="33" t="s">
        <v>1381</v>
      </c>
      <c r="U523" s="33">
        <v>1676343</v>
      </c>
      <c r="V523" s="33"/>
      <c r="W523" s="33"/>
      <c r="X523" s="33"/>
      <c r="Y523" s="33">
        <v>20</v>
      </c>
      <c r="Z523" s="33">
        <v>20</v>
      </c>
      <c r="AA523" s="33" t="s">
        <v>1167</v>
      </c>
      <c r="AB523" s="37" t="s">
        <v>4857</v>
      </c>
      <c r="AC523" s="37" t="s">
        <v>5068</v>
      </c>
    </row>
    <row r="524" spans="1:29" ht="12.75" customHeight="1">
      <c r="A524" s="3" t="str">
        <f>D524</f>
        <v>BACHARELADO EM CIÊNCIA E TECNOLOGIA</v>
      </c>
      <c r="B524" s="3" t="str">
        <f>F524</f>
        <v>NB3BCJ0203-15SB</v>
      </c>
      <c r="C524" s="18" t="str">
        <f>CONCATENATE(E524," ",H524,"-",L524," (",K524,")",IF(H524="I"," - TURMA MINISTRADA EM INGLÊS",IF(H524="P"," - TURMA COMPARTILHADA COM A PÓS-GRADUAÇÃO",IF(H524="S"," - TURMA SEMIPRESENCIAL",""))))</f>
        <v>Fenômenos Eletromagnéticos B3-noturno (São Bernardo do Campo)</v>
      </c>
      <c r="D524" s="33" t="s">
        <v>1224</v>
      </c>
      <c r="E524" s="33" t="s">
        <v>3843</v>
      </c>
      <c r="F524" s="33" t="s">
        <v>2316</v>
      </c>
      <c r="G524" s="44" t="s">
        <v>3844</v>
      </c>
      <c r="H524" s="33" t="s">
        <v>1242</v>
      </c>
      <c r="I524" s="33" t="s">
        <v>3024</v>
      </c>
      <c r="J524" s="33" t="s">
        <v>2002</v>
      </c>
      <c r="K524" s="33" t="s">
        <v>1260</v>
      </c>
      <c r="L524" s="33" t="s">
        <v>1169</v>
      </c>
      <c r="M524" s="33" t="s">
        <v>1301</v>
      </c>
      <c r="N524" s="33">
        <v>30</v>
      </c>
      <c r="O524" s="33"/>
      <c r="P524" s="33" t="s">
        <v>1647</v>
      </c>
      <c r="Q524" s="33">
        <v>382324</v>
      </c>
      <c r="R524" s="33"/>
      <c r="S524" s="33"/>
      <c r="T524" s="33" t="s">
        <v>1336</v>
      </c>
      <c r="U524" s="33">
        <v>1939597</v>
      </c>
      <c r="V524" s="33"/>
      <c r="W524" s="33"/>
      <c r="X524" s="33"/>
      <c r="Y524" s="33">
        <v>20</v>
      </c>
      <c r="Z524" s="33">
        <v>20</v>
      </c>
      <c r="AA524" s="33" t="s">
        <v>1167</v>
      </c>
      <c r="AB524" s="37" t="s">
        <v>4858</v>
      </c>
      <c r="AC524" s="37" t="s">
        <v>5070</v>
      </c>
    </row>
    <row r="525" spans="1:29" ht="12.75" customHeight="1">
      <c r="A525" s="3" t="str">
        <f>D525</f>
        <v>BACHARELADO EM CIÊNCIA E TECNOLOGIA</v>
      </c>
      <c r="B525" s="3" t="str">
        <f>F525</f>
        <v>DA2BCJ0205-15SA</v>
      </c>
      <c r="C525" s="18" t="str">
        <f>CONCATENATE(E525," ",H525,"-",L525," (",K525,")",IF(H525="I"," - TURMA MINISTRADA EM INGLÊS",IF(H525="P"," - TURMA COMPARTILHADA COM A PÓS-GRADUAÇÃO",IF(H525="S"," - TURMA SEMIPRESENCIAL",""))))</f>
        <v>Fenômenos Térmicos A2-diurno (Santo André)</v>
      </c>
      <c r="D525" s="33" t="s">
        <v>1224</v>
      </c>
      <c r="E525" s="33" t="s">
        <v>1309</v>
      </c>
      <c r="F525" s="33" t="s">
        <v>657</v>
      </c>
      <c r="G525" s="44" t="s">
        <v>1310</v>
      </c>
      <c r="H525" s="33" t="s">
        <v>1198</v>
      </c>
      <c r="I525" s="33" t="s">
        <v>3245</v>
      </c>
      <c r="J525" s="33" t="s">
        <v>3994</v>
      </c>
      <c r="K525" s="33" t="s">
        <v>1162</v>
      </c>
      <c r="L525" s="33" t="s">
        <v>1163</v>
      </c>
      <c r="M525" s="33" t="s">
        <v>1178</v>
      </c>
      <c r="N525" s="33">
        <v>30</v>
      </c>
      <c r="O525" s="33"/>
      <c r="P525" s="33" t="s">
        <v>1632</v>
      </c>
      <c r="Q525" s="33">
        <v>1763495</v>
      </c>
      <c r="R525" s="33"/>
      <c r="S525" s="33"/>
      <c r="T525" s="33" t="s">
        <v>1632</v>
      </c>
      <c r="U525" s="33">
        <v>1763495</v>
      </c>
      <c r="V525" s="33"/>
      <c r="W525" s="33"/>
      <c r="X525" s="33"/>
      <c r="Y525" s="33">
        <v>16</v>
      </c>
      <c r="Z525" s="33">
        <v>16</v>
      </c>
      <c r="AA525" s="33" t="s">
        <v>1167</v>
      </c>
      <c r="AB525" s="37" t="s">
        <v>4904</v>
      </c>
      <c r="AC525" s="37" t="s">
        <v>5072</v>
      </c>
    </row>
    <row r="526" spans="1:29" ht="12.75" customHeight="1">
      <c r="A526" s="3" t="str">
        <f>D526</f>
        <v>BACHARELADO EM CIÊNCIA E TECNOLOGIA</v>
      </c>
      <c r="B526" s="3" t="str">
        <f>F526</f>
        <v>DA3BCJ0205-15SA</v>
      </c>
      <c r="C526" s="18" t="str">
        <f>CONCATENATE(E526," ",H526,"-",L526," (",K526,")",IF(H526="I"," - TURMA MINISTRADA EM INGLÊS",IF(H526="P"," - TURMA COMPARTILHADA COM A PÓS-GRADUAÇÃO",IF(H526="S"," - TURMA SEMIPRESENCIAL",""))))</f>
        <v>Fenômenos Térmicos A3-diurno (Santo André)</v>
      </c>
      <c r="D526" s="33" t="s">
        <v>1224</v>
      </c>
      <c r="E526" s="33" t="s">
        <v>1309</v>
      </c>
      <c r="F526" s="33" t="s">
        <v>1313</v>
      </c>
      <c r="G526" s="44" t="s">
        <v>1310</v>
      </c>
      <c r="H526" s="33" t="s">
        <v>1229</v>
      </c>
      <c r="I526" s="33" t="s">
        <v>3245</v>
      </c>
      <c r="J526" s="33" t="s">
        <v>3995</v>
      </c>
      <c r="K526" s="33" t="s">
        <v>1162</v>
      </c>
      <c r="L526" s="33" t="s">
        <v>1163</v>
      </c>
      <c r="M526" s="33" t="s">
        <v>1178</v>
      </c>
      <c r="N526" s="33">
        <v>30</v>
      </c>
      <c r="O526" s="33"/>
      <c r="P526" s="33" t="s">
        <v>1632</v>
      </c>
      <c r="Q526" s="33">
        <v>1763495</v>
      </c>
      <c r="R526" s="33"/>
      <c r="S526" s="33"/>
      <c r="T526" s="33" t="s">
        <v>3902</v>
      </c>
      <c r="U526" s="33">
        <v>2218228</v>
      </c>
      <c r="V526" s="33"/>
      <c r="W526" s="33"/>
      <c r="X526" s="33"/>
      <c r="Y526" s="33">
        <v>16</v>
      </c>
      <c r="Z526" s="33">
        <v>16</v>
      </c>
      <c r="AA526" s="33" t="s">
        <v>1167</v>
      </c>
      <c r="AB526" s="37" t="s">
        <v>4904</v>
      </c>
      <c r="AC526" s="37" t="s">
        <v>5073</v>
      </c>
    </row>
    <row r="527" spans="1:29" ht="12.75" customHeight="1">
      <c r="A527" s="3" t="str">
        <f>D527</f>
        <v>BACHARELADO EM CIÊNCIA E TECNOLOGIA</v>
      </c>
      <c r="B527" s="3" t="str">
        <f>F527</f>
        <v>DB1BCJ0205-15SA</v>
      </c>
      <c r="C527" s="18" t="str">
        <f>CONCATENATE(E527," ",H527,"-",L527," (",K527,")",IF(H527="I"," - TURMA MINISTRADA EM INGLÊS",IF(H527="P"," - TURMA COMPARTILHADA COM A PÓS-GRADUAÇÃO",IF(H527="S"," - TURMA SEMIPRESENCIAL",""))))</f>
        <v>Fenômenos Térmicos B1-diurno (Santo André)</v>
      </c>
      <c r="D527" s="33" t="s">
        <v>1224</v>
      </c>
      <c r="E527" s="33" t="s">
        <v>1309</v>
      </c>
      <c r="F527" s="33" t="s">
        <v>658</v>
      </c>
      <c r="G527" s="44" t="s">
        <v>1310</v>
      </c>
      <c r="H527" s="33" t="s">
        <v>1237</v>
      </c>
      <c r="I527" s="33" t="s">
        <v>3246</v>
      </c>
      <c r="J527" s="33" t="s">
        <v>3996</v>
      </c>
      <c r="K527" s="33" t="s">
        <v>1162</v>
      </c>
      <c r="L527" s="33" t="s">
        <v>1163</v>
      </c>
      <c r="M527" s="33" t="s">
        <v>1178</v>
      </c>
      <c r="N527" s="33">
        <v>30</v>
      </c>
      <c r="O527" s="33"/>
      <c r="P527" s="33" t="s">
        <v>1320</v>
      </c>
      <c r="Q527" s="33">
        <v>3057567</v>
      </c>
      <c r="R527" s="33"/>
      <c r="S527" s="33"/>
      <c r="T527" s="33" t="s">
        <v>1320</v>
      </c>
      <c r="U527" s="33">
        <v>3057567</v>
      </c>
      <c r="V527" s="33"/>
      <c r="W527" s="33"/>
      <c r="X527" s="33"/>
      <c r="Y527" s="33">
        <v>16</v>
      </c>
      <c r="Z527" s="33">
        <v>16</v>
      </c>
      <c r="AA527" s="33" t="s">
        <v>1167</v>
      </c>
      <c r="AB527" s="37" t="s">
        <v>4905</v>
      </c>
      <c r="AC527" s="37" t="s">
        <v>5074</v>
      </c>
    </row>
    <row r="528" spans="1:29" ht="12.75" customHeight="1">
      <c r="A528" s="3" t="str">
        <f>D528</f>
        <v>BACHARELADO EM CIÊNCIA E TECNOLOGIA</v>
      </c>
      <c r="B528" s="3" t="str">
        <f>F528</f>
        <v>DB3BCJ0205-15SA</v>
      </c>
      <c r="C528" s="18" t="str">
        <f>CONCATENATE(E528," ",H528,"-",L528," (",K528,")",IF(H528="I"," - TURMA MINISTRADA EM INGLÊS",IF(H528="P"," - TURMA COMPARTILHADA COM A PÓS-GRADUAÇÃO",IF(H528="S"," - TURMA SEMIPRESENCIAL",""))))</f>
        <v>Fenômenos Térmicos B3-diurno (Santo André)</v>
      </c>
      <c r="D528" s="33" t="s">
        <v>1224</v>
      </c>
      <c r="E528" s="33" t="s">
        <v>1309</v>
      </c>
      <c r="F528" s="33" t="s">
        <v>1323</v>
      </c>
      <c r="G528" s="44" t="s">
        <v>1310</v>
      </c>
      <c r="H528" s="33" t="s">
        <v>1242</v>
      </c>
      <c r="I528" s="33" t="s">
        <v>3246</v>
      </c>
      <c r="J528" s="33" t="s">
        <v>3997</v>
      </c>
      <c r="K528" s="33" t="s">
        <v>1162</v>
      </c>
      <c r="L528" s="33" t="s">
        <v>1163</v>
      </c>
      <c r="M528" s="33" t="s">
        <v>1178</v>
      </c>
      <c r="N528" s="33">
        <v>30</v>
      </c>
      <c r="O528" s="33"/>
      <c r="P528" s="33" t="s">
        <v>1320</v>
      </c>
      <c r="Q528" s="33">
        <v>3057567</v>
      </c>
      <c r="R528" s="33"/>
      <c r="S528" s="33"/>
      <c r="T528" s="33" t="s">
        <v>3902</v>
      </c>
      <c r="U528" s="33">
        <v>2218228</v>
      </c>
      <c r="V528" s="33"/>
      <c r="W528" s="33"/>
      <c r="X528" s="33"/>
      <c r="Y528" s="33">
        <v>16</v>
      </c>
      <c r="Z528" s="33">
        <v>16</v>
      </c>
      <c r="AA528" s="33" t="s">
        <v>1167</v>
      </c>
      <c r="AB528" s="37" t="s">
        <v>4905</v>
      </c>
      <c r="AC528" s="37" t="s">
        <v>5074</v>
      </c>
    </row>
    <row r="529" spans="1:29" ht="12.75" customHeight="1">
      <c r="A529" s="3" t="str">
        <f>D529</f>
        <v>BACHARELADO EM CIÊNCIA E TECNOLOGIA</v>
      </c>
      <c r="B529" s="3" t="str">
        <f>F529</f>
        <v>NA1BCJ0205-15SA</v>
      </c>
      <c r="C529" s="18" t="str">
        <f>CONCATENATE(E529," ",H529,"-",L529," (",K529,")",IF(H529="I"," - TURMA MINISTRADA EM INGLÊS",IF(H529="P"," - TURMA COMPARTILHADA COM A PÓS-GRADUAÇÃO",IF(H529="S"," - TURMA SEMIPRESENCIAL",""))))</f>
        <v>Fenômenos Térmicos A1-noturno (Santo André)</v>
      </c>
      <c r="D529" s="33" t="s">
        <v>1224</v>
      </c>
      <c r="E529" s="33" t="s">
        <v>1309</v>
      </c>
      <c r="F529" s="33" t="s">
        <v>660</v>
      </c>
      <c r="G529" s="44" t="s">
        <v>1310</v>
      </c>
      <c r="H529" s="33" t="s">
        <v>1170</v>
      </c>
      <c r="I529" s="33" t="s">
        <v>3248</v>
      </c>
      <c r="J529" s="33" t="s">
        <v>3998</v>
      </c>
      <c r="K529" s="33" t="s">
        <v>1162</v>
      </c>
      <c r="L529" s="33" t="s">
        <v>1169</v>
      </c>
      <c r="M529" s="33" t="s">
        <v>1178</v>
      </c>
      <c r="N529" s="33">
        <v>30</v>
      </c>
      <c r="O529" s="33"/>
      <c r="P529" s="33" t="s">
        <v>1633</v>
      </c>
      <c r="Q529" s="33">
        <v>3253362</v>
      </c>
      <c r="R529" s="33"/>
      <c r="S529" s="33"/>
      <c r="T529" s="33" t="s">
        <v>1639</v>
      </c>
      <c r="U529" s="33">
        <v>1544417</v>
      </c>
      <c r="V529" s="33"/>
      <c r="W529" s="33"/>
      <c r="X529" s="33"/>
      <c r="Y529" s="33">
        <v>16</v>
      </c>
      <c r="Z529" s="33">
        <v>16</v>
      </c>
      <c r="AA529" s="33" t="s">
        <v>1167</v>
      </c>
      <c r="AB529" s="37" t="s">
        <v>4906</v>
      </c>
      <c r="AC529" s="37" t="s">
        <v>5075</v>
      </c>
    </row>
    <row r="530" spans="1:29" ht="12.75" customHeight="1">
      <c r="A530" s="3" t="str">
        <f>D530</f>
        <v>BACHARELADO EM CIÊNCIA E TECNOLOGIA</v>
      </c>
      <c r="B530" s="3" t="str">
        <f>F530</f>
        <v>NA3BCJ0205-15SA</v>
      </c>
      <c r="C530" s="18" t="str">
        <f>CONCATENATE(E530," ",H530,"-",L530," (",K530,")",IF(H530="I"," - TURMA MINISTRADA EM INGLÊS",IF(H530="P"," - TURMA COMPARTILHADA COM A PÓS-GRADUAÇÃO",IF(H530="S"," - TURMA SEMIPRESENCIAL",""))))</f>
        <v>Fenômenos Térmicos A3-noturno (Santo André)</v>
      </c>
      <c r="D530" s="33" t="s">
        <v>1224</v>
      </c>
      <c r="E530" s="33" t="s">
        <v>1309</v>
      </c>
      <c r="F530" s="33" t="s">
        <v>1331</v>
      </c>
      <c r="G530" s="44" t="s">
        <v>1310</v>
      </c>
      <c r="H530" s="33" t="s">
        <v>1229</v>
      </c>
      <c r="I530" s="33" t="s">
        <v>3248</v>
      </c>
      <c r="J530" s="33" t="s">
        <v>3999</v>
      </c>
      <c r="K530" s="33" t="s">
        <v>1162</v>
      </c>
      <c r="L530" s="33" t="s">
        <v>1169</v>
      </c>
      <c r="M530" s="33" t="s">
        <v>1178</v>
      </c>
      <c r="N530" s="33">
        <v>30</v>
      </c>
      <c r="O530" s="33"/>
      <c r="P530" s="33" t="s">
        <v>1633</v>
      </c>
      <c r="Q530" s="33">
        <v>3253362</v>
      </c>
      <c r="R530" s="33"/>
      <c r="S530" s="33"/>
      <c r="T530" s="33" t="s">
        <v>1633</v>
      </c>
      <c r="U530" s="33">
        <v>3253362</v>
      </c>
      <c r="V530" s="33"/>
      <c r="W530" s="33"/>
      <c r="X530" s="33"/>
      <c r="Y530" s="33">
        <v>16</v>
      </c>
      <c r="Z530" s="33">
        <v>16</v>
      </c>
      <c r="AA530" s="33" t="s">
        <v>1167</v>
      </c>
      <c r="AB530" s="37" t="s">
        <v>4906</v>
      </c>
      <c r="AC530" s="37" t="s">
        <v>5076</v>
      </c>
    </row>
    <row r="531" spans="1:29" ht="12.75" customHeight="1">
      <c r="A531" s="3" t="str">
        <f>D531</f>
        <v>BACHARELADO EM CIÊNCIA E TECNOLOGIA</v>
      </c>
      <c r="B531" s="3" t="str">
        <f>F531</f>
        <v>NB1BCJ0205-15SA</v>
      </c>
      <c r="C531" s="18" t="str">
        <f>CONCATENATE(E531," ",H531,"-",L531," (",K531,")",IF(H531="I"," - TURMA MINISTRADA EM INGLÊS",IF(H531="P"," - TURMA COMPARTILHADA COM A PÓS-GRADUAÇÃO",IF(H531="S"," - TURMA SEMIPRESENCIAL",""))))</f>
        <v>Fenômenos Térmicos B1-noturno (Santo André)</v>
      </c>
      <c r="D531" s="33" t="s">
        <v>1224</v>
      </c>
      <c r="E531" s="33" t="s">
        <v>1309</v>
      </c>
      <c r="F531" s="33" t="s">
        <v>662</v>
      </c>
      <c r="G531" s="44" t="s">
        <v>1310</v>
      </c>
      <c r="H531" s="33" t="s">
        <v>1237</v>
      </c>
      <c r="I531" s="33" t="s">
        <v>3250</v>
      </c>
      <c r="J531" s="33" t="s">
        <v>4000</v>
      </c>
      <c r="K531" s="33" t="s">
        <v>1162</v>
      </c>
      <c r="L531" s="33" t="s">
        <v>1169</v>
      </c>
      <c r="M531" s="33" t="s">
        <v>1178</v>
      </c>
      <c r="N531" s="33">
        <v>30</v>
      </c>
      <c r="O531" s="33"/>
      <c r="P531" s="33" t="s">
        <v>1633</v>
      </c>
      <c r="Q531" s="33">
        <v>3253362</v>
      </c>
      <c r="R531" s="33"/>
      <c r="S531" s="33"/>
      <c r="T531" s="33" t="s">
        <v>1639</v>
      </c>
      <c r="U531" s="33">
        <v>1544417</v>
      </c>
      <c r="V531" s="33"/>
      <c r="W531" s="33"/>
      <c r="X531" s="33"/>
      <c r="Y531" s="33">
        <v>16</v>
      </c>
      <c r="Z531" s="33">
        <v>16</v>
      </c>
      <c r="AA531" s="33" t="s">
        <v>1167</v>
      </c>
      <c r="AB531" s="37" t="s">
        <v>4907</v>
      </c>
      <c r="AC531" s="37" t="s">
        <v>5077</v>
      </c>
    </row>
    <row r="532" spans="1:29" ht="12.75" customHeight="1">
      <c r="A532" s="3" t="str">
        <f>D532</f>
        <v>BACHARELADO EM CIÊNCIA E TECNOLOGIA</v>
      </c>
      <c r="B532" s="3" t="str">
        <f>F532</f>
        <v>NB2BCJ0205-15SA</v>
      </c>
      <c r="C532" s="18" t="str">
        <f>CONCATENATE(E532," ",H532,"-",L532," (",K532,")",IF(H532="I"," - TURMA MINISTRADA EM INGLÊS",IF(H532="P"," - TURMA COMPARTILHADA COM A PÓS-GRADUAÇÃO",IF(H532="S"," - TURMA SEMIPRESENCIAL",""))))</f>
        <v>Fenômenos Térmicos B2-noturno (Santo André)</v>
      </c>
      <c r="D532" s="33" t="s">
        <v>1224</v>
      </c>
      <c r="E532" s="33" t="s">
        <v>1309</v>
      </c>
      <c r="F532" s="33" t="s">
        <v>663</v>
      </c>
      <c r="G532" s="44" t="s">
        <v>1310</v>
      </c>
      <c r="H532" s="33" t="s">
        <v>1239</v>
      </c>
      <c r="I532" s="33" t="s">
        <v>3250</v>
      </c>
      <c r="J532" s="33" t="s">
        <v>4001</v>
      </c>
      <c r="K532" s="33" t="s">
        <v>1162</v>
      </c>
      <c r="L532" s="33" t="s">
        <v>1169</v>
      </c>
      <c r="M532" s="33" t="s">
        <v>1178</v>
      </c>
      <c r="N532" s="33">
        <v>30</v>
      </c>
      <c r="O532" s="33"/>
      <c r="P532" s="33" t="s">
        <v>1633</v>
      </c>
      <c r="Q532" s="33">
        <v>3253362</v>
      </c>
      <c r="R532" s="33"/>
      <c r="S532" s="33"/>
      <c r="T532" s="33" t="s">
        <v>1639</v>
      </c>
      <c r="U532" s="33">
        <v>1544417</v>
      </c>
      <c r="V532" s="33"/>
      <c r="W532" s="33"/>
      <c r="X532" s="33"/>
      <c r="Y532" s="33">
        <v>16</v>
      </c>
      <c r="Z532" s="33">
        <v>16</v>
      </c>
      <c r="AA532" s="33" t="s">
        <v>1167</v>
      </c>
      <c r="AB532" s="37" t="s">
        <v>4907</v>
      </c>
      <c r="AC532" s="37" t="s">
        <v>5078</v>
      </c>
    </row>
    <row r="533" spans="1:29" ht="12.75" customHeight="1">
      <c r="A533" s="3" t="str">
        <f>D533</f>
        <v>BACHARELADO EM CIÊNCIA E TECNOLOGIA</v>
      </c>
      <c r="B533" s="3" t="str">
        <f>F533</f>
        <v>NB3BCJ0205-15SA</v>
      </c>
      <c r="C533" s="18" t="str">
        <f>CONCATENATE(E533," ",H533,"-",L533," (",K533,")",IF(H533="I"," - TURMA MINISTRADA EM INGLÊS",IF(H533="P"," - TURMA COMPARTILHADA COM A PÓS-GRADUAÇÃO",IF(H533="S"," - TURMA SEMIPRESENCIAL",""))))</f>
        <v>Fenômenos Térmicos B3-noturno (Santo André)</v>
      </c>
      <c r="D533" s="33" t="s">
        <v>1224</v>
      </c>
      <c r="E533" s="33" t="s">
        <v>1309</v>
      </c>
      <c r="F533" s="33" t="s">
        <v>1337</v>
      </c>
      <c r="G533" s="44" t="s">
        <v>1310</v>
      </c>
      <c r="H533" s="33" t="s">
        <v>1242</v>
      </c>
      <c r="I533" s="33" t="s">
        <v>3250</v>
      </c>
      <c r="J533" s="33" t="s">
        <v>4002</v>
      </c>
      <c r="K533" s="33" t="s">
        <v>1162</v>
      </c>
      <c r="L533" s="33" t="s">
        <v>1169</v>
      </c>
      <c r="M533" s="33" t="s">
        <v>1178</v>
      </c>
      <c r="N533" s="33">
        <v>30</v>
      </c>
      <c r="O533" s="33"/>
      <c r="P533" s="33" t="s">
        <v>1633</v>
      </c>
      <c r="Q533" s="33">
        <v>3253362</v>
      </c>
      <c r="R533" s="33"/>
      <c r="S533" s="33"/>
      <c r="T533" s="33" t="s">
        <v>1633</v>
      </c>
      <c r="U533" s="33">
        <v>3253362</v>
      </c>
      <c r="V533" s="33"/>
      <c r="W533" s="33"/>
      <c r="X533" s="33"/>
      <c r="Y533" s="33">
        <v>16</v>
      </c>
      <c r="Z533" s="33">
        <v>16</v>
      </c>
      <c r="AA533" s="33" t="s">
        <v>1167</v>
      </c>
      <c r="AB533" s="37" t="s">
        <v>4907</v>
      </c>
      <c r="AC533" s="37" t="s">
        <v>5078</v>
      </c>
    </row>
    <row r="534" spans="1:29" ht="12.75" customHeight="1">
      <c r="A534" s="3" t="str">
        <f>D534</f>
        <v>BACHARELADO EM CIÊNCIA E TECNOLOGIA</v>
      </c>
      <c r="B534" s="3" t="str">
        <f>F534</f>
        <v>DA1BCJ0205-15SB</v>
      </c>
      <c r="C534" s="18" t="str">
        <f>CONCATENATE(E534," ",H534,"-",L534," (",K534,")",IF(H534="I"," - TURMA MINISTRADA EM INGLÊS",IF(H534="P"," - TURMA COMPARTILHADA COM A PÓS-GRADUAÇÃO",IF(H534="S"," - TURMA SEMIPRESENCIAL",""))))</f>
        <v>Fenômenos Térmicos A1-diurno (São Bernardo do Campo)</v>
      </c>
      <c r="D534" s="33" t="s">
        <v>1224</v>
      </c>
      <c r="E534" s="33" t="s">
        <v>1309</v>
      </c>
      <c r="F534" s="33" t="s">
        <v>1338</v>
      </c>
      <c r="G534" s="44" t="s">
        <v>1310</v>
      </c>
      <c r="H534" s="33" t="s">
        <v>1170</v>
      </c>
      <c r="I534" s="33" t="s">
        <v>3251</v>
      </c>
      <c r="J534" s="33" t="s">
        <v>4003</v>
      </c>
      <c r="K534" s="33" t="s">
        <v>1260</v>
      </c>
      <c r="L534" s="33" t="s">
        <v>1163</v>
      </c>
      <c r="M534" s="33" t="s">
        <v>1178</v>
      </c>
      <c r="N534" s="33">
        <v>30</v>
      </c>
      <c r="O534" s="33"/>
      <c r="P534" s="33" t="s">
        <v>1339</v>
      </c>
      <c r="Q534" s="33">
        <v>1768304</v>
      </c>
      <c r="R534" s="33"/>
      <c r="S534" s="33"/>
      <c r="T534" s="33" t="s">
        <v>1339</v>
      </c>
      <c r="U534" s="33">
        <v>1768304</v>
      </c>
      <c r="V534" s="33"/>
      <c r="W534" s="33"/>
      <c r="X534" s="33"/>
      <c r="Y534" s="33">
        <v>16</v>
      </c>
      <c r="Z534" s="33">
        <v>16</v>
      </c>
      <c r="AA534" s="33" t="s">
        <v>1167</v>
      </c>
      <c r="AB534" s="37" t="s">
        <v>4904</v>
      </c>
      <c r="AC534" s="37" t="s">
        <v>5073</v>
      </c>
    </row>
    <row r="535" spans="1:29" ht="12.75" customHeight="1">
      <c r="A535" s="3" t="str">
        <f>D535</f>
        <v>BACHARELADO EM CIÊNCIA E TECNOLOGIA</v>
      </c>
      <c r="B535" s="3" t="str">
        <f>F535</f>
        <v>NA1BCJ0205-15SB</v>
      </c>
      <c r="C535" s="18" t="str">
        <f>CONCATENATE(E535," ",H535,"-",L535," (",K535,")",IF(H535="I"," - TURMA MINISTRADA EM INGLÊS",IF(H535="P"," - TURMA COMPARTILHADA COM A PÓS-GRADUAÇÃO",IF(H535="S"," - TURMA SEMIPRESENCIAL",""))))</f>
        <v>Fenômenos Térmicos A1-noturno (São Bernardo do Campo)</v>
      </c>
      <c r="D535" s="33" t="s">
        <v>1224</v>
      </c>
      <c r="E535" s="33" t="s">
        <v>1309</v>
      </c>
      <c r="F535" s="33" t="s">
        <v>1341</v>
      </c>
      <c r="G535" s="44" t="s">
        <v>1310</v>
      </c>
      <c r="H535" s="33" t="s">
        <v>1170</v>
      </c>
      <c r="I535" s="33" t="s">
        <v>3252</v>
      </c>
      <c r="J535" s="33" t="s">
        <v>4004</v>
      </c>
      <c r="K535" s="33" t="s">
        <v>1260</v>
      </c>
      <c r="L535" s="33" t="s">
        <v>1169</v>
      </c>
      <c r="M535" s="33" t="s">
        <v>1178</v>
      </c>
      <c r="N535" s="33">
        <v>30</v>
      </c>
      <c r="O535" s="33"/>
      <c r="P535" s="33" t="s">
        <v>1381</v>
      </c>
      <c r="Q535" s="33">
        <v>1676343</v>
      </c>
      <c r="R535" s="33"/>
      <c r="S535" s="33"/>
      <c r="T535" s="33" t="s">
        <v>1381</v>
      </c>
      <c r="U535" s="33">
        <v>1676343</v>
      </c>
      <c r="V535" s="33"/>
      <c r="W535" s="33"/>
      <c r="X535" s="33"/>
      <c r="Y535" s="33">
        <v>16</v>
      </c>
      <c r="Z535" s="33">
        <v>16</v>
      </c>
      <c r="AA535" s="33" t="s">
        <v>1167</v>
      </c>
      <c r="AB535" s="37" t="s">
        <v>4906</v>
      </c>
      <c r="AC535" s="37" t="s">
        <v>5075</v>
      </c>
    </row>
    <row r="536" spans="1:29" ht="12.75" customHeight="1">
      <c r="A536" s="3" t="str">
        <f>D536</f>
        <v>BACHARELADO EM FÍSICA</v>
      </c>
      <c r="B536" s="3" t="str">
        <f>F536</f>
        <v>NA1NHZ3010-15SA</v>
      </c>
      <c r="C536" s="18" t="str">
        <f>CONCATENATE(E536," ",H536,"-",L536," (",K536,")",IF(H536="I"," - TURMA MINISTRADA EM INGLÊS",IF(H536="P"," - TURMA COMPARTILHADA COM A PÓS-GRADUAÇÃO",IF(H536="S"," - TURMA SEMIPRESENCIAL",""))))</f>
        <v>Física Computacional A1-noturno (Santo André)</v>
      </c>
      <c r="D536" s="33" t="s">
        <v>1631</v>
      </c>
      <c r="E536" s="33" t="s">
        <v>4278</v>
      </c>
      <c r="F536" s="33" t="s">
        <v>2641</v>
      </c>
      <c r="G536" s="44" t="s">
        <v>4279</v>
      </c>
      <c r="H536" s="33" t="s">
        <v>1170</v>
      </c>
      <c r="I536" s="33" t="s">
        <v>3426</v>
      </c>
      <c r="J536" s="33" t="s">
        <v>4280</v>
      </c>
      <c r="K536" s="33" t="s">
        <v>1162</v>
      </c>
      <c r="L536" s="33" t="s">
        <v>1169</v>
      </c>
      <c r="M536" s="33" t="s">
        <v>1178</v>
      </c>
      <c r="N536" s="33">
        <v>30</v>
      </c>
      <c r="O536" s="33"/>
      <c r="P536" s="33" t="s">
        <v>1304</v>
      </c>
      <c r="Q536" s="33">
        <v>1309493</v>
      </c>
      <c r="R536" s="33"/>
      <c r="S536" s="33"/>
      <c r="T536" s="33" t="s">
        <v>1304</v>
      </c>
      <c r="U536" s="33">
        <v>1309493</v>
      </c>
      <c r="V536" s="33"/>
      <c r="W536" s="33"/>
      <c r="X536" s="33"/>
      <c r="Y536" s="33">
        <v>16</v>
      </c>
      <c r="Z536" s="33">
        <v>16</v>
      </c>
      <c r="AA536" s="33" t="s">
        <v>1167</v>
      </c>
      <c r="AB536" s="37" t="s">
        <v>4935</v>
      </c>
      <c r="AC536" s="37" t="s">
        <v>5084</v>
      </c>
    </row>
    <row r="537" spans="1:29" ht="12.75" customHeight="1">
      <c r="A537" s="3" t="str">
        <f>D537</f>
        <v>ENGENHARIA BIOMÉDICA</v>
      </c>
      <c r="B537" s="3" t="str">
        <f>F537</f>
        <v>Da1ESTB030-17SB</v>
      </c>
      <c r="C537" s="18" t="str">
        <f>CONCATENATE(E537," ",H537,"-",L537," (",K537,")",IF(H537="I"," - TURMA MINISTRADA EM INGLÊS",IF(H537="P"," - TURMA COMPARTILHADA COM A PÓS-GRADUAÇÃO",IF(H537="S"," - TURMA SEMIPRESENCIAL",""))))</f>
        <v>Física Médica II a1-diurno (São Bernardo do Campo)</v>
      </c>
      <c r="D537" s="33" t="s">
        <v>1812</v>
      </c>
      <c r="E537" s="33" t="s">
        <v>4117</v>
      </c>
      <c r="F537" s="33" t="s">
        <v>2532</v>
      </c>
      <c r="G537" s="44" t="s">
        <v>4118</v>
      </c>
      <c r="H537" s="33" t="s">
        <v>1898</v>
      </c>
      <c r="I537" s="33" t="s">
        <v>3328</v>
      </c>
      <c r="J537" s="33"/>
      <c r="K537" s="33" t="s">
        <v>1260</v>
      </c>
      <c r="L537" s="33" t="s">
        <v>1163</v>
      </c>
      <c r="M537" s="33" t="s">
        <v>1164</v>
      </c>
      <c r="N537" s="33">
        <v>60</v>
      </c>
      <c r="O537" s="33"/>
      <c r="P537" s="33" t="s">
        <v>2039</v>
      </c>
      <c r="Q537" s="33">
        <v>2249434</v>
      </c>
      <c r="R537" s="33"/>
      <c r="S537" s="33"/>
      <c r="T537" s="33"/>
      <c r="U537" s="33"/>
      <c r="V537" s="33"/>
      <c r="W537" s="33"/>
      <c r="X537" s="33"/>
      <c r="Y537" s="33">
        <v>8</v>
      </c>
      <c r="Z537" s="33">
        <v>8</v>
      </c>
      <c r="AA537" s="33" t="s">
        <v>1167</v>
      </c>
      <c r="AB537" s="37" t="s">
        <v>4932</v>
      </c>
      <c r="AC537" s="37" t="s">
        <v>1168</v>
      </c>
    </row>
    <row r="538" spans="1:29" ht="12.75" customHeight="1">
      <c r="A538" s="3" t="str">
        <f>D538</f>
        <v>ENGENHARIA BIOMÉDICA</v>
      </c>
      <c r="B538" s="3" t="str">
        <f>F538</f>
        <v>Na1ESTB030-17SB</v>
      </c>
      <c r="C538" s="18" t="str">
        <f>CONCATENATE(E538," ",H538,"-",L538," (",K538,")",IF(H538="I"," - TURMA MINISTRADA EM INGLÊS",IF(H538="P"," - TURMA COMPARTILHADA COM A PÓS-GRADUAÇÃO",IF(H538="S"," - TURMA SEMIPRESENCIAL",""))))</f>
        <v>Física Médica II a1-noturno (São Bernardo do Campo)</v>
      </c>
      <c r="D538" s="33" t="s">
        <v>1812</v>
      </c>
      <c r="E538" s="33" t="s">
        <v>4117</v>
      </c>
      <c r="F538" s="33" t="s">
        <v>2533</v>
      </c>
      <c r="G538" s="44" t="s">
        <v>4118</v>
      </c>
      <c r="H538" s="33" t="s">
        <v>1898</v>
      </c>
      <c r="I538" s="33" t="s">
        <v>3329</v>
      </c>
      <c r="J538" s="33"/>
      <c r="K538" s="33" t="s">
        <v>1260</v>
      </c>
      <c r="L538" s="33" t="s">
        <v>1169</v>
      </c>
      <c r="M538" s="33" t="s">
        <v>1164</v>
      </c>
      <c r="N538" s="33">
        <v>60</v>
      </c>
      <c r="O538" s="33"/>
      <c r="P538" s="33" t="s">
        <v>2039</v>
      </c>
      <c r="Q538" s="33">
        <v>2249434</v>
      </c>
      <c r="R538" s="33"/>
      <c r="S538" s="33"/>
      <c r="T538" s="33"/>
      <c r="U538" s="33"/>
      <c r="V538" s="33"/>
      <c r="W538" s="33"/>
      <c r="X538" s="33"/>
      <c r="Y538" s="33">
        <v>8</v>
      </c>
      <c r="Z538" s="33">
        <v>8</v>
      </c>
      <c r="AA538" s="33" t="s">
        <v>1167</v>
      </c>
      <c r="AB538" s="37" t="s">
        <v>4933</v>
      </c>
      <c r="AC538" s="37" t="s">
        <v>1168</v>
      </c>
    </row>
    <row r="539" spans="1:29" ht="12.75" customHeight="1">
      <c r="A539" s="3" t="str">
        <f>D539</f>
        <v>BACHARELADO EM FÍSICA</v>
      </c>
      <c r="B539" s="3" t="str">
        <f>F539</f>
        <v>DA1NHT3064-15SA</v>
      </c>
      <c r="C539" s="18" t="str">
        <f>CONCATENATE(E539," ",H539,"-",L539," (",K539,")",IF(H539="I"," - TURMA MINISTRADA EM INGLÊS",IF(H539="P"," - TURMA COMPARTILHADA COM A PÓS-GRADUAÇÃO",IF(H539="S"," - TURMA SEMIPRESENCIAL",""))))</f>
        <v>Física Ondulatória A1-diurno (Santo André)</v>
      </c>
      <c r="D539" s="33" t="s">
        <v>1631</v>
      </c>
      <c r="E539" s="33" t="s">
        <v>4081</v>
      </c>
      <c r="F539" s="33" t="s">
        <v>2507</v>
      </c>
      <c r="G539" s="44" t="s">
        <v>4082</v>
      </c>
      <c r="H539" s="33" t="s">
        <v>1170</v>
      </c>
      <c r="I539" s="33" t="s">
        <v>3308</v>
      </c>
      <c r="J539" s="33" t="s">
        <v>4083</v>
      </c>
      <c r="K539" s="33" t="s">
        <v>1162</v>
      </c>
      <c r="L539" s="33" t="s">
        <v>1163</v>
      </c>
      <c r="M539" s="33" t="s">
        <v>1178</v>
      </c>
      <c r="N539" s="33">
        <v>30</v>
      </c>
      <c r="O539" s="33"/>
      <c r="P539" s="33" t="s">
        <v>4084</v>
      </c>
      <c r="Q539" s="33">
        <v>2249395</v>
      </c>
      <c r="R539" s="33"/>
      <c r="S539" s="33"/>
      <c r="T539" s="33" t="s">
        <v>4084</v>
      </c>
      <c r="U539" s="33">
        <v>2249395</v>
      </c>
      <c r="V539" s="33"/>
      <c r="W539" s="33"/>
      <c r="X539" s="33"/>
      <c r="Y539" s="33">
        <v>16</v>
      </c>
      <c r="Z539" s="33">
        <v>16</v>
      </c>
      <c r="AA539" s="33" t="s">
        <v>1167</v>
      </c>
      <c r="AB539" s="37" t="s">
        <v>4922</v>
      </c>
      <c r="AC539" s="37" t="s">
        <v>5081</v>
      </c>
    </row>
    <row r="540" spans="1:29" ht="12.75" customHeight="1">
      <c r="A540" s="3" t="str">
        <f>D540</f>
        <v>BACHARELADO EM FÍSICA</v>
      </c>
      <c r="B540" s="3" t="str">
        <f>F540</f>
        <v>NB1NHT3064-15SA</v>
      </c>
      <c r="C540" s="18" t="str">
        <f>CONCATENATE(E540," ",H540,"-",L540," (",K540,")",IF(H540="I"," - TURMA MINISTRADA EM INGLÊS",IF(H540="P"," - TURMA COMPARTILHADA COM A PÓS-GRADUAÇÃO",IF(H540="S"," - TURMA SEMIPRESENCIAL",""))))</f>
        <v>Física Ondulatória B1-noturno (Santo André)</v>
      </c>
      <c r="D540" s="33" t="s">
        <v>1631</v>
      </c>
      <c r="E540" s="33" t="s">
        <v>4081</v>
      </c>
      <c r="F540" s="33" t="s">
        <v>2508</v>
      </c>
      <c r="G540" s="44" t="s">
        <v>4082</v>
      </c>
      <c r="H540" s="33" t="s">
        <v>1237</v>
      </c>
      <c r="I540" s="33" t="s">
        <v>3309</v>
      </c>
      <c r="J540" s="33" t="s">
        <v>4085</v>
      </c>
      <c r="K540" s="33" t="s">
        <v>1162</v>
      </c>
      <c r="L540" s="33" t="s">
        <v>1169</v>
      </c>
      <c r="M540" s="33" t="s">
        <v>1178</v>
      </c>
      <c r="N540" s="33">
        <v>30</v>
      </c>
      <c r="O540" s="33"/>
      <c r="P540" s="33" t="s">
        <v>1342</v>
      </c>
      <c r="Q540" s="33">
        <v>90000094</v>
      </c>
      <c r="R540" s="33"/>
      <c r="S540" s="33"/>
      <c r="T540" s="33" t="s">
        <v>1342</v>
      </c>
      <c r="U540" s="33">
        <v>90000094</v>
      </c>
      <c r="V540" s="33"/>
      <c r="W540" s="33"/>
      <c r="X540" s="33"/>
      <c r="Y540" s="33">
        <v>16</v>
      </c>
      <c r="Z540" s="33">
        <v>16</v>
      </c>
      <c r="AA540" s="33" t="s">
        <v>1167</v>
      </c>
      <c r="AB540" s="37" t="s">
        <v>4883</v>
      </c>
      <c r="AC540" s="37" t="s">
        <v>5071</v>
      </c>
    </row>
    <row r="541" spans="1:29" ht="12.75" customHeight="1">
      <c r="A541" s="3" t="str">
        <f>D541</f>
        <v>BACHARELADO EM CIÊNCIA E TECNOLOGIA</v>
      </c>
      <c r="B541" s="3" t="str">
        <f>F541</f>
        <v>DA1BCK0103-15SA</v>
      </c>
      <c r="C541" s="18" t="str">
        <f>CONCATENATE(E541," ",H541,"-",L541," (",K541,")",IF(H541="I"," - TURMA MINISTRADA EM INGLÊS",IF(H541="P"," - TURMA COMPARTILHADA COM A PÓS-GRADUAÇÃO",IF(H541="S"," - TURMA SEMIPRESENCIAL",""))))</f>
        <v>Física Quântica A1-diurno (Santo André)</v>
      </c>
      <c r="D541" s="33" t="s">
        <v>1224</v>
      </c>
      <c r="E541" s="33" t="s">
        <v>3982</v>
      </c>
      <c r="F541" s="33" t="s">
        <v>741</v>
      </c>
      <c r="G541" s="44" t="s">
        <v>3983</v>
      </c>
      <c r="H541" s="33" t="s">
        <v>1170</v>
      </c>
      <c r="I541" s="33" t="s">
        <v>3228</v>
      </c>
      <c r="J541" s="33"/>
      <c r="K541" s="33" t="s">
        <v>1162</v>
      </c>
      <c r="L541" s="33" t="s">
        <v>1163</v>
      </c>
      <c r="M541" s="33" t="s">
        <v>1280</v>
      </c>
      <c r="N541" s="33">
        <v>62</v>
      </c>
      <c r="O541" s="33"/>
      <c r="P541" s="33" t="s">
        <v>1634</v>
      </c>
      <c r="Q541" s="33">
        <v>1676378</v>
      </c>
      <c r="R541" s="33"/>
      <c r="S541" s="33"/>
      <c r="T541" s="33"/>
      <c r="U541" s="33"/>
      <c r="V541" s="33"/>
      <c r="W541" s="33"/>
      <c r="X541" s="33"/>
      <c r="Y541" s="33">
        <v>12</v>
      </c>
      <c r="Z541" s="33">
        <v>12</v>
      </c>
      <c r="AA541" s="33" t="s">
        <v>1167</v>
      </c>
      <c r="AB541" s="37" t="s">
        <v>4868</v>
      </c>
      <c r="AC541" s="37" t="s">
        <v>1168</v>
      </c>
    </row>
    <row r="542" spans="1:29" ht="12.75" customHeight="1">
      <c r="A542" s="3" t="str">
        <f>D542</f>
        <v>BACHARELADO EM CIÊNCIA E TECNOLOGIA</v>
      </c>
      <c r="B542" s="3" t="str">
        <f>F542</f>
        <v>DB1BCK0103-15SA</v>
      </c>
      <c r="C542" s="18" t="str">
        <f>CONCATENATE(E542," ",H542,"-",L542," (",K542,")",IF(H542="I"," - TURMA MINISTRADA EM INGLÊS",IF(H542="P"," - TURMA COMPARTILHADA COM A PÓS-GRADUAÇÃO",IF(H542="S"," - TURMA SEMIPRESENCIAL",""))))</f>
        <v>Física Quântica B1-diurno (Santo André)</v>
      </c>
      <c r="D542" s="33" t="s">
        <v>1224</v>
      </c>
      <c r="E542" s="33" t="s">
        <v>3982</v>
      </c>
      <c r="F542" s="33" t="s">
        <v>746</v>
      </c>
      <c r="G542" s="44" t="s">
        <v>3983</v>
      </c>
      <c r="H542" s="33" t="s">
        <v>1237</v>
      </c>
      <c r="I542" s="33" t="s">
        <v>3229</v>
      </c>
      <c r="J542" s="33"/>
      <c r="K542" s="33" t="s">
        <v>1162</v>
      </c>
      <c r="L542" s="33" t="s">
        <v>1163</v>
      </c>
      <c r="M542" s="33" t="s">
        <v>1280</v>
      </c>
      <c r="N542" s="33">
        <v>62</v>
      </c>
      <c r="O542" s="33"/>
      <c r="P542" s="33" t="s">
        <v>1634</v>
      </c>
      <c r="Q542" s="33">
        <v>1676378</v>
      </c>
      <c r="R542" s="33"/>
      <c r="S542" s="33"/>
      <c r="T542" s="33"/>
      <c r="U542" s="33"/>
      <c r="V542" s="33"/>
      <c r="W542" s="33"/>
      <c r="X542" s="33"/>
      <c r="Y542" s="33">
        <v>12</v>
      </c>
      <c r="Z542" s="33">
        <v>12</v>
      </c>
      <c r="AA542" s="33" t="s">
        <v>1167</v>
      </c>
      <c r="AB542" s="37" t="s">
        <v>4869</v>
      </c>
      <c r="AC542" s="37" t="s">
        <v>1168</v>
      </c>
    </row>
    <row r="543" spans="1:29" ht="12.75" customHeight="1">
      <c r="A543" s="3" t="str">
        <f>D543</f>
        <v>BACHARELADO EM CIÊNCIA E TECNOLOGIA</v>
      </c>
      <c r="B543" s="3" t="str">
        <f>F543</f>
        <v>NA1BCK0103-15SA</v>
      </c>
      <c r="C543" s="18" t="str">
        <f>CONCATENATE(E543," ",H543,"-",L543," (",K543,")",IF(H543="I"," - TURMA MINISTRADA EM INGLÊS",IF(H543="P"," - TURMA COMPARTILHADA COM A PÓS-GRADUAÇÃO",IF(H543="S"," - TURMA SEMIPRESENCIAL",""))))</f>
        <v>Física Quântica A1-noturno (Santo André)</v>
      </c>
      <c r="D543" s="33" t="s">
        <v>1224</v>
      </c>
      <c r="E543" s="33" t="s">
        <v>3982</v>
      </c>
      <c r="F543" s="33" t="s">
        <v>752</v>
      </c>
      <c r="G543" s="44" t="s">
        <v>3983</v>
      </c>
      <c r="H543" s="33" t="s">
        <v>1170</v>
      </c>
      <c r="I543" s="33" t="s">
        <v>3230</v>
      </c>
      <c r="J543" s="33"/>
      <c r="K543" s="33" t="s">
        <v>1162</v>
      </c>
      <c r="L543" s="33" t="s">
        <v>1169</v>
      </c>
      <c r="M543" s="33" t="s">
        <v>1280</v>
      </c>
      <c r="N543" s="33">
        <v>62</v>
      </c>
      <c r="O543" s="33"/>
      <c r="P543" s="33" t="s">
        <v>3986</v>
      </c>
      <c r="Q543" s="33">
        <v>1544374</v>
      </c>
      <c r="R543" s="33"/>
      <c r="S543" s="33"/>
      <c r="T543" s="33"/>
      <c r="U543" s="33"/>
      <c r="V543" s="33"/>
      <c r="W543" s="33"/>
      <c r="X543" s="33"/>
      <c r="Y543" s="33">
        <v>12</v>
      </c>
      <c r="Z543" s="33">
        <v>12</v>
      </c>
      <c r="AA543" s="33" t="s">
        <v>1167</v>
      </c>
      <c r="AB543" s="37" t="s">
        <v>4871</v>
      </c>
      <c r="AC543" s="37" t="s">
        <v>1168</v>
      </c>
    </row>
    <row r="544" spans="1:29" ht="12.75" customHeight="1">
      <c r="A544" s="3" t="str">
        <f>D544</f>
        <v>BACHARELADO EM CIÊNCIA E TECNOLOGIA</v>
      </c>
      <c r="B544" s="3" t="str">
        <f>F544</f>
        <v>NB1BCK0103-15SA</v>
      </c>
      <c r="C544" s="18" t="str">
        <f>CONCATENATE(E544," ",H544,"-",L544," (",K544,")",IF(H544="I"," - TURMA MINISTRADA EM INGLÊS",IF(H544="P"," - TURMA COMPARTILHADA COM A PÓS-GRADUAÇÃO",IF(H544="S"," - TURMA SEMIPRESENCIAL",""))))</f>
        <v>Física Quântica B1-noturno (Santo André)</v>
      </c>
      <c r="D544" s="33" t="s">
        <v>1224</v>
      </c>
      <c r="E544" s="33" t="s">
        <v>3982</v>
      </c>
      <c r="F544" s="33" t="s">
        <v>756</v>
      </c>
      <c r="G544" s="44" t="s">
        <v>3983</v>
      </c>
      <c r="H544" s="33" t="s">
        <v>1237</v>
      </c>
      <c r="I544" s="33" t="s">
        <v>3231</v>
      </c>
      <c r="J544" s="33"/>
      <c r="K544" s="33" t="s">
        <v>1162</v>
      </c>
      <c r="L544" s="33" t="s">
        <v>1169</v>
      </c>
      <c r="M544" s="33" t="s">
        <v>1280</v>
      </c>
      <c r="N544" s="33">
        <v>62</v>
      </c>
      <c r="O544" s="33"/>
      <c r="P544" s="33" t="s">
        <v>3986</v>
      </c>
      <c r="Q544" s="33">
        <v>1544374</v>
      </c>
      <c r="R544" s="33"/>
      <c r="S544" s="33"/>
      <c r="T544" s="33"/>
      <c r="U544" s="33"/>
      <c r="V544" s="33"/>
      <c r="W544" s="33"/>
      <c r="X544" s="33"/>
      <c r="Y544" s="33">
        <v>12</v>
      </c>
      <c r="Z544" s="33">
        <v>12</v>
      </c>
      <c r="AA544" s="33" t="s">
        <v>1167</v>
      </c>
      <c r="AB544" s="37" t="s">
        <v>4872</v>
      </c>
      <c r="AC544" s="37" t="s">
        <v>1168</v>
      </c>
    </row>
    <row r="545" spans="1:29" ht="12.75" customHeight="1">
      <c r="A545" s="3" t="str">
        <f>D545</f>
        <v>BACHARELADO EM CIÊNCIA E TECNOLOGIA</v>
      </c>
      <c r="B545" s="3" t="str">
        <f>F545</f>
        <v>NA1BCK0103-15SB</v>
      </c>
      <c r="C545" s="18" t="str">
        <f>CONCATENATE(E545," ",H545,"-",L545," (",K545,")",IF(H545="I"," - TURMA MINISTRADA EM INGLÊS",IF(H545="P"," - TURMA COMPARTILHADA COM A PÓS-GRADUAÇÃO",IF(H545="S"," - TURMA SEMIPRESENCIAL",""))))</f>
        <v>Física Quântica A1-noturno (São Bernardo do Campo)</v>
      </c>
      <c r="D545" s="33" t="s">
        <v>1224</v>
      </c>
      <c r="E545" s="33" t="s">
        <v>3982</v>
      </c>
      <c r="F545" s="33" t="s">
        <v>2439</v>
      </c>
      <c r="G545" s="44" t="s">
        <v>3983</v>
      </c>
      <c r="H545" s="33" t="s">
        <v>1170</v>
      </c>
      <c r="I545" s="33" t="s">
        <v>3232</v>
      </c>
      <c r="J545" s="33"/>
      <c r="K545" s="33" t="s">
        <v>1260</v>
      </c>
      <c r="L545" s="33" t="s">
        <v>1169</v>
      </c>
      <c r="M545" s="33" t="s">
        <v>1280</v>
      </c>
      <c r="N545" s="33">
        <v>90</v>
      </c>
      <c r="O545" s="33"/>
      <c r="P545" s="33" t="s">
        <v>3988</v>
      </c>
      <c r="Q545" s="33">
        <v>1675617</v>
      </c>
      <c r="R545" s="33"/>
      <c r="S545" s="33"/>
      <c r="T545" s="33"/>
      <c r="U545" s="33"/>
      <c r="V545" s="33"/>
      <c r="W545" s="33"/>
      <c r="X545" s="33"/>
      <c r="Y545" s="33">
        <v>12</v>
      </c>
      <c r="Z545" s="33">
        <v>12</v>
      </c>
      <c r="AA545" s="33" t="s">
        <v>1167</v>
      </c>
      <c r="AB545" s="37" t="s">
        <v>4871</v>
      </c>
      <c r="AC545" s="37" t="s">
        <v>1168</v>
      </c>
    </row>
    <row r="546" spans="1:29" ht="12.75" customHeight="1">
      <c r="A546" s="3" t="str">
        <f>D546</f>
        <v>BACHARELADO EM CIÊNCIA E TECNOLOGIA</v>
      </c>
      <c r="B546" s="3" t="str">
        <f>F546</f>
        <v>NB1BCK0103-15SB</v>
      </c>
      <c r="C546" s="18" t="str">
        <f>CONCATENATE(E546," ",H546,"-",L546," (",K546,")",IF(H546="I"," - TURMA MINISTRADA EM INGLÊS",IF(H546="P"," - TURMA COMPARTILHADA COM A PÓS-GRADUAÇÃO",IF(H546="S"," - TURMA SEMIPRESENCIAL",""))))</f>
        <v>Física Quântica B1-noturno (São Bernardo do Campo)</v>
      </c>
      <c r="D546" s="33" t="s">
        <v>1224</v>
      </c>
      <c r="E546" s="33" t="s">
        <v>3982</v>
      </c>
      <c r="F546" s="33" t="s">
        <v>2440</v>
      </c>
      <c r="G546" s="44" t="s">
        <v>3983</v>
      </c>
      <c r="H546" s="33" t="s">
        <v>1237</v>
      </c>
      <c r="I546" s="33" t="s">
        <v>3233</v>
      </c>
      <c r="J546" s="33"/>
      <c r="K546" s="33" t="s">
        <v>1260</v>
      </c>
      <c r="L546" s="33" t="s">
        <v>1169</v>
      </c>
      <c r="M546" s="33" t="s">
        <v>1280</v>
      </c>
      <c r="N546" s="33">
        <v>90</v>
      </c>
      <c r="O546" s="33"/>
      <c r="P546" s="33" t="s">
        <v>3988</v>
      </c>
      <c r="Q546" s="33">
        <v>1675617</v>
      </c>
      <c r="R546" s="33"/>
      <c r="S546" s="33"/>
      <c r="T546" s="33"/>
      <c r="U546" s="33"/>
      <c r="V546" s="33"/>
      <c r="W546" s="33"/>
      <c r="X546" s="33"/>
      <c r="Y546" s="33">
        <v>12</v>
      </c>
      <c r="Z546" s="33">
        <v>12</v>
      </c>
      <c r="AA546" s="33" t="s">
        <v>1167</v>
      </c>
      <c r="AB546" s="37" t="s">
        <v>4872</v>
      </c>
      <c r="AC546" s="37" t="s">
        <v>1168</v>
      </c>
    </row>
    <row r="547" spans="1:29" ht="12.75" customHeight="1">
      <c r="A547" s="3" t="str">
        <f>D547</f>
        <v>LICENCIATURA EM FÍSICA</v>
      </c>
      <c r="B547" s="3" t="str">
        <f>F547</f>
        <v>NA1NHT3013-13SA</v>
      </c>
      <c r="C547" s="18" t="str">
        <f>CONCATENATE(E547," ",H547,"-",L547," (",K547,")",IF(H547="I"," - TURMA MINISTRADA EM INGLÊS",IF(H547="P"," - TURMA COMPARTILHADA COM A PÓS-GRADUAÇÃO",IF(H547="S"," - TURMA SEMIPRESENCIAL",""))))</f>
        <v>Física Térmica A1-noturno (Santo André)</v>
      </c>
      <c r="D547" s="33" t="s">
        <v>2118</v>
      </c>
      <c r="E547" s="33" t="s">
        <v>4203</v>
      </c>
      <c r="F547" s="33" t="s">
        <v>2594</v>
      </c>
      <c r="G547" s="44" t="s">
        <v>4204</v>
      </c>
      <c r="H547" s="33" t="s">
        <v>1170</v>
      </c>
      <c r="I547" s="33" t="s">
        <v>3382</v>
      </c>
      <c r="J547" s="33"/>
      <c r="K547" s="33" t="s">
        <v>1162</v>
      </c>
      <c r="L547" s="33" t="s">
        <v>1169</v>
      </c>
      <c r="M547" s="33" t="s">
        <v>1195</v>
      </c>
      <c r="N547" s="33">
        <v>30</v>
      </c>
      <c r="O547" s="33"/>
      <c r="P547" s="33" t="s">
        <v>4205</v>
      </c>
      <c r="Q547" s="33">
        <v>1488255</v>
      </c>
      <c r="R547" s="33"/>
      <c r="S547" s="33"/>
      <c r="T547" s="33"/>
      <c r="U547" s="33"/>
      <c r="V547" s="33"/>
      <c r="W547" s="33"/>
      <c r="X547" s="33"/>
      <c r="Y547" s="33">
        <v>16</v>
      </c>
      <c r="Z547" s="33">
        <v>16</v>
      </c>
      <c r="AA547" s="33" t="s">
        <v>1167</v>
      </c>
      <c r="AB547" s="37" t="s">
        <v>4845</v>
      </c>
      <c r="AC547" s="37" t="s">
        <v>1168</v>
      </c>
    </row>
    <row r="548" spans="1:29" ht="12.75" customHeight="1">
      <c r="A548" s="3" t="str">
        <f>D548</f>
        <v>LICENCIATURA EM FÍSICA</v>
      </c>
      <c r="B548" s="3" t="str">
        <f>F548</f>
        <v>DA1NHT3013-13SA</v>
      </c>
      <c r="C548" s="18" t="str">
        <f>CONCATENATE(E548," ",H548,"-",L548," (",K548,")",IF(H548="I"," - TURMA MINISTRADA EM INGLÊS",IF(H548="P"," - TURMA COMPARTILHADA COM A PÓS-GRADUAÇÃO",IF(H548="S"," - TURMA SEMIPRESENCIAL",""))))</f>
        <v>Física Térmica A1-diurno (Santo André)</v>
      </c>
      <c r="D548" s="33" t="s">
        <v>2118</v>
      </c>
      <c r="E548" s="33" t="s">
        <v>4203</v>
      </c>
      <c r="F548" s="33" t="s">
        <v>2595</v>
      </c>
      <c r="G548" s="44" t="s">
        <v>4204</v>
      </c>
      <c r="H548" s="33" t="s">
        <v>1170</v>
      </c>
      <c r="I548" s="33" t="s">
        <v>3383</v>
      </c>
      <c r="J548" s="33"/>
      <c r="K548" s="33" t="s">
        <v>1162</v>
      </c>
      <c r="L548" s="33" t="s">
        <v>1163</v>
      </c>
      <c r="M548" s="33" t="s">
        <v>1195</v>
      </c>
      <c r="N548" s="33">
        <v>30</v>
      </c>
      <c r="O548" s="33"/>
      <c r="P548" s="33" t="s">
        <v>2112</v>
      </c>
      <c r="Q548" s="33">
        <v>1546618</v>
      </c>
      <c r="R548" s="33"/>
      <c r="S548" s="33"/>
      <c r="T548" s="33"/>
      <c r="U548" s="33"/>
      <c r="V548" s="33"/>
      <c r="W548" s="33"/>
      <c r="X548" s="33"/>
      <c r="Y548" s="33">
        <v>16</v>
      </c>
      <c r="Z548" s="33">
        <v>16</v>
      </c>
      <c r="AA548" s="33" t="s">
        <v>1167</v>
      </c>
      <c r="AB548" s="37" t="s">
        <v>4843</v>
      </c>
      <c r="AC548" s="37" t="s">
        <v>1168</v>
      </c>
    </row>
    <row r="549" spans="1:29" ht="12.75" customHeight="1">
      <c r="A549" s="3" t="str">
        <f>D549</f>
        <v>BACHARELADO EM QUÍMICA</v>
      </c>
      <c r="B549" s="3" t="str">
        <f>F549</f>
        <v>DA1NHT4075-15SA</v>
      </c>
      <c r="C549" s="18" t="str">
        <f>CONCATENATE(E549," ",H549,"-",L549," (",K549,")",IF(H549="I"," - TURMA MINISTRADA EM INGLÊS",IF(H549="P"," - TURMA COMPARTILHADA COM A PÓS-GRADUAÇÃO",IF(H549="S"," - TURMA SEMIPRESENCIAL",""))))</f>
        <v>Físico-Química Experimental A1-diurno (Santo André)</v>
      </c>
      <c r="D549" s="33" t="s">
        <v>1715</v>
      </c>
      <c r="E549" s="33" t="s">
        <v>4508</v>
      </c>
      <c r="F549" s="33" t="s">
        <v>2769</v>
      </c>
      <c r="G549" s="44" t="s">
        <v>4509</v>
      </c>
      <c r="H549" s="33" t="s">
        <v>1170</v>
      </c>
      <c r="I549" s="33"/>
      <c r="J549" s="33" t="s">
        <v>4510</v>
      </c>
      <c r="K549" s="33" t="s">
        <v>1162</v>
      </c>
      <c r="L549" s="33" t="s">
        <v>1163</v>
      </c>
      <c r="M549" s="33" t="s">
        <v>1726</v>
      </c>
      <c r="N549" s="33">
        <v>30</v>
      </c>
      <c r="O549" s="33"/>
      <c r="P549" s="33"/>
      <c r="Q549" s="33"/>
      <c r="R549" s="33"/>
      <c r="S549" s="33"/>
      <c r="T549" s="33" t="s">
        <v>1506</v>
      </c>
      <c r="U549" s="33">
        <v>1654772</v>
      </c>
      <c r="V549" s="33"/>
      <c r="W549" s="33"/>
      <c r="X549" s="33"/>
      <c r="Y549" s="33">
        <v>16</v>
      </c>
      <c r="Z549" s="33">
        <v>16</v>
      </c>
      <c r="AA549" s="33" t="s">
        <v>1167</v>
      </c>
      <c r="AB549" s="37" t="s">
        <v>1168</v>
      </c>
      <c r="AC549" s="37" t="s">
        <v>5103</v>
      </c>
    </row>
    <row r="550" spans="1:29" ht="12.75" customHeight="1">
      <c r="A550" s="3" t="str">
        <f>D550</f>
        <v>BACHARELADO EM QUÍMICA</v>
      </c>
      <c r="B550" s="3" t="str">
        <f>F550</f>
        <v>NA1NHT4075-15SA</v>
      </c>
      <c r="C550" s="18" t="str">
        <f>CONCATENATE(E550," ",H550,"-",L550," (",K550,")",IF(H550="I"," - TURMA MINISTRADA EM INGLÊS",IF(H550="P"," - TURMA COMPARTILHADA COM A PÓS-GRADUAÇÃO",IF(H550="S"," - TURMA SEMIPRESENCIAL",""))))</f>
        <v>Físico-Química Experimental A1-noturno (Santo André)</v>
      </c>
      <c r="D550" s="33" t="s">
        <v>1715</v>
      </c>
      <c r="E550" s="33" t="s">
        <v>4508</v>
      </c>
      <c r="F550" s="33" t="s">
        <v>2770</v>
      </c>
      <c r="G550" s="44" t="s">
        <v>4509</v>
      </c>
      <c r="H550" s="33" t="s">
        <v>1170</v>
      </c>
      <c r="I550" s="33"/>
      <c r="J550" s="33" t="s">
        <v>4511</v>
      </c>
      <c r="K550" s="33" t="s">
        <v>1162</v>
      </c>
      <c r="L550" s="33" t="s">
        <v>1169</v>
      </c>
      <c r="M550" s="33" t="s">
        <v>1726</v>
      </c>
      <c r="N550" s="33">
        <v>30</v>
      </c>
      <c r="O550" s="33"/>
      <c r="P550" s="33"/>
      <c r="Q550" s="33"/>
      <c r="R550" s="33"/>
      <c r="S550" s="33"/>
      <c r="T550" s="33" t="s">
        <v>1506</v>
      </c>
      <c r="U550" s="33">
        <v>1654772</v>
      </c>
      <c r="V550" s="33"/>
      <c r="W550" s="33"/>
      <c r="X550" s="33"/>
      <c r="Y550" s="33">
        <v>16</v>
      </c>
      <c r="Z550" s="33">
        <v>16</v>
      </c>
      <c r="AA550" s="33" t="s">
        <v>1167</v>
      </c>
      <c r="AB550" s="37" t="s">
        <v>1168</v>
      </c>
      <c r="AC550" s="37" t="s">
        <v>4996</v>
      </c>
    </row>
    <row r="551" spans="1:29" ht="12.75" customHeight="1">
      <c r="A551" s="3" t="str">
        <f>D551</f>
        <v>BACHARELADO EM CIÊNCIAS BIOLÓGICAS</v>
      </c>
      <c r="B551" s="3" t="str">
        <f>F551</f>
        <v>NA1NHT1070-15SA</v>
      </c>
      <c r="C551" s="18" t="str">
        <f>CONCATENATE(E551," ",H551,"-",L551," (",K551,")",IF(H551="I"," - TURMA MINISTRADA EM INGLÊS",IF(H551="P"," - TURMA COMPARTILHADA COM A PÓS-GRADUAÇÃO",IF(H551="S"," - TURMA SEMIPRESENCIAL",""))))</f>
        <v>Fisiologia Vegetal II A1-noturno (Santo André)</v>
      </c>
      <c r="D551" s="33" t="s">
        <v>1508</v>
      </c>
      <c r="E551" s="33" t="s">
        <v>4320</v>
      </c>
      <c r="F551" s="33" t="s">
        <v>2665</v>
      </c>
      <c r="G551" s="44" t="s">
        <v>4321</v>
      </c>
      <c r="H551" s="33" t="s">
        <v>1170</v>
      </c>
      <c r="I551" s="33" t="s">
        <v>3443</v>
      </c>
      <c r="J551" s="33" t="s">
        <v>4322</v>
      </c>
      <c r="K551" s="33" t="s">
        <v>1162</v>
      </c>
      <c r="L551" s="33" t="s">
        <v>1169</v>
      </c>
      <c r="M551" s="33" t="s">
        <v>4228</v>
      </c>
      <c r="N551" s="33">
        <v>30</v>
      </c>
      <c r="O551" s="33"/>
      <c r="P551" s="33" t="s">
        <v>1519</v>
      </c>
      <c r="Q551" s="33">
        <v>1676265</v>
      </c>
      <c r="R551" s="33"/>
      <c r="S551" s="33"/>
      <c r="T551" s="33" t="s">
        <v>1519</v>
      </c>
      <c r="U551" s="33">
        <v>1676265</v>
      </c>
      <c r="V551" s="33"/>
      <c r="W551" s="33"/>
      <c r="X551" s="33"/>
      <c r="Y551" s="33">
        <v>16</v>
      </c>
      <c r="Z551" s="33">
        <v>16</v>
      </c>
      <c r="AA551" s="33" t="s">
        <v>1167</v>
      </c>
      <c r="AB551" s="37" t="s">
        <v>4850</v>
      </c>
      <c r="AC551" s="37" t="s">
        <v>4849</v>
      </c>
    </row>
    <row r="552" spans="1:29" ht="12.75" customHeight="1">
      <c r="A552" s="3" t="str">
        <f>D552</f>
        <v>BACHARELADO EM CIÊNCIAS E HUMANIDADES</v>
      </c>
      <c r="B552" s="3" t="str">
        <f>F552</f>
        <v>DA1BHO1335-15SB</v>
      </c>
      <c r="C552" s="18" t="str">
        <f>CONCATENATE(E552," ",H552,"-",L552," (",K552,")",IF(H552="I"," - TURMA MINISTRADA EM INGLÊS",IF(H552="P"," - TURMA COMPARTILHADA COM A PÓS-GRADUAÇÃO",IF(H552="S"," - TURMA SEMIPRESENCIAL",""))))</f>
        <v>Formação do Sistema Internacional A1-diurno (São Bernardo do Campo)</v>
      </c>
      <c r="D552" s="33" t="s">
        <v>1540</v>
      </c>
      <c r="E552" s="33" t="s">
        <v>3916</v>
      </c>
      <c r="F552" s="33" t="s">
        <v>594</v>
      </c>
      <c r="G552" s="44" t="s">
        <v>3917</v>
      </c>
      <c r="H552" s="33" t="s">
        <v>1170</v>
      </c>
      <c r="I552" s="33" t="s">
        <v>3111</v>
      </c>
      <c r="J552" s="33"/>
      <c r="K552" s="33" t="s">
        <v>1260</v>
      </c>
      <c r="L552" s="33" t="s">
        <v>1163</v>
      </c>
      <c r="M552" s="33" t="s">
        <v>1195</v>
      </c>
      <c r="N552" s="33">
        <v>90</v>
      </c>
      <c r="O552" s="33"/>
      <c r="P552" s="33" t="s">
        <v>3918</v>
      </c>
      <c r="Q552" s="33">
        <v>1453189</v>
      </c>
      <c r="R552" s="33"/>
      <c r="S552" s="33"/>
      <c r="T552" s="33"/>
      <c r="U552" s="33"/>
      <c r="V552" s="33"/>
      <c r="W552" s="33"/>
      <c r="X552" s="33"/>
      <c r="Y552" s="33">
        <v>16</v>
      </c>
      <c r="Z552" s="33">
        <v>16</v>
      </c>
      <c r="AA552" s="33" t="s">
        <v>1167</v>
      </c>
      <c r="AB552" s="37" t="s">
        <v>4836</v>
      </c>
      <c r="AC552" s="37" t="s">
        <v>1168</v>
      </c>
    </row>
    <row r="553" spans="1:29" ht="12.75" customHeight="1">
      <c r="A553" s="3" t="str">
        <f>D553</f>
        <v>BACHARELADO EM CIÊNCIAS E HUMANIDADES</v>
      </c>
      <c r="B553" s="3" t="str">
        <f>F553</f>
        <v>NA1BHO1335-15SB</v>
      </c>
      <c r="C553" s="18" t="str">
        <f>CONCATENATE(E553," ",H553,"-",L553," (",K553,")",IF(H553="I"," - TURMA MINISTRADA EM INGLÊS",IF(H553="P"," - TURMA COMPARTILHADA COM A PÓS-GRADUAÇÃO",IF(H553="S"," - TURMA SEMIPRESENCIAL",""))))</f>
        <v>Formação do Sistema Internacional A1-noturno (São Bernardo do Campo)</v>
      </c>
      <c r="D553" s="33" t="s">
        <v>1540</v>
      </c>
      <c r="E553" s="33" t="s">
        <v>3916</v>
      </c>
      <c r="F553" s="33" t="s">
        <v>596</v>
      </c>
      <c r="G553" s="44" t="s">
        <v>3917</v>
      </c>
      <c r="H553" s="33" t="s">
        <v>1170</v>
      </c>
      <c r="I553" s="33" t="s">
        <v>3112</v>
      </c>
      <c r="J553" s="33"/>
      <c r="K553" s="33" t="s">
        <v>1260</v>
      </c>
      <c r="L553" s="33" t="s">
        <v>1169</v>
      </c>
      <c r="M553" s="33" t="s">
        <v>1195</v>
      </c>
      <c r="N553" s="33">
        <v>90</v>
      </c>
      <c r="O553" s="33"/>
      <c r="P553" s="33" t="s">
        <v>3918</v>
      </c>
      <c r="Q553" s="33">
        <v>1453189</v>
      </c>
      <c r="R553" s="33"/>
      <c r="S553" s="33"/>
      <c r="T553" s="33"/>
      <c r="U553" s="33"/>
      <c r="V553" s="33"/>
      <c r="W553" s="33"/>
      <c r="X553" s="33"/>
      <c r="Y553" s="33">
        <v>16</v>
      </c>
      <c r="Z553" s="33">
        <v>16</v>
      </c>
      <c r="AA553" s="33" t="s">
        <v>1167</v>
      </c>
      <c r="AB553" s="37" t="s">
        <v>4878</v>
      </c>
      <c r="AC553" s="37" t="s">
        <v>1168</v>
      </c>
    </row>
    <row r="554" spans="1:29" ht="12.75" customHeight="1">
      <c r="A554" s="3" t="str">
        <f>D554</f>
        <v>BACHARELADO EM RELAÇÕES INTERNACIONAIS</v>
      </c>
      <c r="B554" s="3" t="str">
        <f>F554</f>
        <v>Da1ESHR006-13SB</v>
      </c>
      <c r="C554" s="18" t="str">
        <f>CONCATENATE(E554," ",H554,"-",L554," (",K554,")",IF(H554="I"," - TURMA MINISTRADA EM INGLÊS",IF(H554="P"," - TURMA COMPARTILHADA COM A PÓS-GRADUAÇÃO",IF(H554="S"," - TURMA SEMIPRESENCIAL",""))))</f>
        <v>Formação Histórica da América Latina a1-diurno (São Bernardo do Campo)</v>
      </c>
      <c r="D554" s="33" t="s">
        <v>1734</v>
      </c>
      <c r="E554" s="33" t="s">
        <v>4096</v>
      </c>
      <c r="F554" s="33" t="s">
        <v>2518</v>
      </c>
      <c r="G554" s="44" t="s">
        <v>4097</v>
      </c>
      <c r="H554" s="33" t="s">
        <v>1898</v>
      </c>
      <c r="I554" s="33" t="s">
        <v>3318</v>
      </c>
      <c r="J554" s="33"/>
      <c r="K554" s="33" t="s">
        <v>1260</v>
      </c>
      <c r="L554" s="33" t="s">
        <v>1163</v>
      </c>
      <c r="M554" s="33" t="s">
        <v>1195</v>
      </c>
      <c r="N554" s="33">
        <v>90</v>
      </c>
      <c r="O554" s="33"/>
      <c r="P554" s="33" t="s">
        <v>4098</v>
      </c>
      <c r="Q554" s="33">
        <v>1961809</v>
      </c>
      <c r="R554" s="33"/>
      <c r="S554" s="33"/>
      <c r="T554" s="33"/>
      <c r="U554" s="33"/>
      <c r="V554" s="33"/>
      <c r="W554" s="33"/>
      <c r="X554" s="33"/>
      <c r="Y554" s="33">
        <v>16</v>
      </c>
      <c r="Z554" s="33">
        <v>16</v>
      </c>
      <c r="AA554" s="33" t="s">
        <v>1167</v>
      </c>
      <c r="AB554" s="37" t="s">
        <v>4908</v>
      </c>
      <c r="AC554" s="37" t="s">
        <v>1168</v>
      </c>
    </row>
    <row r="555" spans="1:29" ht="12.75" customHeight="1">
      <c r="A555" s="3" t="str">
        <f>D555</f>
        <v>BACHARELADO EM RELAÇÕES INTERNACIONAIS</v>
      </c>
      <c r="B555" s="3" t="str">
        <f>F555</f>
        <v>Na1ESHR006-13SB</v>
      </c>
      <c r="C555" s="18" t="str">
        <f>CONCATENATE(E555," ",H555,"-",L555," (",K555,")",IF(H555="I"," - TURMA MINISTRADA EM INGLÊS",IF(H555="P"," - TURMA COMPARTILHADA COM A PÓS-GRADUAÇÃO",IF(H555="S"," - TURMA SEMIPRESENCIAL",""))))</f>
        <v>Formação Histórica da América Latina a1-noturno (São Bernardo do Campo)</v>
      </c>
      <c r="D555" s="33" t="s">
        <v>1734</v>
      </c>
      <c r="E555" s="33" t="s">
        <v>4096</v>
      </c>
      <c r="F555" s="33" t="s">
        <v>2519</v>
      </c>
      <c r="G555" s="44" t="s">
        <v>4097</v>
      </c>
      <c r="H555" s="33" t="s">
        <v>1898</v>
      </c>
      <c r="I555" s="33" t="s">
        <v>3319</v>
      </c>
      <c r="J555" s="33"/>
      <c r="K555" s="33" t="s">
        <v>1260</v>
      </c>
      <c r="L555" s="33" t="s">
        <v>1169</v>
      </c>
      <c r="M555" s="33" t="s">
        <v>1195</v>
      </c>
      <c r="N555" s="33">
        <v>90</v>
      </c>
      <c r="O555" s="33"/>
      <c r="P555" s="33" t="s">
        <v>4098</v>
      </c>
      <c r="Q555" s="33">
        <v>1961809</v>
      </c>
      <c r="R555" s="33"/>
      <c r="S555" s="33"/>
      <c r="T555" s="33"/>
      <c r="U555" s="33"/>
      <c r="V555" s="33"/>
      <c r="W555" s="33"/>
      <c r="X555" s="33"/>
      <c r="Y555" s="33">
        <v>16</v>
      </c>
      <c r="Z555" s="33">
        <v>16</v>
      </c>
      <c r="AA555" s="33" t="s">
        <v>1167</v>
      </c>
      <c r="AB555" s="37" t="s">
        <v>4909</v>
      </c>
      <c r="AC555" s="37" t="s">
        <v>1168</v>
      </c>
    </row>
    <row r="556" spans="1:29" ht="12.75" customHeight="1">
      <c r="A556" s="3" t="str">
        <f>D556</f>
        <v>BACHARELADO EM CIÊNCIAS ECONÔMICAS</v>
      </c>
      <c r="B556" s="3" t="str">
        <f>F556</f>
        <v>DA1BCN0402-15SB</v>
      </c>
      <c r="C556" s="18" t="str">
        <f>CONCATENATE(E556," ",H556,"-",L556," (",K556,")",IF(H556="I"," - TURMA MINISTRADA EM INGLÊS",IF(H556="P"," - TURMA COMPARTILHADA COM A PÓS-GRADUAÇÃO",IF(H556="S"," - TURMA SEMIPRESENCIAL",""))))</f>
        <v>Funções de Uma Variável A1-diurno (São Bernardo do Campo)</v>
      </c>
      <c r="D556" s="33" t="s">
        <v>1603</v>
      </c>
      <c r="E556" s="33" t="s">
        <v>1343</v>
      </c>
      <c r="F556" s="33" t="s">
        <v>1350</v>
      </c>
      <c r="G556" s="44" t="s">
        <v>1344</v>
      </c>
      <c r="H556" s="33" t="s">
        <v>1170</v>
      </c>
      <c r="I556" s="33" t="s">
        <v>1664</v>
      </c>
      <c r="J556" s="33"/>
      <c r="K556" s="33" t="s">
        <v>1260</v>
      </c>
      <c r="L556" s="33" t="s">
        <v>1163</v>
      </c>
      <c r="M556" s="33" t="s">
        <v>1345</v>
      </c>
      <c r="N556" s="33">
        <v>90</v>
      </c>
      <c r="O556" s="33"/>
      <c r="P556" s="33" t="s">
        <v>4737</v>
      </c>
      <c r="Q556" s="33">
        <v>3297116</v>
      </c>
      <c r="R556" s="33"/>
      <c r="S556" s="33"/>
      <c r="T556" s="33"/>
      <c r="U556" s="33"/>
      <c r="V556" s="33"/>
      <c r="W556" s="33"/>
      <c r="X556" s="33"/>
      <c r="Y556" s="33">
        <v>16</v>
      </c>
      <c r="Z556" s="33">
        <v>16</v>
      </c>
      <c r="AA556" s="33" t="s">
        <v>1167</v>
      </c>
      <c r="AB556" s="37" t="s">
        <v>4859</v>
      </c>
      <c r="AC556" s="37" t="s">
        <v>1168</v>
      </c>
    </row>
    <row r="557" spans="1:29" ht="12.75" customHeight="1">
      <c r="A557" s="3" t="str">
        <f>D557</f>
        <v>BACHARELADO EM CIÊNCIAS ECONÔMICAS</v>
      </c>
      <c r="B557" s="3" t="str">
        <f>F557</f>
        <v>NA1BCN0402-15SB</v>
      </c>
      <c r="C557" s="18" t="str">
        <f>CONCATENATE(E557," ",H557,"-",L557," (",K557,")",IF(H557="I"," - TURMA MINISTRADA EM INGLÊS",IF(H557="P"," - TURMA COMPARTILHADA COM A PÓS-GRADUAÇÃO",IF(H557="S"," - TURMA SEMIPRESENCIAL",""))))</f>
        <v>Funções de Uma Variável A1-noturno (São Bernardo do Campo)</v>
      </c>
      <c r="D557" s="33" t="s">
        <v>1603</v>
      </c>
      <c r="E557" s="33" t="s">
        <v>1343</v>
      </c>
      <c r="F557" s="33" t="s">
        <v>1352</v>
      </c>
      <c r="G557" s="44" t="s">
        <v>1344</v>
      </c>
      <c r="H557" s="33" t="s">
        <v>1170</v>
      </c>
      <c r="I557" s="33" t="s">
        <v>3672</v>
      </c>
      <c r="J557" s="33"/>
      <c r="K557" s="33" t="s">
        <v>1260</v>
      </c>
      <c r="L557" s="33" t="s">
        <v>1169</v>
      </c>
      <c r="M557" s="33" t="s">
        <v>1345</v>
      </c>
      <c r="N557" s="33">
        <v>90</v>
      </c>
      <c r="O557" s="33"/>
      <c r="P557" s="33" t="s">
        <v>4737</v>
      </c>
      <c r="Q557" s="33">
        <v>3297116</v>
      </c>
      <c r="R557" s="33"/>
      <c r="S557" s="33"/>
      <c r="T557" s="33"/>
      <c r="U557" s="33"/>
      <c r="V557" s="33"/>
      <c r="W557" s="33"/>
      <c r="X557" s="33"/>
      <c r="Y557" s="33">
        <v>16</v>
      </c>
      <c r="Z557" s="33">
        <v>16</v>
      </c>
      <c r="AA557" s="33" t="s">
        <v>1167</v>
      </c>
      <c r="AB557" s="37" t="s">
        <v>4860</v>
      </c>
      <c r="AC557" s="37" t="s">
        <v>1168</v>
      </c>
    </row>
    <row r="558" spans="1:29" ht="12.75" customHeight="1">
      <c r="A558" s="3" t="str">
        <f>D558</f>
        <v>BACHARELADO EM CIÊNCIA E TECNOLOGIA</v>
      </c>
      <c r="B558" s="3" t="str">
        <f>F558</f>
        <v>DA1BCN0407-15SA</v>
      </c>
      <c r="C558" s="18" t="str">
        <f>CONCATENATE(E558," ",H558,"-",L558," (",K558,")",IF(H558="I"," - TURMA MINISTRADA EM INGLÊS",IF(H558="P"," - TURMA COMPARTILHADA COM A PÓS-GRADUAÇÃO",IF(H558="S"," - TURMA SEMIPRESENCIAL",""))))</f>
        <v>Funções de Várias Variáveis A1-diurno (Santo André)</v>
      </c>
      <c r="D558" s="33" t="s">
        <v>1224</v>
      </c>
      <c r="E558" s="33" t="s">
        <v>1353</v>
      </c>
      <c r="F558" s="33" t="s">
        <v>1354</v>
      </c>
      <c r="G558" s="44" t="s">
        <v>1355</v>
      </c>
      <c r="H558" s="33" t="s">
        <v>1170</v>
      </c>
      <c r="I558" s="33" t="s">
        <v>3208</v>
      </c>
      <c r="J558" s="33"/>
      <c r="K558" s="33" t="s">
        <v>1162</v>
      </c>
      <c r="L558" s="33" t="s">
        <v>1163</v>
      </c>
      <c r="M558" s="33" t="s">
        <v>1195</v>
      </c>
      <c r="N558" s="33">
        <v>44</v>
      </c>
      <c r="O558" s="33"/>
      <c r="P558" s="33" t="s">
        <v>1387</v>
      </c>
      <c r="Q558" s="33">
        <v>1982735</v>
      </c>
      <c r="R558" s="33"/>
      <c r="S558" s="33"/>
      <c r="T558" s="33"/>
      <c r="U558" s="33"/>
      <c r="V558" s="33"/>
      <c r="W558" s="33"/>
      <c r="X558" s="33"/>
      <c r="Y558" s="33">
        <v>16</v>
      </c>
      <c r="Z558" s="33">
        <v>16</v>
      </c>
      <c r="AA558" s="33" t="s">
        <v>1167</v>
      </c>
      <c r="AB558" s="37" t="s">
        <v>4890</v>
      </c>
      <c r="AC558" s="37" t="s">
        <v>1168</v>
      </c>
    </row>
    <row r="559" spans="1:29" ht="12.75" customHeight="1">
      <c r="A559" s="3" t="str">
        <f>D559</f>
        <v>BACHARELADO EM CIÊNCIA E TECNOLOGIA</v>
      </c>
      <c r="B559" s="3" t="str">
        <f>F559</f>
        <v>DB1BCN0407-15SA</v>
      </c>
      <c r="C559" s="18" t="str">
        <f>CONCATENATE(E559," ",H559,"-",L559," (",K559,")",IF(H559="I"," - TURMA MINISTRADA EM INGLÊS",IF(H559="P"," - TURMA COMPARTILHADA COM A PÓS-GRADUAÇÃO",IF(H559="S"," - TURMA SEMIPRESENCIAL",""))))</f>
        <v>Funções de Várias Variáveis B1-diurno (Santo André)</v>
      </c>
      <c r="D559" s="33" t="s">
        <v>1224</v>
      </c>
      <c r="E559" s="33" t="s">
        <v>1353</v>
      </c>
      <c r="F559" s="33" t="s">
        <v>1357</v>
      </c>
      <c r="G559" s="44" t="s">
        <v>1355</v>
      </c>
      <c r="H559" s="33" t="s">
        <v>1237</v>
      </c>
      <c r="I559" s="33" t="s">
        <v>3209</v>
      </c>
      <c r="J559" s="33"/>
      <c r="K559" s="33" t="s">
        <v>1162</v>
      </c>
      <c r="L559" s="33" t="s">
        <v>1163</v>
      </c>
      <c r="M559" s="33" t="s">
        <v>1195</v>
      </c>
      <c r="N559" s="33">
        <v>44</v>
      </c>
      <c r="O559" s="33"/>
      <c r="P559" s="33" t="s">
        <v>1387</v>
      </c>
      <c r="Q559" s="33">
        <v>1982735</v>
      </c>
      <c r="R559" s="33"/>
      <c r="S559" s="33"/>
      <c r="T559" s="33"/>
      <c r="U559" s="33"/>
      <c r="V559" s="33"/>
      <c r="W559" s="33"/>
      <c r="X559" s="33"/>
      <c r="Y559" s="33">
        <v>16</v>
      </c>
      <c r="Z559" s="33">
        <v>16</v>
      </c>
      <c r="AA559" s="33" t="s">
        <v>1167</v>
      </c>
      <c r="AB559" s="37" t="s">
        <v>4891</v>
      </c>
      <c r="AC559" s="37" t="s">
        <v>1168</v>
      </c>
    </row>
    <row r="560" spans="1:29" ht="12.75" customHeight="1">
      <c r="A560" s="3" t="str">
        <f>D560</f>
        <v>BACHARELADO EM CIÊNCIA E TECNOLOGIA</v>
      </c>
      <c r="B560" s="3" t="str">
        <f>F560</f>
        <v>NA1BCN0407-15SA</v>
      </c>
      <c r="C560" s="18" t="str">
        <f>CONCATENATE(E560," ",H560,"-",L560," (",K560,")",IF(H560="I"," - TURMA MINISTRADA EM INGLÊS",IF(H560="P"," - TURMA COMPARTILHADA COM A PÓS-GRADUAÇÃO",IF(H560="S"," - TURMA SEMIPRESENCIAL",""))))</f>
        <v>Funções de Várias Variáveis A1-noturno (Santo André)</v>
      </c>
      <c r="D560" s="33" t="s">
        <v>1224</v>
      </c>
      <c r="E560" s="33" t="s">
        <v>1353</v>
      </c>
      <c r="F560" s="33" t="s">
        <v>1358</v>
      </c>
      <c r="G560" s="44" t="s">
        <v>1355</v>
      </c>
      <c r="H560" s="33" t="s">
        <v>1170</v>
      </c>
      <c r="I560" s="33" t="s">
        <v>3210</v>
      </c>
      <c r="J560" s="33"/>
      <c r="K560" s="33" t="s">
        <v>1162</v>
      </c>
      <c r="L560" s="33" t="s">
        <v>1169</v>
      </c>
      <c r="M560" s="33" t="s">
        <v>1195</v>
      </c>
      <c r="N560" s="33">
        <v>73</v>
      </c>
      <c r="O560" s="33"/>
      <c r="P560" s="33" t="s">
        <v>1356</v>
      </c>
      <c r="Q560" s="33">
        <v>3078372</v>
      </c>
      <c r="R560" s="33"/>
      <c r="S560" s="33"/>
      <c r="T560" s="33"/>
      <c r="U560" s="33"/>
      <c r="V560" s="33"/>
      <c r="W560" s="33"/>
      <c r="X560" s="33"/>
      <c r="Y560" s="33">
        <v>16</v>
      </c>
      <c r="Z560" s="33">
        <v>16</v>
      </c>
      <c r="AA560" s="33" t="s">
        <v>1167</v>
      </c>
      <c r="AB560" s="37" t="s">
        <v>4892</v>
      </c>
      <c r="AC560" s="37" t="s">
        <v>1168</v>
      </c>
    </row>
    <row r="561" spans="1:29" ht="12.75" customHeight="1">
      <c r="A561" s="3" t="str">
        <f>D561</f>
        <v>BACHARELADO EM CIÊNCIA E TECNOLOGIA</v>
      </c>
      <c r="B561" s="3" t="str">
        <f>F561</f>
        <v>NB1BCN0407-15SA</v>
      </c>
      <c r="C561" s="18" t="str">
        <f>CONCATENATE(E561," ",H561,"-",L561," (",K561,")",IF(H561="I"," - TURMA MINISTRADA EM INGLÊS",IF(H561="P"," - TURMA COMPARTILHADA COM A PÓS-GRADUAÇÃO",IF(H561="S"," - TURMA SEMIPRESENCIAL",""))))</f>
        <v>Funções de Várias Variáveis B1-noturno (Santo André)</v>
      </c>
      <c r="D561" s="33" t="s">
        <v>1224</v>
      </c>
      <c r="E561" s="33" t="s">
        <v>1353</v>
      </c>
      <c r="F561" s="33" t="s">
        <v>1361</v>
      </c>
      <c r="G561" s="44" t="s">
        <v>1355</v>
      </c>
      <c r="H561" s="33" t="s">
        <v>1237</v>
      </c>
      <c r="I561" s="33" t="s">
        <v>3211</v>
      </c>
      <c r="J561" s="33"/>
      <c r="K561" s="33" t="s">
        <v>1162</v>
      </c>
      <c r="L561" s="33" t="s">
        <v>1169</v>
      </c>
      <c r="M561" s="33" t="s">
        <v>1195</v>
      </c>
      <c r="N561" s="33">
        <v>73</v>
      </c>
      <c r="O561" s="33"/>
      <c r="P561" s="33" t="s">
        <v>1356</v>
      </c>
      <c r="Q561" s="33">
        <v>3078372</v>
      </c>
      <c r="R561" s="33"/>
      <c r="S561" s="33"/>
      <c r="T561" s="33"/>
      <c r="U561" s="33"/>
      <c r="V561" s="33"/>
      <c r="W561" s="33"/>
      <c r="X561" s="33"/>
      <c r="Y561" s="33">
        <v>16</v>
      </c>
      <c r="Z561" s="33">
        <v>16</v>
      </c>
      <c r="AA561" s="33" t="s">
        <v>1167</v>
      </c>
      <c r="AB561" s="37" t="s">
        <v>4893</v>
      </c>
      <c r="AC561" s="37" t="s">
        <v>1168</v>
      </c>
    </row>
    <row r="562" spans="1:29" ht="12.75" customHeight="1">
      <c r="A562" s="3" t="str">
        <f>D562</f>
        <v>BACHARELADO EM CIÊNCIA E TECNOLOGIA</v>
      </c>
      <c r="B562" s="3" t="str">
        <f>F562</f>
        <v>DA1BCN0407-15SB</v>
      </c>
      <c r="C562" s="18" t="str">
        <f>CONCATENATE(E562," ",H562,"-",L562," (",K562,")",IF(H562="I"," - TURMA MINISTRADA EM INGLÊS",IF(H562="P"," - TURMA COMPARTILHADA COM A PÓS-GRADUAÇÃO",IF(H562="S"," - TURMA SEMIPRESENCIAL",""))))</f>
        <v>Funções de Várias Variáveis A1-diurno (São Bernardo do Campo)</v>
      </c>
      <c r="D562" s="33" t="s">
        <v>1224</v>
      </c>
      <c r="E562" s="33" t="s">
        <v>1353</v>
      </c>
      <c r="F562" s="33" t="s">
        <v>1363</v>
      </c>
      <c r="G562" s="44" t="s">
        <v>1355</v>
      </c>
      <c r="H562" s="33" t="s">
        <v>1170</v>
      </c>
      <c r="I562" s="33" t="s">
        <v>3212</v>
      </c>
      <c r="J562" s="33"/>
      <c r="K562" s="33" t="s">
        <v>1260</v>
      </c>
      <c r="L562" s="33" t="s">
        <v>1163</v>
      </c>
      <c r="M562" s="33" t="s">
        <v>1195</v>
      </c>
      <c r="N562" s="33">
        <v>60</v>
      </c>
      <c r="O562" s="33"/>
      <c r="P562" s="33" t="s">
        <v>1665</v>
      </c>
      <c r="Q562" s="33">
        <v>2234028</v>
      </c>
      <c r="R562" s="33"/>
      <c r="S562" s="33"/>
      <c r="T562" s="33"/>
      <c r="U562" s="33"/>
      <c r="V562" s="33"/>
      <c r="W562" s="33"/>
      <c r="X562" s="33"/>
      <c r="Y562" s="33">
        <v>16</v>
      </c>
      <c r="Z562" s="33">
        <v>16</v>
      </c>
      <c r="AA562" s="33" t="s">
        <v>1167</v>
      </c>
      <c r="AB562" s="37" t="s">
        <v>4890</v>
      </c>
      <c r="AC562" s="37" t="s">
        <v>1168</v>
      </c>
    </row>
    <row r="563" spans="1:29" ht="12.75" customHeight="1">
      <c r="A563" s="3" t="str">
        <f>D563</f>
        <v>BACHARELADO EM CIÊNCIA E TECNOLOGIA</v>
      </c>
      <c r="B563" s="3" t="str">
        <f>F563</f>
        <v>NA1BCN0407-15SB</v>
      </c>
      <c r="C563" s="18" t="str">
        <f>CONCATENATE(E563," ",H563,"-",L563," (",K563,")",IF(H563="I"," - TURMA MINISTRADA EM INGLÊS",IF(H563="P"," - TURMA COMPARTILHADA COM A PÓS-GRADUAÇÃO",IF(H563="S"," - TURMA SEMIPRESENCIAL",""))))</f>
        <v>Funções de Várias Variáveis A1-noturno (São Bernardo do Campo)</v>
      </c>
      <c r="D563" s="33" t="s">
        <v>1224</v>
      </c>
      <c r="E563" s="33" t="s">
        <v>1353</v>
      </c>
      <c r="F563" s="33" t="s">
        <v>1366</v>
      </c>
      <c r="G563" s="44" t="s">
        <v>1355</v>
      </c>
      <c r="H563" s="33" t="s">
        <v>1170</v>
      </c>
      <c r="I563" s="33" t="s">
        <v>3213</v>
      </c>
      <c r="J563" s="33"/>
      <c r="K563" s="33" t="s">
        <v>1260</v>
      </c>
      <c r="L563" s="33" t="s">
        <v>1169</v>
      </c>
      <c r="M563" s="33" t="s">
        <v>1195</v>
      </c>
      <c r="N563" s="33">
        <v>90</v>
      </c>
      <c r="O563" s="33"/>
      <c r="P563" s="33" t="s">
        <v>1665</v>
      </c>
      <c r="Q563" s="33">
        <v>2234028</v>
      </c>
      <c r="R563" s="33"/>
      <c r="S563" s="33"/>
      <c r="T563" s="33"/>
      <c r="U563" s="33"/>
      <c r="V563" s="33"/>
      <c r="W563" s="33"/>
      <c r="X563" s="33"/>
      <c r="Y563" s="33">
        <v>16</v>
      </c>
      <c r="Z563" s="33">
        <v>16</v>
      </c>
      <c r="AA563" s="33" t="s">
        <v>1167</v>
      </c>
      <c r="AB563" s="37" t="s">
        <v>4892</v>
      </c>
      <c r="AC563" s="37" t="s">
        <v>1168</v>
      </c>
    </row>
    <row r="564" spans="1:29" ht="12.75" customHeight="1">
      <c r="A564" s="3" t="str">
        <f>D564</f>
        <v>BACHARELADO EM CIÊNCIA E TECNOLOGIA</v>
      </c>
      <c r="B564" s="3" t="str">
        <f>F564</f>
        <v>NA2BCN0407-15SA</v>
      </c>
      <c r="C564" s="18" t="str">
        <f>CONCATENATE(E564," ",H564,"-",L564," (",K564,")",IF(H564="I"," - TURMA MINISTRADA EM INGLÊS",IF(H564="P"," - TURMA COMPARTILHADA COM A PÓS-GRADUAÇÃO",IF(H564="S"," - TURMA SEMIPRESENCIAL",""))))</f>
        <v>Funções de Várias Variáveis A2-noturno (Santo André)</v>
      </c>
      <c r="D564" s="33" t="s">
        <v>1224</v>
      </c>
      <c r="E564" s="33" t="s">
        <v>1353</v>
      </c>
      <c r="F564" s="33" t="s">
        <v>1359</v>
      </c>
      <c r="G564" s="44" t="s">
        <v>1355</v>
      </c>
      <c r="H564" s="33" t="s">
        <v>1198</v>
      </c>
      <c r="I564" s="33" t="s">
        <v>3700</v>
      </c>
      <c r="J564" s="33"/>
      <c r="K564" s="33" t="s">
        <v>1162</v>
      </c>
      <c r="L564" s="33" t="s">
        <v>1169</v>
      </c>
      <c r="M564" s="33" t="s">
        <v>1195</v>
      </c>
      <c r="N564" s="33">
        <v>44</v>
      </c>
      <c r="O564" s="33"/>
      <c r="P564" s="33" t="s">
        <v>1661</v>
      </c>
      <c r="Q564" s="33">
        <v>1768463</v>
      </c>
      <c r="R564" s="33"/>
      <c r="S564" s="33"/>
      <c r="T564" s="33"/>
      <c r="U564" s="33"/>
      <c r="V564" s="33"/>
      <c r="W564" s="33"/>
      <c r="X564" s="33"/>
      <c r="Y564" s="33">
        <v>16</v>
      </c>
      <c r="Z564" s="33">
        <v>16</v>
      </c>
      <c r="AA564" s="33" t="s">
        <v>1167</v>
      </c>
      <c r="AB564" s="37" t="s">
        <v>4892</v>
      </c>
      <c r="AC564" s="37" t="s">
        <v>1168</v>
      </c>
    </row>
    <row r="565" spans="1:29" ht="12.75" customHeight="1">
      <c r="A565" s="3" t="str">
        <f>D565</f>
        <v>BACHARELADO EM CIÊNCIA E TECNOLOGIA</v>
      </c>
      <c r="B565" s="3" t="str">
        <f>F565</f>
        <v>NB2BCN0407-15SA</v>
      </c>
      <c r="C565" s="18" t="str">
        <f>CONCATENATE(E565," ",H565,"-",L565," (",K565,")",IF(H565="I"," - TURMA MINISTRADA EM INGLÊS",IF(H565="P"," - TURMA COMPARTILHADA COM A PÓS-GRADUAÇÃO",IF(H565="S"," - TURMA SEMIPRESENCIAL",""))))</f>
        <v>Funções de Várias Variáveis B2-noturno (Santo André)</v>
      </c>
      <c r="D565" s="33" t="s">
        <v>1224</v>
      </c>
      <c r="E565" s="33" t="s">
        <v>1353</v>
      </c>
      <c r="F565" s="33" t="s">
        <v>1362</v>
      </c>
      <c r="G565" s="44" t="s">
        <v>1355</v>
      </c>
      <c r="H565" s="33" t="s">
        <v>1239</v>
      </c>
      <c r="I565" s="33" t="s">
        <v>3701</v>
      </c>
      <c r="J565" s="33"/>
      <c r="K565" s="33" t="s">
        <v>1162</v>
      </c>
      <c r="L565" s="33" t="s">
        <v>1169</v>
      </c>
      <c r="M565" s="33" t="s">
        <v>1195</v>
      </c>
      <c r="N565" s="33">
        <v>44</v>
      </c>
      <c r="O565" s="33"/>
      <c r="P565" s="33" t="s">
        <v>1661</v>
      </c>
      <c r="Q565" s="33">
        <v>1768463</v>
      </c>
      <c r="R565" s="33"/>
      <c r="S565" s="33"/>
      <c r="T565" s="33"/>
      <c r="U565" s="33"/>
      <c r="V565" s="33"/>
      <c r="W565" s="33"/>
      <c r="X565" s="33"/>
      <c r="Y565" s="33">
        <v>16</v>
      </c>
      <c r="Z565" s="33">
        <v>16</v>
      </c>
      <c r="AA565" s="33" t="s">
        <v>1167</v>
      </c>
      <c r="AB565" s="37" t="s">
        <v>4893</v>
      </c>
      <c r="AC565" s="37" t="s">
        <v>1168</v>
      </c>
    </row>
    <row r="566" spans="1:29" ht="12.75" customHeight="1">
      <c r="A566" s="3" t="str">
        <f>D566</f>
        <v>BACHARELADO EM BIOTECNOLOGIA</v>
      </c>
      <c r="B566" s="3" t="str">
        <f>F566</f>
        <v>DA1NHZ6001-18SA</v>
      </c>
      <c r="C566" s="18" t="str">
        <f>CONCATENATE(E566," ",H566,"-",L566," (",K566,")",IF(H566="I"," - TURMA MINISTRADA EM INGLÊS",IF(H566="P"," - TURMA COMPARTILHADA COM A PÓS-GRADUAÇÃO",IF(H566="S"," - TURMA SEMIPRESENCIAL",""))))</f>
        <v>Fundamentos da Biotecnologia A1-diurno (Santo André)</v>
      </c>
      <c r="D566" s="33" t="s">
        <v>1165</v>
      </c>
      <c r="E566" s="33" t="s">
        <v>4309</v>
      </c>
      <c r="F566" s="33" t="s">
        <v>2655</v>
      </c>
      <c r="G566" s="44" t="s">
        <v>4310</v>
      </c>
      <c r="H566" s="33" t="s">
        <v>1170</v>
      </c>
      <c r="I566" s="33" t="s">
        <v>3433</v>
      </c>
      <c r="J566" s="33"/>
      <c r="K566" s="33" t="s">
        <v>1162</v>
      </c>
      <c r="L566" s="33" t="s">
        <v>1163</v>
      </c>
      <c r="M566" s="33" t="s">
        <v>1510</v>
      </c>
      <c r="N566" s="33">
        <v>60</v>
      </c>
      <c r="O566" s="33"/>
      <c r="P566" s="33" t="s">
        <v>1191</v>
      </c>
      <c r="Q566" s="33">
        <v>1061225</v>
      </c>
      <c r="R566" s="33"/>
      <c r="S566" s="33"/>
      <c r="T566" s="33"/>
      <c r="U566" s="33"/>
      <c r="V566" s="33"/>
      <c r="W566" s="33"/>
      <c r="X566" s="33"/>
      <c r="Y566" s="33">
        <v>8</v>
      </c>
      <c r="Z566" s="33">
        <v>8</v>
      </c>
      <c r="AA566" s="33" t="s">
        <v>1167</v>
      </c>
      <c r="AB566" s="37" t="s">
        <v>4863</v>
      </c>
      <c r="AC566" s="37" t="s">
        <v>1168</v>
      </c>
    </row>
    <row r="567" spans="1:29" ht="12.75" customHeight="1">
      <c r="A567" s="3" t="str">
        <f>D567</f>
        <v>BACHARELADO EM BIOTECNOLOGIA</v>
      </c>
      <c r="B567" s="3" t="str">
        <f>F567</f>
        <v>NA1NHZ6001-18SA</v>
      </c>
      <c r="C567" s="18" t="str">
        <f>CONCATENATE(E567," ",H567,"-",L567," (",K567,")",IF(H567="I"," - TURMA MINISTRADA EM INGLÊS",IF(H567="P"," - TURMA COMPARTILHADA COM A PÓS-GRADUAÇÃO",IF(H567="S"," - TURMA SEMIPRESENCIAL",""))))</f>
        <v>Fundamentos da Biotecnologia A1-noturno (Santo André)</v>
      </c>
      <c r="D567" s="33" t="s">
        <v>1165</v>
      </c>
      <c r="E567" s="33" t="s">
        <v>4309</v>
      </c>
      <c r="F567" s="33" t="s">
        <v>2656</v>
      </c>
      <c r="G567" s="44" t="s">
        <v>4310</v>
      </c>
      <c r="H567" s="33" t="s">
        <v>1170</v>
      </c>
      <c r="I567" s="33" t="s">
        <v>3434</v>
      </c>
      <c r="J567" s="33"/>
      <c r="K567" s="33" t="s">
        <v>1162</v>
      </c>
      <c r="L567" s="33" t="s">
        <v>1169</v>
      </c>
      <c r="M567" s="33" t="s">
        <v>1510</v>
      </c>
      <c r="N567" s="33">
        <v>60</v>
      </c>
      <c r="O567" s="33"/>
      <c r="P567" s="33" t="s">
        <v>3770</v>
      </c>
      <c r="Q567" s="33">
        <v>3292345</v>
      </c>
      <c r="R567" s="33"/>
      <c r="S567" s="33"/>
      <c r="T567" s="33"/>
      <c r="U567" s="33"/>
      <c r="V567" s="33"/>
      <c r="W567" s="33"/>
      <c r="X567" s="33"/>
      <c r="Y567" s="33">
        <v>8</v>
      </c>
      <c r="Z567" s="33">
        <v>8</v>
      </c>
      <c r="AA567" s="33" t="s">
        <v>1167</v>
      </c>
      <c r="AB567" s="37" t="s">
        <v>4862</v>
      </c>
      <c r="AC567" s="37" t="s">
        <v>1168</v>
      </c>
    </row>
    <row r="568" spans="1:29" ht="12.75" customHeight="1">
      <c r="A568" s="3" t="str">
        <f>D568</f>
        <v>BACHARELADO EM BIOTECNOLOGIA</v>
      </c>
      <c r="B568" s="3" t="str">
        <f>F568</f>
        <v>DB1NHZ6001-18SA</v>
      </c>
      <c r="C568" s="18" t="str">
        <f>CONCATENATE(E568," ",H568,"-",L568," (",K568,")",IF(H568="I"," - TURMA MINISTRADA EM INGLÊS",IF(H568="P"," - TURMA COMPARTILHADA COM A PÓS-GRADUAÇÃO",IF(H568="S"," - TURMA SEMIPRESENCIAL",""))))</f>
        <v>Fundamentos da Biotecnologia B1-diurno (Santo André)</v>
      </c>
      <c r="D568" s="33" t="s">
        <v>1165</v>
      </c>
      <c r="E568" s="33" t="s">
        <v>4309</v>
      </c>
      <c r="F568" s="33" t="s">
        <v>2961</v>
      </c>
      <c r="G568" s="44" t="s">
        <v>4310</v>
      </c>
      <c r="H568" s="33" t="s">
        <v>1237</v>
      </c>
      <c r="I568" s="33" t="s">
        <v>3695</v>
      </c>
      <c r="J568" s="33"/>
      <c r="K568" s="33" t="s">
        <v>1162</v>
      </c>
      <c r="L568" s="33" t="s">
        <v>1163</v>
      </c>
      <c r="M568" s="33" t="s">
        <v>1510</v>
      </c>
      <c r="N568" s="33">
        <v>60</v>
      </c>
      <c r="O568" s="33"/>
      <c r="P568" s="33" t="s">
        <v>1511</v>
      </c>
      <c r="Q568" s="33">
        <v>1544951</v>
      </c>
      <c r="R568" s="33"/>
      <c r="S568" s="33"/>
      <c r="T568" s="33"/>
      <c r="U568" s="33"/>
      <c r="V568" s="33"/>
      <c r="W568" s="33"/>
      <c r="X568" s="33"/>
      <c r="Y568" s="33">
        <v>8</v>
      </c>
      <c r="Z568" s="33">
        <v>8</v>
      </c>
      <c r="AA568" s="33" t="s">
        <v>1167</v>
      </c>
      <c r="AB568" s="37" t="s">
        <v>5006</v>
      </c>
      <c r="AC568" s="37" t="s">
        <v>1168</v>
      </c>
    </row>
    <row r="569" spans="1:29" ht="12.75" customHeight="1">
      <c r="A569" s="3" t="str">
        <f>D569</f>
        <v>LICENCIATURA EM MATEMÁTICA</v>
      </c>
      <c r="B569" s="3" t="str">
        <f>F569</f>
        <v>DA1MCTD021-18SA</v>
      </c>
      <c r="C569" s="18" t="str">
        <f>CONCATENATE(E569," ",H569,"-",L569," (",K569,")",IF(H569="I"," - TURMA MINISTRADA EM INGLÊS",IF(H569="P"," - TURMA COMPARTILHADA COM A PÓS-GRADUAÇÃO",IF(H569="S"," - TURMA SEMIPRESENCIAL",""))))</f>
        <v>Fundamentos de Álgebra A1-diurno (Santo André)</v>
      </c>
      <c r="D569" s="33" t="s">
        <v>2126</v>
      </c>
      <c r="E569" s="33" t="s">
        <v>4221</v>
      </c>
      <c r="F569" s="33" t="s">
        <v>2607</v>
      </c>
      <c r="G569" s="44" t="s">
        <v>4222</v>
      </c>
      <c r="H569" s="33" t="s">
        <v>1170</v>
      </c>
      <c r="I569" s="33" t="s">
        <v>3395</v>
      </c>
      <c r="J569" s="33"/>
      <c r="K569" s="33" t="s">
        <v>1162</v>
      </c>
      <c r="L569" s="33" t="s">
        <v>1163</v>
      </c>
      <c r="M569" s="33" t="s">
        <v>1171</v>
      </c>
      <c r="N569" s="33">
        <v>45</v>
      </c>
      <c r="O569" s="33"/>
      <c r="P569" s="33" t="s">
        <v>4223</v>
      </c>
      <c r="Q569" s="33">
        <v>3041902</v>
      </c>
      <c r="R569" s="33"/>
      <c r="S569" s="33"/>
      <c r="T569" s="33" t="s">
        <v>4223</v>
      </c>
      <c r="U569" s="33">
        <v>3041902</v>
      </c>
      <c r="V569" s="33"/>
      <c r="W569" s="33"/>
      <c r="X569" s="33"/>
      <c r="Y569" s="33">
        <v>16</v>
      </c>
      <c r="Z569" s="33">
        <v>16</v>
      </c>
      <c r="AA569" s="33" t="s">
        <v>1167</v>
      </c>
      <c r="AB569" s="37" t="s">
        <v>4844</v>
      </c>
      <c r="AC569" s="37" t="s">
        <v>1168</v>
      </c>
    </row>
    <row r="570" spans="1:29" ht="12.75" customHeight="1">
      <c r="A570" s="3" t="str">
        <f>D570</f>
        <v>LICENCIATURA EM MATEMÁTICA</v>
      </c>
      <c r="B570" s="3" t="str">
        <f>F570</f>
        <v>NA1MCTD021-18SA</v>
      </c>
      <c r="C570" s="18" t="str">
        <f>CONCATENATE(E570," ",H570,"-",L570," (",K570,")",IF(H570="I"," - TURMA MINISTRADA EM INGLÊS",IF(H570="P"," - TURMA COMPARTILHADA COM A PÓS-GRADUAÇÃO",IF(H570="S"," - TURMA SEMIPRESENCIAL",""))))</f>
        <v>Fundamentos de Álgebra A1-noturno (Santo André)</v>
      </c>
      <c r="D570" s="33" t="s">
        <v>2126</v>
      </c>
      <c r="E570" s="33" t="s">
        <v>4221</v>
      </c>
      <c r="F570" s="33" t="s">
        <v>2608</v>
      </c>
      <c r="G570" s="44" t="s">
        <v>4222</v>
      </c>
      <c r="H570" s="33" t="s">
        <v>1170</v>
      </c>
      <c r="I570" s="33" t="s">
        <v>3396</v>
      </c>
      <c r="J570" s="33"/>
      <c r="K570" s="33" t="s">
        <v>1162</v>
      </c>
      <c r="L570" s="33" t="s">
        <v>1169</v>
      </c>
      <c r="M570" s="33" t="s">
        <v>1171</v>
      </c>
      <c r="N570" s="33">
        <v>45</v>
      </c>
      <c r="O570" s="33"/>
      <c r="P570" s="33" t="s">
        <v>4223</v>
      </c>
      <c r="Q570" s="33">
        <v>3041902</v>
      </c>
      <c r="R570" s="33"/>
      <c r="S570" s="33"/>
      <c r="T570" s="33" t="s">
        <v>4223</v>
      </c>
      <c r="U570" s="33">
        <v>3041902</v>
      </c>
      <c r="V570" s="33"/>
      <c r="W570" s="33"/>
      <c r="X570" s="33"/>
      <c r="Y570" s="33">
        <v>16</v>
      </c>
      <c r="Z570" s="33">
        <v>16</v>
      </c>
      <c r="AA570" s="33" t="s">
        <v>1167</v>
      </c>
      <c r="AB570" s="37" t="s">
        <v>4846</v>
      </c>
      <c r="AC570" s="37" t="s">
        <v>1168</v>
      </c>
    </row>
    <row r="571" spans="1:29" ht="12.75" customHeight="1">
      <c r="A571" s="3" t="str">
        <f>D571</f>
        <v>LICENCIATURA EM MATEMÁTICA</v>
      </c>
      <c r="B571" s="3" t="str">
        <f>F571</f>
        <v>DA1MCTD023-18SA</v>
      </c>
      <c r="C571" s="18" t="str">
        <f>CONCATENATE(E571," ",H571,"-",L571," (",K571,")",IF(H571="I"," - TURMA MINISTRADA EM INGLÊS",IF(H571="P"," - TURMA COMPARTILHADA COM A PÓS-GRADUAÇÃO",IF(H571="S"," - TURMA SEMIPRESENCIAL",""))))</f>
        <v>Fundamentos de Análise A1-diurno (Santo André)</v>
      </c>
      <c r="D571" s="33" t="s">
        <v>2126</v>
      </c>
      <c r="E571" s="33" t="s">
        <v>4218</v>
      </c>
      <c r="F571" s="33" t="s">
        <v>2605</v>
      </c>
      <c r="G571" s="44" t="s">
        <v>4219</v>
      </c>
      <c r="H571" s="33" t="s">
        <v>1170</v>
      </c>
      <c r="I571" s="33" t="s">
        <v>3394</v>
      </c>
      <c r="J571" s="33"/>
      <c r="K571" s="33" t="s">
        <v>1162</v>
      </c>
      <c r="L571" s="33" t="s">
        <v>1163</v>
      </c>
      <c r="M571" s="33" t="s">
        <v>1171</v>
      </c>
      <c r="N571" s="33">
        <v>45</v>
      </c>
      <c r="O571" s="33"/>
      <c r="P571" s="33" t="s">
        <v>4220</v>
      </c>
      <c r="Q571" s="33">
        <v>1798480</v>
      </c>
      <c r="R571" s="33"/>
      <c r="S571" s="33"/>
      <c r="T571" s="33" t="s">
        <v>4220</v>
      </c>
      <c r="U571" s="33">
        <v>1798480</v>
      </c>
      <c r="V571" s="33"/>
      <c r="W571" s="33"/>
      <c r="X571" s="33"/>
      <c r="Y571" s="33">
        <v>16</v>
      </c>
      <c r="Z571" s="33">
        <v>16</v>
      </c>
      <c r="AA571" s="33" t="s">
        <v>1167</v>
      </c>
      <c r="AB571" s="37" t="s">
        <v>4874</v>
      </c>
      <c r="AC571" s="37" t="s">
        <v>1168</v>
      </c>
    </row>
    <row r="572" spans="1:29" ht="12.75" customHeight="1">
      <c r="A572" s="3" t="str">
        <f>D572</f>
        <v>LICENCIATURA EM MATEMÁTICA</v>
      </c>
      <c r="B572" s="3" t="str">
        <f>F572</f>
        <v>NA1MCTD023-18SA</v>
      </c>
      <c r="C572" s="18" t="str">
        <f>CONCATENATE(E572," ",H572,"-",L572," (",K572,")",IF(H572="I"," - TURMA MINISTRADA EM INGLÊS",IF(H572="P"," - TURMA COMPARTILHADA COM A PÓS-GRADUAÇÃO",IF(H572="S"," - TURMA SEMIPRESENCIAL",""))))</f>
        <v>Fundamentos de Análise A1-noturno (Santo André)</v>
      </c>
      <c r="D572" s="33" t="s">
        <v>2126</v>
      </c>
      <c r="E572" s="33" t="s">
        <v>4218</v>
      </c>
      <c r="F572" s="33" t="s">
        <v>2606</v>
      </c>
      <c r="G572" s="44" t="s">
        <v>4219</v>
      </c>
      <c r="H572" s="33" t="s">
        <v>1170</v>
      </c>
      <c r="I572" s="33" t="s">
        <v>1993</v>
      </c>
      <c r="J572" s="33"/>
      <c r="K572" s="33" t="s">
        <v>1162</v>
      </c>
      <c r="L572" s="33" t="s">
        <v>1169</v>
      </c>
      <c r="M572" s="33" t="s">
        <v>1171</v>
      </c>
      <c r="N572" s="33">
        <v>45</v>
      </c>
      <c r="O572" s="33"/>
      <c r="P572" s="33" t="s">
        <v>4220</v>
      </c>
      <c r="Q572" s="33">
        <v>1798480</v>
      </c>
      <c r="R572" s="33"/>
      <c r="S572" s="33"/>
      <c r="T572" s="33" t="s">
        <v>4220</v>
      </c>
      <c r="U572" s="33">
        <v>1798480</v>
      </c>
      <c r="V572" s="33"/>
      <c r="W572" s="33"/>
      <c r="X572" s="33"/>
      <c r="Y572" s="33">
        <v>16</v>
      </c>
      <c r="Z572" s="33">
        <v>16</v>
      </c>
      <c r="AA572" s="33" t="s">
        <v>1167</v>
      </c>
      <c r="AB572" s="37" t="s">
        <v>4875</v>
      </c>
      <c r="AC572" s="37" t="s">
        <v>1168</v>
      </c>
    </row>
    <row r="573" spans="1:29" ht="12.75" customHeight="1">
      <c r="A573" s="3" t="str">
        <f>D573</f>
        <v>ENGENHARIA DE ENERGIA</v>
      </c>
      <c r="B573" s="3" t="str">
        <f>F573</f>
        <v>NA1ESTE015-17SA</v>
      </c>
      <c r="C573" s="18" t="str">
        <f>CONCATENATE(E573," ",H573,"-",L573," (",K573,")",IF(H573="I"," - TURMA MINISTRADA EM INGLÊS",IF(H573="P"," - TURMA COMPARTILHADA COM A PÓS-GRADUAÇÃO",IF(H573="S"," - TURMA SEMIPRESENCIAL",""))))</f>
        <v>Fundamentos de Conversão de Energia Elétrica A1-noturno (Santo André)</v>
      </c>
      <c r="D573" s="33" t="s">
        <v>1828</v>
      </c>
      <c r="E573" s="33" t="s">
        <v>4658</v>
      </c>
      <c r="F573" s="33" t="s">
        <v>2856</v>
      </c>
      <c r="G573" s="44" t="s">
        <v>4659</v>
      </c>
      <c r="H573" s="33" t="s">
        <v>1170</v>
      </c>
      <c r="I573" s="33" t="s">
        <v>3602</v>
      </c>
      <c r="J573" s="33"/>
      <c r="K573" s="33" t="s">
        <v>1162</v>
      </c>
      <c r="L573" s="33" t="s">
        <v>1169</v>
      </c>
      <c r="M573" s="33" t="s">
        <v>1195</v>
      </c>
      <c r="N573" s="33">
        <v>53</v>
      </c>
      <c r="O573" s="33"/>
      <c r="P573" s="33" t="s">
        <v>1838</v>
      </c>
      <c r="Q573" s="33">
        <v>2328639</v>
      </c>
      <c r="R573" s="33"/>
      <c r="S573" s="33"/>
      <c r="T573" s="33"/>
      <c r="U573" s="33"/>
      <c r="V573" s="33"/>
      <c r="W573" s="33"/>
      <c r="X573" s="33"/>
      <c r="Y573" s="33">
        <v>16</v>
      </c>
      <c r="Z573" s="33">
        <v>16</v>
      </c>
      <c r="AA573" s="33" t="s">
        <v>1167</v>
      </c>
      <c r="AB573" s="37" t="s">
        <v>4878</v>
      </c>
      <c r="AC573" s="37" t="s">
        <v>1168</v>
      </c>
    </row>
    <row r="574" spans="1:29" ht="12.75" customHeight="1">
      <c r="A574" s="3" t="str">
        <f>D574</f>
        <v>ENGENHARIA DE INSTRUMENTAÇÃO, AUTOMAÇÃO E ROBÓTICA</v>
      </c>
      <c r="B574" s="3" t="str">
        <f>F574</f>
        <v>NA1ESTO011-17SA</v>
      </c>
      <c r="C574" s="18" t="str">
        <f>CONCATENATE(E574," ",H574,"-",L574," (",K574,")",IF(H574="I"," - TURMA MINISTRADA EM INGLÊS",IF(H574="P"," - TURMA COMPARTILHADA COM A PÓS-GRADUAÇÃO",IF(H574="S"," - TURMA SEMIPRESENCIAL",""))))</f>
        <v>Fundamentos de Desenho Técnico A1-noturno (Santo André)</v>
      </c>
      <c r="D574" s="33" t="s">
        <v>1929</v>
      </c>
      <c r="E574" s="33" t="s">
        <v>2027</v>
      </c>
      <c r="F574" s="33" t="s">
        <v>332</v>
      </c>
      <c r="G574" s="44" t="s">
        <v>2028</v>
      </c>
      <c r="H574" s="33" t="s">
        <v>1170</v>
      </c>
      <c r="I574" s="33" t="s">
        <v>3584</v>
      </c>
      <c r="J574" s="33"/>
      <c r="K574" s="33" t="s">
        <v>1162</v>
      </c>
      <c r="L574" s="33" t="s">
        <v>1169</v>
      </c>
      <c r="M574" s="33" t="s">
        <v>1164</v>
      </c>
      <c r="N574" s="33">
        <v>45</v>
      </c>
      <c r="O574" s="33"/>
      <c r="P574" s="33" t="s">
        <v>1944</v>
      </c>
      <c r="Q574" s="33">
        <v>1763446</v>
      </c>
      <c r="R574" s="33"/>
      <c r="S574" s="33"/>
      <c r="T574" s="33"/>
      <c r="U574" s="33"/>
      <c r="V574" s="33"/>
      <c r="W574" s="33"/>
      <c r="X574" s="33"/>
      <c r="Y574" s="33">
        <v>8</v>
      </c>
      <c r="Z574" s="33">
        <v>8</v>
      </c>
      <c r="AA574" s="33" t="s">
        <v>1167</v>
      </c>
      <c r="AB574" s="37" t="s">
        <v>4917</v>
      </c>
      <c r="AC574" s="37" t="s">
        <v>1168</v>
      </c>
    </row>
    <row r="575" spans="1:29" ht="12.75" customHeight="1">
      <c r="A575" s="3" t="str">
        <f>D575</f>
        <v>ENGENHARIA DE INSTRUMENTAÇÃO, AUTOMAÇÃO E ROBÓTICA</v>
      </c>
      <c r="B575" s="3" t="str">
        <f>F575</f>
        <v>NB1ESTO011-17SA</v>
      </c>
      <c r="C575" s="18" t="str">
        <f>CONCATENATE(E575," ",H575,"-",L575," (",K575,")",IF(H575="I"," - TURMA MINISTRADA EM INGLÊS",IF(H575="P"," - TURMA COMPARTILHADA COM A PÓS-GRADUAÇÃO",IF(H575="S"," - TURMA SEMIPRESENCIAL",""))))</f>
        <v>Fundamentos de Desenho Técnico B1-noturno (Santo André)</v>
      </c>
      <c r="D575" s="33" t="s">
        <v>1929</v>
      </c>
      <c r="E575" s="33" t="s">
        <v>2027</v>
      </c>
      <c r="F575" s="33" t="s">
        <v>2030</v>
      </c>
      <c r="G575" s="44" t="s">
        <v>2028</v>
      </c>
      <c r="H575" s="33" t="s">
        <v>1237</v>
      </c>
      <c r="I575" s="33" t="s">
        <v>3687</v>
      </c>
      <c r="J575" s="33"/>
      <c r="K575" s="33" t="s">
        <v>1162</v>
      </c>
      <c r="L575" s="33" t="s">
        <v>1169</v>
      </c>
      <c r="M575" s="33" t="s">
        <v>1164</v>
      </c>
      <c r="N575" s="33">
        <v>30</v>
      </c>
      <c r="O575" s="33"/>
      <c r="P575" s="33" t="s">
        <v>1944</v>
      </c>
      <c r="Q575" s="33">
        <v>1763446</v>
      </c>
      <c r="R575" s="33"/>
      <c r="S575" s="33"/>
      <c r="T575" s="33"/>
      <c r="U575" s="33"/>
      <c r="V575" s="33"/>
      <c r="W575" s="33"/>
      <c r="X575" s="33"/>
      <c r="Y575" s="33">
        <v>8</v>
      </c>
      <c r="Z575" s="33">
        <v>8</v>
      </c>
      <c r="AA575" s="33" t="s">
        <v>1167</v>
      </c>
      <c r="AB575" s="37" t="s">
        <v>4933</v>
      </c>
      <c r="AC575" s="37" t="s">
        <v>1168</v>
      </c>
    </row>
    <row r="576" spans="1:29" ht="12.75" customHeight="1">
      <c r="A576" s="3" t="str">
        <f>D576</f>
        <v>ENGENHARIA DE INSTRUMENTAÇÃO, AUTOMAÇÃO E ROBÓTICA</v>
      </c>
      <c r="B576" s="3" t="str">
        <f>F576</f>
        <v>NA2ESTO011-17SA</v>
      </c>
      <c r="C576" s="18" t="str">
        <f>CONCATENATE(E576," ",H576,"-",L576," (",K576,")",IF(H576="I"," - TURMA MINISTRADA EM INGLÊS",IF(H576="P"," - TURMA COMPARTILHADA COM A PÓS-GRADUAÇÃO",IF(H576="S"," - TURMA SEMIPRESENCIAL",""))))</f>
        <v>Fundamentos de Desenho Técnico A2-noturno (Santo André)</v>
      </c>
      <c r="D576" s="33" t="s">
        <v>1929</v>
      </c>
      <c r="E576" s="33" t="s">
        <v>2027</v>
      </c>
      <c r="F576" s="33" t="s">
        <v>334</v>
      </c>
      <c r="G576" s="44" t="s">
        <v>2028</v>
      </c>
      <c r="H576" s="33" t="s">
        <v>1198</v>
      </c>
      <c r="I576" s="33" t="s">
        <v>3712</v>
      </c>
      <c r="J576" s="33"/>
      <c r="K576" s="33" t="s">
        <v>1162</v>
      </c>
      <c r="L576" s="33" t="s">
        <v>1169</v>
      </c>
      <c r="M576" s="33" t="s">
        <v>1164</v>
      </c>
      <c r="N576" s="33">
        <v>35</v>
      </c>
      <c r="O576" s="33"/>
      <c r="P576" s="33" t="s">
        <v>2036</v>
      </c>
      <c r="Q576" s="33">
        <v>3246473</v>
      </c>
      <c r="R576" s="33"/>
      <c r="S576" s="33"/>
      <c r="T576" s="33"/>
      <c r="U576" s="33"/>
      <c r="V576" s="33"/>
      <c r="W576" s="33"/>
      <c r="X576" s="33"/>
      <c r="Y576" s="33">
        <v>8</v>
      </c>
      <c r="Z576" s="33">
        <v>8</v>
      </c>
      <c r="AA576" s="33" t="s">
        <v>1167</v>
      </c>
      <c r="AB576" s="37" t="s">
        <v>4917</v>
      </c>
      <c r="AC576" s="37" t="s">
        <v>1168</v>
      </c>
    </row>
    <row r="577" spans="1:29" ht="12.75" customHeight="1">
      <c r="A577" s="3" t="str">
        <f>D577</f>
        <v>ENGENHARIA DE INSTRUMENTAÇÃO, AUTOMAÇÃO E ROBÓTICA</v>
      </c>
      <c r="B577" s="3" t="str">
        <f>F577</f>
        <v>NB2ESTO011-17SA</v>
      </c>
      <c r="C577" s="18" t="str">
        <f>CONCATENATE(E577," ",H577,"-",L577," (",K577,")",IF(H577="I"," - TURMA MINISTRADA EM INGLÊS",IF(H577="P"," - TURMA COMPARTILHADA COM A PÓS-GRADUAÇÃO",IF(H577="S"," - TURMA SEMIPRESENCIAL",""))))</f>
        <v>Fundamentos de Desenho Técnico B2-noturno (Santo André)</v>
      </c>
      <c r="D577" s="33" t="s">
        <v>1929</v>
      </c>
      <c r="E577" s="33" t="s">
        <v>2027</v>
      </c>
      <c r="F577" s="33" t="s">
        <v>2976</v>
      </c>
      <c r="G577" s="44" t="s">
        <v>2028</v>
      </c>
      <c r="H577" s="33" t="s">
        <v>1239</v>
      </c>
      <c r="I577" s="33" t="s">
        <v>3713</v>
      </c>
      <c r="J577" s="33"/>
      <c r="K577" s="33" t="s">
        <v>1162</v>
      </c>
      <c r="L577" s="33" t="s">
        <v>1169</v>
      </c>
      <c r="M577" s="33" t="s">
        <v>1164</v>
      </c>
      <c r="N577" s="33">
        <v>35</v>
      </c>
      <c r="O577" s="33"/>
      <c r="P577" s="33" t="s">
        <v>2036</v>
      </c>
      <c r="Q577" s="33">
        <v>3246473</v>
      </c>
      <c r="R577" s="33"/>
      <c r="S577" s="33"/>
      <c r="T577" s="33"/>
      <c r="U577" s="33"/>
      <c r="V577" s="33"/>
      <c r="W577" s="33"/>
      <c r="X577" s="33"/>
      <c r="Y577" s="33">
        <v>8</v>
      </c>
      <c r="Z577" s="33">
        <v>8</v>
      </c>
      <c r="AA577" s="33" t="s">
        <v>1167</v>
      </c>
      <c r="AB577" s="37" t="s">
        <v>4933</v>
      </c>
      <c r="AC577" s="37" t="s">
        <v>1168</v>
      </c>
    </row>
    <row r="578" spans="1:29" ht="12.75" customHeight="1">
      <c r="A578" s="3" t="str">
        <f>D578</f>
        <v>ENGENHARIA DE INFORMAÇÃO</v>
      </c>
      <c r="B578" s="3" t="str">
        <f>F578</f>
        <v>DA1ESTI017-17SA</v>
      </c>
      <c r="C578" s="18" t="str">
        <f>CONCATENATE(E578," ",H578,"-",L578," (",K578,")",IF(H578="I"," - TURMA MINISTRADA EM INGLÊS",IF(H578="P"," - TURMA COMPARTILHADA COM A PÓS-GRADUAÇÃO",IF(H578="S"," - TURMA SEMIPRESENCIAL",""))))</f>
        <v>Fundamentos de Eletromagnetismo Aplicado A1-diurno (Santo André)</v>
      </c>
      <c r="D578" s="15" t="s">
        <v>1909</v>
      </c>
      <c r="E578" t="s">
        <v>4388</v>
      </c>
      <c r="F578" t="s">
        <v>2705</v>
      </c>
      <c r="G578" s="45" t="s">
        <v>4389</v>
      </c>
      <c r="H578" s="16" t="s">
        <v>1170</v>
      </c>
      <c r="J578" t="s">
        <v>4390</v>
      </c>
      <c r="K578" t="s">
        <v>1162</v>
      </c>
      <c r="L578" t="s">
        <v>1163</v>
      </c>
      <c r="M578" t="s">
        <v>1178</v>
      </c>
      <c r="N578">
        <v>30</v>
      </c>
      <c r="P578" t="s">
        <v>1925</v>
      </c>
      <c r="Q578">
        <v>1546550</v>
      </c>
      <c r="T578" t="s">
        <v>1925</v>
      </c>
      <c r="U578">
        <v>1546550</v>
      </c>
      <c r="Y578">
        <v>16</v>
      </c>
      <c r="Z578">
        <v>16</v>
      </c>
      <c r="AA578" t="s">
        <v>1167</v>
      </c>
      <c r="AB578" s="37" t="s">
        <v>1168</v>
      </c>
      <c r="AC578" s="37" t="s">
        <v>5094</v>
      </c>
    </row>
    <row r="579" spans="1:29" ht="12.75" customHeight="1">
      <c r="A579" s="3" t="str">
        <f>D579</f>
        <v>ENGENHARIA DE INFORMAÇÃO</v>
      </c>
      <c r="B579" s="3" t="str">
        <f>F579</f>
        <v>NA1ESTI017-17SA</v>
      </c>
      <c r="C579" s="18" t="str">
        <f>CONCATENATE(E579," ",H579,"-",L579," (",K579,")",IF(H579="I"," - TURMA MINISTRADA EM INGLÊS",IF(H579="P"," - TURMA COMPARTILHADA COM A PÓS-GRADUAÇÃO",IF(H579="S"," - TURMA SEMIPRESENCIAL",""))))</f>
        <v>Fundamentos de Eletromagnetismo Aplicado A1-noturno (Santo André)</v>
      </c>
      <c r="D579" s="33" t="s">
        <v>1909</v>
      </c>
      <c r="E579" s="33" t="s">
        <v>4388</v>
      </c>
      <c r="F579" s="33" t="s">
        <v>2706</v>
      </c>
      <c r="G579" s="44" t="s">
        <v>4389</v>
      </c>
      <c r="H579" s="33" t="s">
        <v>1170</v>
      </c>
      <c r="I579" s="33"/>
      <c r="J579" s="33" t="s">
        <v>4391</v>
      </c>
      <c r="K579" s="33" t="s">
        <v>1162</v>
      </c>
      <c r="L579" s="33" t="s">
        <v>1169</v>
      </c>
      <c r="M579" s="33" t="s">
        <v>1178</v>
      </c>
      <c r="N579" s="33">
        <v>30</v>
      </c>
      <c r="O579" s="33"/>
      <c r="P579" s="33" t="s">
        <v>1925</v>
      </c>
      <c r="Q579" s="33">
        <v>1546550</v>
      </c>
      <c r="R579" s="33"/>
      <c r="S579" s="33"/>
      <c r="T579" s="33" t="s">
        <v>1925</v>
      </c>
      <c r="U579" s="33">
        <v>1546550</v>
      </c>
      <c r="V579" s="33"/>
      <c r="W579" s="33"/>
      <c r="X579" s="33"/>
      <c r="Y579" s="33">
        <v>16</v>
      </c>
      <c r="Z579" s="33">
        <v>16</v>
      </c>
      <c r="AA579" s="33" t="s">
        <v>1167</v>
      </c>
      <c r="AB579" s="37" t="s">
        <v>1168</v>
      </c>
      <c r="AC579" s="37" t="s">
        <v>5095</v>
      </c>
    </row>
    <row r="580" spans="1:29" ht="12.75" customHeight="1">
      <c r="A580" s="3" t="str">
        <f>D580</f>
        <v>ENGENHARIA BIOMÉDICA</v>
      </c>
      <c r="B580" s="3" t="str">
        <f>F580</f>
        <v>Da1ESTB022-17SB</v>
      </c>
      <c r="C580" s="18" t="str">
        <f>CONCATENATE(E580," ",H580,"-",L580," (",K580,")",IF(H580="I"," - TURMA MINISTRADA EM INGLÊS",IF(H580="P"," - TURMA COMPARTILHADA COM A PÓS-GRADUAÇÃO",IF(H580="S"," - TURMA SEMIPRESENCIAL",""))))</f>
        <v>Fundamentos de Eletrônica Analógica e Digital a1-diurno (São Bernardo do Campo)</v>
      </c>
      <c r="D580" s="33" t="s">
        <v>1812</v>
      </c>
      <c r="E580" s="33" t="s">
        <v>4288</v>
      </c>
      <c r="F580" s="33" t="s">
        <v>2646</v>
      </c>
      <c r="G580" s="44" t="s">
        <v>4289</v>
      </c>
      <c r="H580" s="33" t="s">
        <v>1898</v>
      </c>
      <c r="I580" s="33" t="s">
        <v>3427</v>
      </c>
      <c r="J580" s="33" t="s">
        <v>4290</v>
      </c>
      <c r="K580" s="33" t="s">
        <v>1260</v>
      </c>
      <c r="L580" s="33" t="s">
        <v>1163</v>
      </c>
      <c r="M580" s="33" t="s">
        <v>1178</v>
      </c>
      <c r="N580" s="33">
        <v>30</v>
      </c>
      <c r="O580" s="33"/>
      <c r="P580" s="33" t="s">
        <v>1825</v>
      </c>
      <c r="Q580" s="33">
        <v>2123676</v>
      </c>
      <c r="R580" s="33"/>
      <c r="S580" s="33"/>
      <c r="T580" s="33" t="s">
        <v>1825</v>
      </c>
      <c r="U580" s="33">
        <v>2123676</v>
      </c>
      <c r="V580" s="33"/>
      <c r="W580" s="33"/>
      <c r="X580" s="33"/>
      <c r="Y580" s="33">
        <v>16</v>
      </c>
      <c r="Z580" s="33">
        <v>16</v>
      </c>
      <c r="AA580" s="33" t="s">
        <v>1167</v>
      </c>
      <c r="AB580" s="37" t="s">
        <v>4960</v>
      </c>
      <c r="AC580" s="37" t="s">
        <v>5067</v>
      </c>
    </row>
    <row r="581" spans="1:29" ht="12.75" customHeight="1">
      <c r="A581" s="3" t="str">
        <f>D581</f>
        <v>ENGENHARIA BIOMÉDICA</v>
      </c>
      <c r="B581" s="3" t="str">
        <f>F581</f>
        <v>Na1ESTB022-17SB</v>
      </c>
      <c r="C581" s="18" t="str">
        <f>CONCATENATE(E581," ",H581,"-",L581," (",K581,")",IF(H581="I"," - TURMA MINISTRADA EM INGLÊS",IF(H581="P"," - TURMA COMPARTILHADA COM A PÓS-GRADUAÇÃO",IF(H581="S"," - TURMA SEMIPRESENCIAL",""))))</f>
        <v>Fundamentos de Eletrônica Analógica e Digital a1-noturno (São Bernardo do Campo)</v>
      </c>
      <c r="D581" s="33" t="s">
        <v>1812</v>
      </c>
      <c r="E581" s="33" t="s">
        <v>4288</v>
      </c>
      <c r="F581" s="33" t="s">
        <v>2647</v>
      </c>
      <c r="G581" s="44" t="s">
        <v>4289</v>
      </c>
      <c r="H581" s="33" t="s">
        <v>1898</v>
      </c>
      <c r="I581" s="33" t="s">
        <v>3428</v>
      </c>
      <c r="J581" s="33" t="s">
        <v>4291</v>
      </c>
      <c r="K581" s="33" t="s">
        <v>1260</v>
      </c>
      <c r="L581" s="33" t="s">
        <v>1169</v>
      </c>
      <c r="M581" s="33" t="s">
        <v>1178</v>
      </c>
      <c r="N581" s="33">
        <v>30</v>
      </c>
      <c r="O581" s="33"/>
      <c r="P581" s="33" t="s">
        <v>1821</v>
      </c>
      <c r="Q581" s="33">
        <v>2188954</v>
      </c>
      <c r="R581" s="33"/>
      <c r="S581" s="33"/>
      <c r="T581" s="33" t="s">
        <v>1821</v>
      </c>
      <c r="U581" s="33">
        <v>2188954</v>
      </c>
      <c r="V581" s="33"/>
      <c r="W581" s="33"/>
      <c r="X581" s="33"/>
      <c r="Y581" s="33">
        <v>16</v>
      </c>
      <c r="Z581" s="33">
        <v>16</v>
      </c>
      <c r="AA581" s="33" t="s">
        <v>1167</v>
      </c>
      <c r="AB581" s="37" t="s">
        <v>4961</v>
      </c>
      <c r="AC581" s="37" t="s">
        <v>5071</v>
      </c>
    </row>
    <row r="582" spans="1:29" ht="12.75" customHeight="1">
      <c r="A582" s="3" t="str">
        <f>D582</f>
        <v>ENGENHARIA DE INFORMAÇÃO</v>
      </c>
      <c r="B582" s="3" t="str">
        <f>F582</f>
        <v>DA1ESTI016-17SA</v>
      </c>
      <c r="C582" s="18" t="str">
        <f>CONCATENATE(E582," ",H582,"-",L582," (",K582,")",IF(H582="I"," - TURMA MINISTRADA EM INGLÊS",IF(H582="P"," - TURMA COMPARTILHADA COM A PÓS-GRADUAÇÃO",IF(H582="S"," - TURMA SEMIPRESENCIAL",""))))</f>
        <v>Fundamentos de Fotônica A1-diurno (Santo André)</v>
      </c>
      <c r="D582" s="33" t="s">
        <v>1909</v>
      </c>
      <c r="E582" s="33" t="s">
        <v>1919</v>
      </c>
      <c r="F582" s="33" t="s">
        <v>2716</v>
      </c>
      <c r="G582" s="44" t="s">
        <v>1920</v>
      </c>
      <c r="H582" s="33" t="s">
        <v>1170</v>
      </c>
      <c r="I582" s="33"/>
      <c r="J582" s="33" t="s">
        <v>4404</v>
      </c>
      <c r="K582" s="33" t="s">
        <v>1162</v>
      </c>
      <c r="L582" s="33" t="s">
        <v>1163</v>
      </c>
      <c r="M582" s="33" t="s">
        <v>1171</v>
      </c>
      <c r="N582" s="33">
        <v>26</v>
      </c>
      <c r="O582" s="33"/>
      <c r="P582" s="33" t="s">
        <v>1921</v>
      </c>
      <c r="Q582" s="33">
        <v>1671393</v>
      </c>
      <c r="R582" s="33"/>
      <c r="S582" s="33"/>
      <c r="T582" s="33" t="s">
        <v>1921</v>
      </c>
      <c r="U582" s="33">
        <v>1671393</v>
      </c>
      <c r="V582" s="33"/>
      <c r="W582" s="33"/>
      <c r="X582" s="33"/>
      <c r="Y582" s="33">
        <v>16</v>
      </c>
      <c r="Z582" s="33">
        <v>16</v>
      </c>
      <c r="AA582" s="33" t="s">
        <v>1167</v>
      </c>
      <c r="AB582" s="37" t="s">
        <v>1168</v>
      </c>
      <c r="AC582" s="37" t="s">
        <v>4874</v>
      </c>
    </row>
    <row r="583" spans="1:29" ht="12.75" customHeight="1">
      <c r="A583" s="3" t="str">
        <f>D583</f>
        <v>ENGENHARIA DE INFORMAÇÃO</v>
      </c>
      <c r="B583" s="3" t="str">
        <f>F583</f>
        <v>NA1ESTI016-17SA</v>
      </c>
      <c r="C583" s="18" t="str">
        <f>CONCATENATE(E583," ",H583,"-",L583," (",K583,")",IF(H583="I"," - TURMA MINISTRADA EM INGLÊS",IF(H583="P"," - TURMA COMPARTILHADA COM A PÓS-GRADUAÇÃO",IF(H583="S"," - TURMA SEMIPRESENCIAL",""))))</f>
        <v>Fundamentos de Fotônica A1-noturno (Santo André)</v>
      </c>
      <c r="D583" s="33" t="s">
        <v>1909</v>
      </c>
      <c r="E583" s="33" t="s">
        <v>1919</v>
      </c>
      <c r="F583" s="33" t="s">
        <v>2717</v>
      </c>
      <c r="G583" s="44" t="s">
        <v>1920</v>
      </c>
      <c r="H583" s="33" t="s">
        <v>1170</v>
      </c>
      <c r="I583" s="33"/>
      <c r="J583" s="33" t="s">
        <v>5129</v>
      </c>
      <c r="K583" s="33" t="s">
        <v>1162</v>
      </c>
      <c r="L583" s="33" t="s">
        <v>1169</v>
      </c>
      <c r="M583" s="33" t="s">
        <v>1171</v>
      </c>
      <c r="N583" s="33">
        <v>26</v>
      </c>
      <c r="O583" s="33"/>
      <c r="P583" s="33" t="s">
        <v>1921</v>
      </c>
      <c r="Q583" s="33">
        <v>1671393</v>
      </c>
      <c r="R583" s="33"/>
      <c r="S583" s="33"/>
      <c r="T583" s="33" t="s">
        <v>1921</v>
      </c>
      <c r="U583" s="33">
        <v>1671393</v>
      </c>
      <c r="V583" s="33"/>
      <c r="W583" s="33"/>
      <c r="X583" s="33"/>
      <c r="Y583" s="33">
        <v>16</v>
      </c>
      <c r="Z583" s="33">
        <v>16</v>
      </c>
      <c r="AA583" s="33" t="s">
        <v>1167</v>
      </c>
      <c r="AB583" s="37" t="s">
        <v>1168</v>
      </c>
      <c r="AC583" s="37" t="s">
        <v>4875</v>
      </c>
    </row>
    <row r="584" spans="1:29" ht="12.75" customHeight="1">
      <c r="A584" s="3" t="str">
        <f>D584</f>
        <v>ENGENHARIA DE INFORMAÇÃO</v>
      </c>
      <c r="B584" s="3" t="str">
        <f>F584</f>
        <v>NA1ESZI017-17SA</v>
      </c>
      <c r="C584" s="18" t="str">
        <f>CONCATENATE(E584," ",H584,"-",L584," (",K584,")",IF(H584="I"," - TURMA MINISTRADA EM INGLÊS",IF(H584="P"," - TURMA COMPARTILHADA COM A PÓS-GRADUAÇÃO",IF(H584="S"," - TURMA SEMIPRESENCIAL",""))))</f>
        <v>Fundamentos de Processamento Gráfico A1-noturno (Santo André)</v>
      </c>
      <c r="D584" s="33" t="s">
        <v>1909</v>
      </c>
      <c r="E584" s="33" t="s">
        <v>4405</v>
      </c>
      <c r="F584" s="33" t="s">
        <v>2718</v>
      </c>
      <c r="G584" s="44" t="s">
        <v>4406</v>
      </c>
      <c r="H584" s="33" t="s">
        <v>1170</v>
      </c>
      <c r="I584" s="33"/>
      <c r="J584" s="33" t="s">
        <v>4407</v>
      </c>
      <c r="K584" s="33" t="s">
        <v>1162</v>
      </c>
      <c r="L584" s="33" t="s">
        <v>1169</v>
      </c>
      <c r="M584" s="33" t="s">
        <v>1178</v>
      </c>
      <c r="N584" s="33">
        <v>30</v>
      </c>
      <c r="O584" s="33"/>
      <c r="P584" s="33" t="s">
        <v>1436</v>
      </c>
      <c r="Q584" s="33">
        <v>1545367</v>
      </c>
      <c r="R584" s="33"/>
      <c r="S584" s="33"/>
      <c r="T584" s="33" t="s">
        <v>1436</v>
      </c>
      <c r="U584" s="33">
        <v>1545367</v>
      </c>
      <c r="V584" s="33"/>
      <c r="W584" s="33"/>
      <c r="X584" s="33"/>
      <c r="Y584" s="33">
        <v>16</v>
      </c>
      <c r="Z584" s="33">
        <v>16</v>
      </c>
      <c r="AA584" s="33" t="s">
        <v>1167</v>
      </c>
      <c r="AB584" s="37" t="s">
        <v>1168</v>
      </c>
      <c r="AC584" s="37" t="s">
        <v>4846</v>
      </c>
    </row>
    <row r="585" spans="1:29" ht="12.75" customHeight="1">
      <c r="A585" s="3" t="str">
        <f>D585</f>
        <v>ENGENHARIA DE ENERGIA</v>
      </c>
      <c r="B585" s="3" t="str">
        <f>F585</f>
        <v>DA1ESTE018-17SA</v>
      </c>
      <c r="C585" s="18" t="str">
        <f>CONCATENATE(E585," ",H585,"-",L585," (",K585,")",IF(H585="I"," - TURMA MINISTRADA EM INGLÊS",IF(H585="P"," - TURMA COMPARTILHADA COM A PÓS-GRADUAÇÃO",IF(H585="S"," - TURMA SEMIPRESENCIAL",""))))</f>
        <v>Fundamentos de Sistemas Dinâmicos A1-diurno (Santo André)</v>
      </c>
      <c r="D585" s="33" t="s">
        <v>1828</v>
      </c>
      <c r="E585" s="33" t="s">
        <v>1850</v>
      </c>
      <c r="F585" s="33" t="s">
        <v>2861</v>
      </c>
      <c r="G585" s="44" t="s">
        <v>1851</v>
      </c>
      <c r="H585" s="33" t="s">
        <v>1170</v>
      </c>
      <c r="I585" s="33" t="s">
        <v>3608</v>
      </c>
      <c r="J585" s="33"/>
      <c r="K585" s="33" t="s">
        <v>1162</v>
      </c>
      <c r="L585" s="33" t="s">
        <v>1163</v>
      </c>
      <c r="M585" s="33" t="s">
        <v>1195</v>
      </c>
      <c r="N585" s="33">
        <v>60</v>
      </c>
      <c r="O585" s="33"/>
      <c r="P585" s="33" t="s">
        <v>1853</v>
      </c>
      <c r="Q585" s="33">
        <v>2286312</v>
      </c>
      <c r="R585" s="33"/>
      <c r="S585" s="33"/>
      <c r="T585" s="33"/>
      <c r="U585" s="33"/>
      <c r="V585" s="33"/>
      <c r="W585" s="33"/>
      <c r="X585" s="33"/>
      <c r="Y585" s="33">
        <v>16</v>
      </c>
      <c r="Z585" s="33">
        <v>16</v>
      </c>
      <c r="AA585" s="33" t="s">
        <v>1167</v>
      </c>
      <c r="AB585" s="37" t="s">
        <v>4859</v>
      </c>
      <c r="AC585" s="37" t="s">
        <v>1168</v>
      </c>
    </row>
    <row r="586" spans="1:29" ht="12.75" customHeight="1">
      <c r="A586" s="3" t="str">
        <f>D586</f>
        <v>BACHARELADO EM FILOSOFIA</v>
      </c>
      <c r="B586" s="3" t="str">
        <f>F586</f>
        <v>NA1NHZ2138-18SB</v>
      </c>
      <c r="C586" s="18" t="str">
        <f>CONCATENATE(E586," ",H586,"-",L586," (",K586,")",IF(H586="I"," - TURMA MINISTRADA EM INGLÊS",IF(H586="P"," - TURMA COMPARTILHADA COM A PÓS-GRADUAÇÃO",IF(H586="S"," - TURMA SEMIPRESENCIAL",""))))</f>
        <v>Gênero, Raça, Classe e Sexualidade A1-noturno (São Bernardo do Campo)</v>
      </c>
      <c r="D586" s="33" t="s">
        <v>1620</v>
      </c>
      <c r="E586" s="33" t="s">
        <v>4256</v>
      </c>
      <c r="F586" s="33" t="s">
        <v>2629</v>
      </c>
      <c r="G586" s="44" t="s">
        <v>4257</v>
      </c>
      <c r="H586" s="33" t="s">
        <v>1170</v>
      </c>
      <c r="I586" s="33" t="s">
        <v>3415</v>
      </c>
      <c r="J586" s="33"/>
      <c r="K586" s="33" t="s">
        <v>1260</v>
      </c>
      <c r="L586" s="33" t="s">
        <v>1169</v>
      </c>
      <c r="M586" s="33" t="s">
        <v>1195</v>
      </c>
      <c r="N586" s="33">
        <v>40</v>
      </c>
      <c r="O586" s="33"/>
      <c r="P586" s="33" t="s">
        <v>1629</v>
      </c>
      <c r="Q586" s="33">
        <v>1228901</v>
      </c>
      <c r="R586" s="33"/>
      <c r="S586" s="33"/>
      <c r="T586" s="33"/>
      <c r="U586" s="33"/>
      <c r="V586" s="33"/>
      <c r="W586" s="33"/>
      <c r="X586" s="33"/>
      <c r="Y586" s="33">
        <v>16</v>
      </c>
      <c r="Z586" s="33">
        <v>16</v>
      </c>
      <c r="AA586" s="33" t="s">
        <v>1167</v>
      </c>
      <c r="AB586" s="37" t="s">
        <v>4944</v>
      </c>
      <c r="AC586" s="37" t="s">
        <v>1168</v>
      </c>
    </row>
    <row r="587" spans="1:29" ht="12.75" customHeight="1">
      <c r="A587" s="3" t="str">
        <f>D587</f>
        <v>BACHARELADO EM CIÊNCIAS BIOLÓGICAS</v>
      </c>
      <c r="B587" s="3" t="str">
        <f>F587</f>
        <v>NA1NHT1057-15SA</v>
      </c>
      <c r="C587" s="18" t="str">
        <f>CONCATENATE(E587," ",H587,"-",L587," (",K587,")",IF(H587="I"," - TURMA MINISTRADA EM INGLÊS",IF(H587="P"," - TURMA COMPARTILHADA COM A PÓS-GRADUAÇÃO",IF(H587="S"," - TURMA SEMIPRESENCIAL",""))))</f>
        <v>Genética II A1-noturno (Santo André)</v>
      </c>
      <c r="D587" s="33" t="s">
        <v>1508</v>
      </c>
      <c r="E587" s="33" t="s">
        <v>4323</v>
      </c>
      <c r="F587" s="33" t="s">
        <v>2666</v>
      </c>
      <c r="G587" s="44" t="s">
        <v>4324</v>
      </c>
      <c r="H587" s="33" t="s">
        <v>1170</v>
      </c>
      <c r="I587" s="33" t="s">
        <v>3444</v>
      </c>
      <c r="J587" s="33" t="s">
        <v>4325</v>
      </c>
      <c r="K587" s="33" t="s">
        <v>1162</v>
      </c>
      <c r="L587" s="33" t="s">
        <v>1169</v>
      </c>
      <c r="M587" s="33" t="s">
        <v>1171</v>
      </c>
      <c r="N587" s="33">
        <v>30</v>
      </c>
      <c r="O587" s="33"/>
      <c r="P587" s="33" t="s">
        <v>1516</v>
      </c>
      <c r="Q587" s="33">
        <v>1948411</v>
      </c>
      <c r="R587" s="33"/>
      <c r="S587" s="33"/>
      <c r="T587" s="33" t="s">
        <v>1516</v>
      </c>
      <c r="U587" s="33">
        <v>1948411</v>
      </c>
      <c r="V587" s="33"/>
      <c r="W587" s="33"/>
      <c r="X587" s="33"/>
      <c r="Y587" s="33">
        <v>16</v>
      </c>
      <c r="Z587" s="33">
        <v>16</v>
      </c>
      <c r="AA587" s="33" t="s">
        <v>1167</v>
      </c>
      <c r="AB587" s="37" t="s">
        <v>4849</v>
      </c>
      <c r="AC587" s="37" t="s">
        <v>4850</v>
      </c>
    </row>
    <row r="588" spans="1:29" ht="12.75" customHeight="1">
      <c r="A588" s="3" t="str">
        <f>D588</f>
        <v>BACHARELADO EM CIÊNCIAS BIOLÓGICAS</v>
      </c>
      <c r="B588" s="3" t="str">
        <f>F588</f>
        <v>DA1NHT1057-15SA</v>
      </c>
      <c r="C588" s="18" t="str">
        <f>CONCATENATE(E588," ",H588,"-",L588," (",K588,")",IF(H588="I"," - TURMA MINISTRADA EM INGLÊS",IF(H588="P"," - TURMA COMPARTILHADA COM A PÓS-GRADUAÇÃO",IF(H588="S"," - TURMA SEMIPRESENCIAL",""))))</f>
        <v>Genética II A1-diurno (Santo André)</v>
      </c>
      <c r="D588" s="33" t="s">
        <v>1508</v>
      </c>
      <c r="E588" s="33" t="s">
        <v>4323</v>
      </c>
      <c r="F588" s="33" t="s">
        <v>1018</v>
      </c>
      <c r="G588" s="44" t="s">
        <v>4324</v>
      </c>
      <c r="H588" s="33" t="s">
        <v>1170</v>
      </c>
      <c r="I588" s="33" t="s">
        <v>1966</v>
      </c>
      <c r="J588" s="33" t="s">
        <v>4326</v>
      </c>
      <c r="K588" s="33" t="s">
        <v>1162</v>
      </c>
      <c r="L588" s="33" t="s">
        <v>1163</v>
      </c>
      <c r="M588" s="33" t="s">
        <v>1171</v>
      </c>
      <c r="N588" s="33">
        <v>30</v>
      </c>
      <c r="O588" s="33"/>
      <c r="P588" s="33" t="s">
        <v>4327</v>
      </c>
      <c r="Q588" s="33">
        <v>1675714</v>
      </c>
      <c r="R588" s="33"/>
      <c r="S588" s="33"/>
      <c r="T588" s="33" t="s">
        <v>4327</v>
      </c>
      <c r="U588" s="33">
        <v>1675714</v>
      </c>
      <c r="V588" s="33"/>
      <c r="W588" s="33"/>
      <c r="X588" s="33"/>
      <c r="Y588" s="33">
        <v>16</v>
      </c>
      <c r="Z588" s="33">
        <v>16</v>
      </c>
      <c r="AA588" s="33" t="s">
        <v>1167</v>
      </c>
      <c r="AB588" s="37" t="s">
        <v>4847</v>
      </c>
      <c r="AC588" s="37" t="s">
        <v>4848</v>
      </c>
    </row>
    <row r="589" spans="1:29" ht="12.75" customHeight="1">
      <c r="A589" s="3" t="str">
        <f>D589</f>
        <v>BACHARELADO EM BIOTECNOLOGIA</v>
      </c>
      <c r="B589" s="3" t="str">
        <f>F589</f>
        <v>DA1NHZ6010-18SA</v>
      </c>
      <c r="C589" s="18" t="str">
        <f>CONCATENATE(E589," ",H589,"-",L589," (",K589,")",IF(H589="I"," - TURMA MINISTRADA EM INGLÊS",IF(H589="P"," - TURMA COMPARTILHADA COM A PÓS-GRADUAÇÃO",IF(H589="S"," - TURMA SEMIPRESENCIAL",""))))</f>
        <v>Genômica e Pós-Genômica A1-diurno (Santo André)</v>
      </c>
      <c r="D589" s="33" t="s">
        <v>1165</v>
      </c>
      <c r="E589" s="33" t="s">
        <v>1175</v>
      </c>
      <c r="F589" s="33" t="s">
        <v>2459</v>
      </c>
      <c r="G589" s="44" t="s">
        <v>1176</v>
      </c>
      <c r="H589" s="33" t="s">
        <v>1170</v>
      </c>
      <c r="I589" s="33" t="s">
        <v>3269</v>
      </c>
      <c r="J589" s="33" t="s">
        <v>4018</v>
      </c>
      <c r="K589" s="33" t="s">
        <v>1162</v>
      </c>
      <c r="L589" s="33" t="s">
        <v>1163</v>
      </c>
      <c r="M589" s="33" t="s">
        <v>1177</v>
      </c>
      <c r="N589" s="33">
        <v>30</v>
      </c>
      <c r="O589" s="33"/>
      <c r="P589" s="33" t="s">
        <v>3756</v>
      </c>
      <c r="Q589" s="33">
        <v>3292611</v>
      </c>
      <c r="R589" s="33"/>
      <c r="S589" s="33"/>
      <c r="T589" s="33" t="s">
        <v>3756</v>
      </c>
      <c r="U589" s="33">
        <v>3292611</v>
      </c>
      <c r="V589" s="33"/>
      <c r="W589" s="33"/>
      <c r="X589" s="33"/>
      <c r="Y589" s="33">
        <v>24</v>
      </c>
      <c r="Z589" s="33">
        <v>24</v>
      </c>
      <c r="AA589" s="33" t="s">
        <v>1167</v>
      </c>
      <c r="AB589" s="37" t="s">
        <v>4912</v>
      </c>
      <c r="AC589" s="37" t="s">
        <v>4848</v>
      </c>
    </row>
    <row r="590" spans="1:29" ht="12.75" customHeight="1">
      <c r="A590" s="3" t="str">
        <f>D590</f>
        <v>BACHARELADO EM BIOTECNOLOGIA</v>
      </c>
      <c r="B590" s="3" t="str">
        <f>F590</f>
        <v>NA1NHZ6010-18SA</v>
      </c>
      <c r="C590" s="18" t="str">
        <f>CONCATENATE(E590," ",H590,"-",L590," (",K590,")",IF(H590="I"," - TURMA MINISTRADA EM INGLÊS",IF(H590="P"," - TURMA COMPARTILHADA COM A PÓS-GRADUAÇÃO",IF(H590="S"," - TURMA SEMIPRESENCIAL",""))))</f>
        <v>Genômica e Pós-Genômica A1-noturno (Santo André)</v>
      </c>
      <c r="D590" s="33" t="s">
        <v>1165</v>
      </c>
      <c r="E590" s="33" t="s">
        <v>1175</v>
      </c>
      <c r="F590" s="33" t="s">
        <v>2460</v>
      </c>
      <c r="G590" s="44" t="s">
        <v>1176</v>
      </c>
      <c r="H590" s="33" t="s">
        <v>1170</v>
      </c>
      <c r="I590" s="33" t="s">
        <v>3270</v>
      </c>
      <c r="J590" s="33" t="s">
        <v>4019</v>
      </c>
      <c r="K590" s="33" t="s">
        <v>1162</v>
      </c>
      <c r="L590" s="33" t="s">
        <v>1169</v>
      </c>
      <c r="M590" s="33" t="s">
        <v>1177</v>
      </c>
      <c r="N590" s="33">
        <v>30</v>
      </c>
      <c r="O590" s="33"/>
      <c r="P590" s="33" t="s">
        <v>1166</v>
      </c>
      <c r="Q590" s="33">
        <v>3260019</v>
      </c>
      <c r="R590" s="33"/>
      <c r="S590" s="33"/>
      <c r="T590" s="33" t="s">
        <v>1166</v>
      </c>
      <c r="U590" s="33">
        <v>3260019</v>
      </c>
      <c r="V590" s="33"/>
      <c r="W590" s="33"/>
      <c r="X590" s="33"/>
      <c r="Y590" s="33">
        <v>24</v>
      </c>
      <c r="Z590" s="33">
        <v>24</v>
      </c>
      <c r="AA590" s="33" t="s">
        <v>1167</v>
      </c>
      <c r="AB590" s="37" t="s">
        <v>4913</v>
      </c>
      <c r="AC590" s="37" t="s">
        <v>4850</v>
      </c>
    </row>
    <row r="591" spans="1:29" ht="12.75" customHeight="1">
      <c r="A591" s="3" t="str">
        <f>D591</f>
        <v>BACHARELADO EM RELAÇÕES INTERNACIONAIS</v>
      </c>
      <c r="B591" s="3" t="str">
        <f>F591</f>
        <v>Na1ESHR007-14SB</v>
      </c>
      <c r="C591" s="18" t="str">
        <f>CONCATENATE(E591," ",H591,"-",L591," (",K591,")",IF(H591="I"," - TURMA MINISTRADA EM INGLÊS",IF(H591="P"," - TURMA COMPARTILHADA COM A PÓS-GRADUAÇÃO",IF(H591="S"," - TURMA SEMIPRESENCIAL",""))))</f>
        <v>Geografia política a1-noturno (São Bernardo do Campo)</v>
      </c>
      <c r="D591" s="33" t="s">
        <v>1734</v>
      </c>
      <c r="E591" s="33" t="s">
        <v>4094</v>
      </c>
      <c r="F591" s="33" t="s">
        <v>2516</v>
      </c>
      <c r="G591" s="44" t="s">
        <v>4095</v>
      </c>
      <c r="H591" s="33" t="s">
        <v>1898</v>
      </c>
      <c r="I591" s="33" t="s">
        <v>3317</v>
      </c>
      <c r="J591" s="33"/>
      <c r="K591" s="33" t="s">
        <v>1260</v>
      </c>
      <c r="L591" s="33" t="s">
        <v>1169</v>
      </c>
      <c r="M591" s="33" t="s">
        <v>1195</v>
      </c>
      <c r="N591" s="33">
        <v>90</v>
      </c>
      <c r="O591" s="33"/>
      <c r="P591" s="33" t="s">
        <v>1295</v>
      </c>
      <c r="Q591" s="33">
        <v>2121552</v>
      </c>
      <c r="R591" s="33"/>
      <c r="S591" s="33"/>
      <c r="T591" s="33"/>
      <c r="U591" s="33"/>
      <c r="V591" s="33"/>
      <c r="W591" s="33"/>
      <c r="X591" s="33"/>
      <c r="Y591" s="33">
        <v>16</v>
      </c>
      <c r="Z591" s="33">
        <v>16</v>
      </c>
      <c r="AA591" s="33" t="s">
        <v>1167</v>
      </c>
      <c r="AB591" s="37" t="s">
        <v>4860</v>
      </c>
      <c r="AC591" s="37" t="s">
        <v>1168</v>
      </c>
    </row>
    <row r="592" spans="1:29" ht="12.75" customHeight="1">
      <c r="A592" s="3" t="str">
        <f>D592</f>
        <v>BACHARELADO EM RELAÇÕES INTERNACIONAIS</v>
      </c>
      <c r="B592" s="3" t="str">
        <f>F592</f>
        <v>Da1ESHR007-14SB</v>
      </c>
      <c r="C592" s="18" t="str">
        <f>CONCATENATE(E592," ",H592,"-",L592," (",K592,")",IF(H592="I"," - TURMA MINISTRADA EM INGLÊS",IF(H592="P"," - TURMA COMPARTILHADA COM A PÓS-GRADUAÇÃO",IF(H592="S"," - TURMA SEMIPRESENCIAL",""))))</f>
        <v>Geografia política a1-diurno (São Bernardo do Campo)</v>
      </c>
      <c r="D592" s="33" t="s">
        <v>1734</v>
      </c>
      <c r="E592" s="33" t="s">
        <v>4094</v>
      </c>
      <c r="F592" s="33" t="s">
        <v>2517</v>
      </c>
      <c r="G592" s="44" t="s">
        <v>4095</v>
      </c>
      <c r="H592" s="33" t="s">
        <v>1898</v>
      </c>
      <c r="I592" s="33" t="s">
        <v>1618</v>
      </c>
      <c r="J592" s="33"/>
      <c r="K592" s="33" t="s">
        <v>1260</v>
      </c>
      <c r="L592" s="33" t="s">
        <v>1163</v>
      </c>
      <c r="M592" s="33" t="s">
        <v>1195</v>
      </c>
      <c r="N592" s="33">
        <v>90</v>
      </c>
      <c r="O592" s="33"/>
      <c r="P592" s="33" t="s">
        <v>1295</v>
      </c>
      <c r="Q592" s="33">
        <v>2121552</v>
      </c>
      <c r="R592" s="33"/>
      <c r="S592" s="33"/>
      <c r="T592" s="33"/>
      <c r="U592" s="33"/>
      <c r="V592" s="33"/>
      <c r="W592" s="33"/>
      <c r="X592" s="33"/>
      <c r="Y592" s="33">
        <v>16</v>
      </c>
      <c r="Z592" s="33">
        <v>16</v>
      </c>
      <c r="AA592" s="33" t="s">
        <v>1167</v>
      </c>
      <c r="AB592" s="37" t="s">
        <v>4859</v>
      </c>
      <c r="AC592" s="37" t="s">
        <v>1168</v>
      </c>
    </row>
    <row r="593" spans="1:29" ht="12.75" customHeight="1">
      <c r="A593" s="3" t="str">
        <f>D593</f>
        <v>BACHARELADO EM CIÊNCIAS BIOLÓGICAS</v>
      </c>
      <c r="B593" s="3" t="str">
        <f>F593</f>
        <v>DA1NHT1030-15SA</v>
      </c>
      <c r="C593" s="18" t="str">
        <f>CONCATENATE(E593," ",H593,"-",L593," (",K593,")",IF(H593="I"," - TURMA MINISTRADA EM INGLÊS",IF(H593="P"," - TURMA COMPARTILHADA COM A PÓS-GRADUAÇÃO",IF(H593="S"," - TURMA SEMIPRESENCIAL",""))))</f>
        <v>Geologia e Paleontologia A1-diurno (Santo André)</v>
      </c>
      <c r="D593" s="33" t="s">
        <v>1508</v>
      </c>
      <c r="E593" s="33" t="s">
        <v>4328</v>
      </c>
      <c r="F593" s="33" t="s">
        <v>2667</v>
      </c>
      <c r="G593" s="44" t="s">
        <v>4329</v>
      </c>
      <c r="H593" s="33" t="s">
        <v>1170</v>
      </c>
      <c r="I593" s="33" t="s">
        <v>2062</v>
      </c>
      <c r="J593" s="33" t="s">
        <v>1522</v>
      </c>
      <c r="K593" s="33" t="s">
        <v>1162</v>
      </c>
      <c r="L593" s="33" t="s">
        <v>1163</v>
      </c>
      <c r="M593" s="33" t="s">
        <v>1171</v>
      </c>
      <c r="N593" s="33">
        <v>30</v>
      </c>
      <c r="O593" s="33"/>
      <c r="P593" s="33" t="s">
        <v>1531</v>
      </c>
      <c r="Q593" s="33">
        <v>1154247</v>
      </c>
      <c r="R593" s="33"/>
      <c r="S593" s="33"/>
      <c r="T593" s="33" t="s">
        <v>1531</v>
      </c>
      <c r="U593" s="33">
        <v>1154247</v>
      </c>
      <c r="V593" s="33"/>
      <c r="W593" s="33"/>
      <c r="X593" s="33"/>
      <c r="Y593" s="33">
        <v>16</v>
      </c>
      <c r="Z593" s="33">
        <v>16</v>
      </c>
      <c r="AA593" s="33" t="s">
        <v>1167</v>
      </c>
      <c r="AB593" s="37" t="s">
        <v>4950</v>
      </c>
      <c r="AC593" s="37" t="s">
        <v>4991</v>
      </c>
    </row>
    <row r="594" spans="1:29" ht="12.75" customHeight="1">
      <c r="A594" s="3" t="str">
        <f>D594</f>
        <v>BACHARELADO EM CIÊNCIAS BIOLÓGICAS</v>
      </c>
      <c r="B594" s="3" t="str">
        <f>F594</f>
        <v>NA1NHT1030-15SA</v>
      </c>
      <c r="C594" s="18" t="str">
        <f>CONCATENATE(E594," ",H594,"-",L594," (",K594,")",IF(H594="I"," - TURMA MINISTRADA EM INGLÊS",IF(H594="P"," - TURMA COMPARTILHADA COM A PÓS-GRADUAÇÃO",IF(H594="S"," - TURMA SEMIPRESENCIAL",""))))</f>
        <v>Geologia e Paleontologia A1-noturno (Santo André)</v>
      </c>
      <c r="D594" s="33" t="s">
        <v>1508</v>
      </c>
      <c r="E594" s="33" t="s">
        <v>4328</v>
      </c>
      <c r="F594" s="33" t="s">
        <v>2668</v>
      </c>
      <c r="G594" s="44" t="s">
        <v>4329</v>
      </c>
      <c r="H594" s="33" t="s">
        <v>1170</v>
      </c>
      <c r="I594" s="33" t="s">
        <v>3445</v>
      </c>
      <c r="J594" s="33" t="s">
        <v>1523</v>
      </c>
      <c r="K594" s="33" t="s">
        <v>1162</v>
      </c>
      <c r="L594" s="33" t="s">
        <v>1169</v>
      </c>
      <c r="M594" s="33" t="s">
        <v>1171</v>
      </c>
      <c r="N594" s="33">
        <v>30</v>
      </c>
      <c r="O594" s="33"/>
      <c r="P594" s="33" t="s">
        <v>1524</v>
      </c>
      <c r="Q594" s="33">
        <v>1669156</v>
      </c>
      <c r="R594" s="33"/>
      <c r="S594" s="33"/>
      <c r="T594" s="33" t="s">
        <v>1524</v>
      </c>
      <c r="U594" s="33">
        <v>1669156</v>
      </c>
      <c r="V594" s="33"/>
      <c r="W594" s="33"/>
      <c r="X594" s="33"/>
      <c r="Y594" s="33">
        <v>16</v>
      </c>
      <c r="Z594" s="33">
        <v>16</v>
      </c>
      <c r="AA594" s="33" t="s">
        <v>1167</v>
      </c>
      <c r="AB594" s="37" t="s">
        <v>4936</v>
      </c>
      <c r="AC594" s="37" t="s">
        <v>5031</v>
      </c>
    </row>
    <row r="595" spans="1:29" ht="12.75" customHeight="1">
      <c r="A595" s="3" t="str">
        <f>D595</f>
        <v>BACHARELADO EM MATEMÁTICA</v>
      </c>
      <c r="B595" s="3" t="str">
        <f>F595</f>
        <v>DA1MCTB017-13SA</v>
      </c>
      <c r="C595" s="18" t="str">
        <f>CONCATENATE(E595," ",H595,"-",L595," (",K595,")",IF(H595="I"," - TURMA MINISTRADA EM INGLÊS",IF(H595="P"," - TURMA COMPARTILHADA COM A PÓS-GRADUAÇÃO",IF(H595="S"," - TURMA SEMIPRESENCIAL",""))))</f>
        <v>Geometria Diferencial II A1-diurno (Santo André)</v>
      </c>
      <c r="D595" s="33" t="s">
        <v>1651</v>
      </c>
      <c r="E595" s="33" t="s">
        <v>4182</v>
      </c>
      <c r="F595" s="33" t="s">
        <v>2581</v>
      </c>
      <c r="G595" s="44" t="s">
        <v>4183</v>
      </c>
      <c r="H595" s="33" t="s">
        <v>1170</v>
      </c>
      <c r="I595" s="33" t="s">
        <v>3371</v>
      </c>
      <c r="J595" s="33"/>
      <c r="K595" s="33" t="s">
        <v>1162</v>
      </c>
      <c r="L595" s="33" t="s">
        <v>1163</v>
      </c>
      <c r="M595" s="33" t="s">
        <v>1195</v>
      </c>
      <c r="N595" s="33">
        <v>45</v>
      </c>
      <c r="O595" s="33"/>
      <c r="P595" s="33" t="s">
        <v>1552</v>
      </c>
      <c r="Q595" s="33">
        <v>1544353</v>
      </c>
      <c r="R595" s="33"/>
      <c r="S595" s="33"/>
      <c r="T595" s="33"/>
      <c r="U595" s="33"/>
      <c r="V595" s="33"/>
      <c r="W595" s="33"/>
      <c r="X595" s="33"/>
      <c r="Y595" s="33">
        <v>16</v>
      </c>
      <c r="Z595" s="33">
        <v>16</v>
      </c>
      <c r="AA595" s="33" t="s">
        <v>1167</v>
      </c>
      <c r="AB595" s="37" t="s">
        <v>4943</v>
      </c>
      <c r="AC595" s="37" t="s">
        <v>1168</v>
      </c>
    </row>
    <row r="596" spans="1:29" ht="12.75" customHeight="1">
      <c r="A596" s="3" t="str">
        <f>D596</f>
        <v>BACHARELADO EM MATEMÁTICA</v>
      </c>
      <c r="B596" s="3" t="str">
        <f>F596</f>
        <v>NA1MCTB017-13SA</v>
      </c>
      <c r="C596" s="18" t="str">
        <f>CONCATENATE(E596," ",H596,"-",L596," (",K596,")",IF(H596="I"," - TURMA MINISTRADA EM INGLÊS",IF(H596="P"," - TURMA COMPARTILHADA COM A PÓS-GRADUAÇÃO",IF(H596="S"," - TURMA SEMIPRESENCIAL",""))))</f>
        <v>Geometria Diferencial II A1-noturno (Santo André)</v>
      </c>
      <c r="D596" s="33" t="s">
        <v>1651</v>
      </c>
      <c r="E596" s="33" t="s">
        <v>4182</v>
      </c>
      <c r="F596" s="33" t="s">
        <v>2582</v>
      </c>
      <c r="G596" s="44" t="s">
        <v>4183</v>
      </c>
      <c r="H596" s="33" t="s">
        <v>1170</v>
      </c>
      <c r="I596" s="33" t="s">
        <v>3372</v>
      </c>
      <c r="J596" s="33"/>
      <c r="K596" s="33" t="s">
        <v>1162</v>
      </c>
      <c r="L596" s="33" t="s">
        <v>1169</v>
      </c>
      <c r="M596" s="33" t="s">
        <v>1195</v>
      </c>
      <c r="N596" s="33">
        <v>45</v>
      </c>
      <c r="O596" s="33"/>
      <c r="P596" s="33" t="s">
        <v>4184</v>
      </c>
      <c r="Q596" s="33">
        <v>3298135</v>
      </c>
      <c r="R596" s="33"/>
      <c r="S596" s="33"/>
      <c r="T596" s="33"/>
      <c r="U596" s="33"/>
      <c r="V596" s="33"/>
      <c r="W596" s="33"/>
      <c r="X596" s="33"/>
      <c r="Y596" s="33">
        <v>16</v>
      </c>
      <c r="Z596" s="33">
        <v>16</v>
      </c>
      <c r="AA596" s="33" t="s">
        <v>1167</v>
      </c>
      <c r="AB596" s="37" t="s">
        <v>4944</v>
      </c>
      <c r="AC596" s="37" t="s">
        <v>1168</v>
      </c>
    </row>
    <row r="597" spans="1:29" ht="12.75" customHeight="1">
      <c r="A597" s="3" t="str">
        <f>D597</f>
        <v>BACHARELADO EM MATEMÁTICA</v>
      </c>
      <c r="B597" s="3" t="str">
        <f>F597</f>
        <v>DA1MCZB009-13SA</v>
      </c>
      <c r="C597" s="18" t="str">
        <f>CONCATENATE(E597," ",H597,"-",L597," (",K597,")",IF(H597="I"," - TURMA MINISTRADA EM INGLÊS",IF(H597="P"," - TURMA COMPARTILHADA COM A PÓS-GRADUAÇÃO",IF(H597="S"," - TURMA SEMIPRESENCIAL",""))))</f>
        <v>Geometria Não Euclidiana A1-diurno (Santo André)</v>
      </c>
      <c r="D597" s="33" t="s">
        <v>1651</v>
      </c>
      <c r="E597" s="33" t="s">
        <v>4272</v>
      </c>
      <c r="F597" s="33" t="s">
        <v>2639</v>
      </c>
      <c r="G597" s="44" t="s">
        <v>4273</v>
      </c>
      <c r="H597" s="33" t="s">
        <v>1170</v>
      </c>
      <c r="I597" s="33" t="s">
        <v>3424</v>
      </c>
      <c r="J597" s="33"/>
      <c r="K597" s="33" t="s">
        <v>1162</v>
      </c>
      <c r="L597" s="33" t="s">
        <v>1163</v>
      </c>
      <c r="M597" s="33" t="s">
        <v>1195</v>
      </c>
      <c r="N597" s="33">
        <v>45</v>
      </c>
      <c r="O597" s="33"/>
      <c r="P597" s="33" t="s">
        <v>4274</v>
      </c>
      <c r="Q597" s="33">
        <v>2604830</v>
      </c>
      <c r="R597" s="33"/>
      <c r="S597" s="33"/>
      <c r="T597" s="33"/>
      <c r="U597" s="33"/>
      <c r="V597" s="33"/>
      <c r="W597" s="33"/>
      <c r="X597" s="33"/>
      <c r="Y597" s="33">
        <v>16</v>
      </c>
      <c r="Z597" s="33">
        <v>16</v>
      </c>
      <c r="AA597" s="33" t="s">
        <v>1167</v>
      </c>
      <c r="AB597" s="37" t="s">
        <v>4844</v>
      </c>
      <c r="AC597" s="37" t="s">
        <v>1168</v>
      </c>
    </row>
    <row r="598" spans="1:29" ht="12.75" customHeight="1">
      <c r="A598" s="3" t="str">
        <f>D598</f>
        <v>ENGENHARIA DE GESTÃO</v>
      </c>
      <c r="B598" s="3" t="str">
        <f>F598</f>
        <v>Da1ESTG008-17SB</v>
      </c>
      <c r="C598" s="18" t="str">
        <f>CONCATENATE(E598," ",H598,"-",L598," (",K598,")",IF(H598="I"," - TURMA MINISTRADA EM INGLÊS",IF(H598="P"," - TURMA COMPARTILHADA COM A PÓS-GRADUAÇÃO",IF(H598="S"," - TURMA SEMIPRESENCIAL",""))))</f>
        <v>Gerência de Ativos a1-diurno (São Bernardo do Campo)</v>
      </c>
      <c r="D598" s="33" t="s">
        <v>1875</v>
      </c>
      <c r="E598" s="33" t="s">
        <v>4460</v>
      </c>
      <c r="F598" s="33" t="s">
        <v>2747</v>
      </c>
      <c r="G598" s="44" t="s">
        <v>4461</v>
      </c>
      <c r="H598" s="33" t="s">
        <v>1898</v>
      </c>
      <c r="I598" s="33" t="s">
        <v>3515</v>
      </c>
      <c r="J598" s="33"/>
      <c r="K598" s="33" t="s">
        <v>1260</v>
      </c>
      <c r="L598" s="33" t="s">
        <v>1163</v>
      </c>
      <c r="M598" s="33" t="s">
        <v>1584</v>
      </c>
      <c r="N598" s="33">
        <v>40</v>
      </c>
      <c r="O598" s="33"/>
      <c r="P598" s="33" t="s">
        <v>1892</v>
      </c>
      <c r="Q598" s="33">
        <v>3202252</v>
      </c>
      <c r="R598" s="33"/>
      <c r="S598" s="33"/>
      <c r="T598" s="33"/>
      <c r="U598" s="33"/>
      <c r="V598" s="33"/>
      <c r="W598" s="33"/>
      <c r="X598" s="33"/>
      <c r="Y598" s="33">
        <v>8</v>
      </c>
      <c r="Z598" s="33">
        <v>8</v>
      </c>
      <c r="AA598" s="33" t="s">
        <v>1167</v>
      </c>
      <c r="AB598" s="37" t="s">
        <v>4991</v>
      </c>
      <c r="AC598" s="37" t="s">
        <v>1168</v>
      </c>
    </row>
    <row r="599" spans="1:29" ht="12.75" customHeight="1">
      <c r="A599" s="3" t="str">
        <f>D599</f>
        <v>ENGENHARIA DE GESTÃO</v>
      </c>
      <c r="B599" s="3" t="str">
        <f>F599</f>
        <v>DA1ESZG041-17SB</v>
      </c>
      <c r="C599" s="18" t="str">
        <f>CONCATENATE(E599," ",H599,"-",L599," (",K599,")",IF(H599="I"," - TURMA MINISTRADA EM INGLÊS",IF(H599="P"," - TURMA COMPARTILHADA COM A PÓS-GRADUAÇÃO",IF(H599="S"," - TURMA SEMIPRESENCIAL",""))))</f>
        <v>Gestão da Inovação A1-diurno (São Bernardo do Campo)</v>
      </c>
      <c r="D599" s="33" t="s">
        <v>1875</v>
      </c>
      <c r="E599" s="33" t="s">
        <v>4473</v>
      </c>
      <c r="F599" s="33" t="s">
        <v>2752</v>
      </c>
      <c r="G599" s="44" t="s">
        <v>4474</v>
      </c>
      <c r="H599" s="33" t="s">
        <v>1170</v>
      </c>
      <c r="I599" s="33" t="s">
        <v>3520</v>
      </c>
      <c r="J599" s="33"/>
      <c r="K599" s="33" t="s">
        <v>1260</v>
      </c>
      <c r="L599" s="33" t="s">
        <v>1163</v>
      </c>
      <c r="M599" s="33" t="s">
        <v>1608</v>
      </c>
      <c r="N599" s="33">
        <v>60</v>
      </c>
      <c r="O599" s="33"/>
      <c r="P599" s="33" t="s">
        <v>1979</v>
      </c>
      <c r="Q599" s="33">
        <v>1850090</v>
      </c>
      <c r="R599" s="33"/>
      <c r="S599" s="33"/>
      <c r="T599" s="33" t="s">
        <v>1979</v>
      </c>
      <c r="U599" s="33">
        <v>1850090</v>
      </c>
      <c r="V599" s="33"/>
      <c r="W599" s="33"/>
      <c r="X599" s="33"/>
      <c r="Y599" s="33">
        <v>16</v>
      </c>
      <c r="Z599" s="33">
        <v>16</v>
      </c>
      <c r="AA599" s="33" t="s">
        <v>1167</v>
      </c>
      <c r="AB599" s="37" t="s">
        <v>4993</v>
      </c>
      <c r="AC599" s="37" t="s">
        <v>1168</v>
      </c>
    </row>
    <row r="600" spans="1:29" ht="12.75" customHeight="1">
      <c r="A600" s="3" t="str">
        <f>D600</f>
        <v>ENGENHARIA DE GESTÃO</v>
      </c>
      <c r="B600" s="3" t="str">
        <f>F600</f>
        <v>DA1ESTG009-17SB</v>
      </c>
      <c r="C600" s="18" t="str">
        <f>CONCATENATE(E600," ",H600,"-",L600," (",K600,")",IF(H600="I"," - TURMA MINISTRADA EM INGLÊS",IF(H600="P"," - TURMA COMPARTILHADA COM A PÓS-GRADUAÇÃO",IF(H600="S"," - TURMA SEMIPRESENCIAL",""))))</f>
        <v>Gestão de Operações A1-diurno (São Bernardo do Campo)</v>
      </c>
      <c r="D600" s="33" t="s">
        <v>1875</v>
      </c>
      <c r="E600" s="33" t="s">
        <v>4454</v>
      </c>
      <c r="F600" s="33" t="s">
        <v>2743</v>
      </c>
      <c r="G600" s="44" t="s">
        <v>4455</v>
      </c>
      <c r="H600" s="33" t="s">
        <v>1170</v>
      </c>
      <c r="I600" s="33" t="s">
        <v>3511</v>
      </c>
      <c r="J600" s="33"/>
      <c r="K600" s="33" t="s">
        <v>1260</v>
      </c>
      <c r="L600" s="33" t="s">
        <v>1163</v>
      </c>
      <c r="M600" s="33" t="s">
        <v>1551</v>
      </c>
      <c r="N600" s="33">
        <v>60</v>
      </c>
      <c r="O600" s="33"/>
      <c r="P600" s="33" t="s">
        <v>1881</v>
      </c>
      <c r="Q600" s="33">
        <v>1953442</v>
      </c>
      <c r="R600" s="33"/>
      <c r="S600" s="33"/>
      <c r="T600" s="33"/>
      <c r="U600" s="33"/>
      <c r="V600" s="33"/>
      <c r="W600" s="33"/>
      <c r="X600" s="33"/>
      <c r="Y600" s="33">
        <v>16</v>
      </c>
      <c r="Z600" s="33">
        <v>16</v>
      </c>
      <c r="AA600" s="33" t="s">
        <v>1167</v>
      </c>
      <c r="AB600" s="37" t="s">
        <v>4987</v>
      </c>
      <c r="AC600" s="37" t="s">
        <v>1168</v>
      </c>
    </row>
    <row r="601" spans="1:29" ht="12.75" customHeight="1">
      <c r="A601" s="3" t="str">
        <f>D601</f>
        <v>BACHARELADO EM RELAÇÕES INTERNACIONAIS</v>
      </c>
      <c r="B601" s="3" t="str">
        <f>F601</f>
        <v>NA1ESHR008-13SB</v>
      </c>
      <c r="C601" s="18" t="str">
        <f>CONCATENATE(E601," ",H601,"-",L601," (",K601,")",IF(H601="I"," - TURMA MINISTRADA EM INGLÊS",IF(H601="P"," - TURMA COMPARTILHADA COM A PÓS-GRADUAÇÃO",IF(H601="S"," - TURMA SEMIPRESENCIAL",""))))</f>
        <v>Globalização e os Processos de Integração Regional A1-noturno (São Bernardo do Campo)</v>
      </c>
      <c r="D601" s="33" t="s">
        <v>1734</v>
      </c>
      <c r="E601" s="33" t="s">
        <v>4808</v>
      </c>
      <c r="F601" s="33" t="s">
        <v>2989</v>
      </c>
      <c r="G601" s="44" t="s">
        <v>4809</v>
      </c>
      <c r="H601" s="33" t="s">
        <v>1170</v>
      </c>
      <c r="I601" s="33" t="s">
        <v>3723</v>
      </c>
      <c r="J601" s="33"/>
      <c r="K601" s="33" t="s">
        <v>1260</v>
      </c>
      <c r="L601" s="33" t="s">
        <v>1169</v>
      </c>
      <c r="M601" s="33" t="s">
        <v>1195</v>
      </c>
      <c r="N601" s="33">
        <v>60</v>
      </c>
      <c r="O601" s="33"/>
      <c r="P601" s="33" t="s">
        <v>4810</v>
      </c>
      <c r="Q601" s="33">
        <v>2187291</v>
      </c>
      <c r="R601" s="33"/>
      <c r="S601" s="33"/>
      <c r="T601" s="33"/>
      <c r="U601" s="33"/>
      <c r="V601" s="33"/>
      <c r="W601" s="33"/>
      <c r="X601" s="33"/>
      <c r="Y601" s="33">
        <v>16</v>
      </c>
      <c r="Z601" s="33">
        <v>16</v>
      </c>
      <c r="AA601" s="33" t="s">
        <v>1167</v>
      </c>
      <c r="AB601" s="37" t="s">
        <v>4846</v>
      </c>
      <c r="AC601" s="37" t="s">
        <v>1168</v>
      </c>
    </row>
    <row r="602" spans="1:29" ht="12.75" customHeight="1">
      <c r="A602" s="3" t="str">
        <f>D602</f>
        <v>BACHARELADO EM RELAÇÕES INTERNACIONAIS</v>
      </c>
      <c r="B602" s="3" t="str">
        <f>F602</f>
        <v>DA1ESHR008-13SB</v>
      </c>
      <c r="C602" s="18" t="str">
        <f>CONCATENATE(E602," ",H602,"-",L602," (",K602,")",IF(H602="I"," - TURMA MINISTRADA EM INGLÊS",IF(H602="P"," - TURMA COMPARTILHADA COM A PÓS-GRADUAÇÃO",IF(H602="S"," - TURMA SEMIPRESENCIAL",""))))</f>
        <v>Globalização e os Processos de Integração Regional A1-diurno (São Bernardo do Campo)</v>
      </c>
      <c r="D602" s="33" t="s">
        <v>1734</v>
      </c>
      <c r="E602" s="33" t="s">
        <v>4808</v>
      </c>
      <c r="F602" s="33" t="s">
        <v>2990</v>
      </c>
      <c r="G602" s="44" t="s">
        <v>4809</v>
      </c>
      <c r="H602" s="33" t="s">
        <v>1170</v>
      </c>
      <c r="I602" s="33" t="s">
        <v>3724</v>
      </c>
      <c r="J602" s="33"/>
      <c r="K602" s="33" t="s">
        <v>1260</v>
      </c>
      <c r="L602" s="33" t="s">
        <v>1163</v>
      </c>
      <c r="M602" s="33" t="s">
        <v>1195</v>
      </c>
      <c r="N602" s="33">
        <v>60</v>
      </c>
      <c r="O602" s="33"/>
      <c r="P602" s="33" t="s">
        <v>4810</v>
      </c>
      <c r="Q602" s="33">
        <v>2187291</v>
      </c>
      <c r="R602" s="33"/>
      <c r="S602" s="33"/>
      <c r="T602" s="33"/>
      <c r="U602" s="33"/>
      <c r="V602" s="33"/>
      <c r="W602" s="33"/>
      <c r="X602" s="33"/>
      <c r="Y602" s="33">
        <v>16</v>
      </c>
      <c r="Z602" s="33">
        <v>16</v>
      </c>
      <c r="AA602" s="33" t="s">
        <v>1167</v>
      </c>
      <c r="AB602" s="37" t="s">
        <v>4844</v>
      </c>
      <c r="AC602" s="37" t="s">
        <v>1168</v>
      </c>
    </row>
    <row r="603" spans="1:29" ht="12.75" customHeight="1">
      <c r="A603" s="3" t="str">
        <f>D603</f>
        <v>ENGENHARIA AMBIENTAL E URBANA</v>
      </c>
      <c r="B603" s="3" t="str">
        <f>F603</f>
        <v>DA1ESTU007-17SA</v>
      </c>
      <c r="C603" s="18" t="str">
        <f>CONCATENATE(E603," ",H603,"-",L603," (",K603,")",IF(H603="I"," - TURMA MINISTRADA EM INGLÊS",IF(H603="P"," - TURMA COMPARTILHADA COM A PÓS-GRADUAÇÃO",IF(H603="S"," - TURMA SEMIPRESENCIAL",""))))</f>
        <v>Habitação e Assentamentos Humanos A1-diurno (Santo André)</v>
      </c>
      <c r="D603" s="33" t="s">
        <v>1783</v>
      </c>
      <c r="E603" s="33" t="s">
        <v>1790</v>
      </c>
      <c r="F603" s="33" t="s">
        <v>1791</v>
      </c>
      <c r="G603" s="44" t="s">
        <v>1792</v>
      </c>
      <c r="H603" s="33" t="s">
        <v>1170</v>
      </c>
      <c r="I603" s="33"/>
      <c r="J603" s="33" t="s">
        <v>4564</v>
      </c>
      <c r="K603" s="33" t="s">
        <v>1162</v>
      </c>
      <c r="L603" s="33" t="s">
        <v>1163</v>
      </c>
      <c r="M603" s="33" t="s">
        <v>1766</v>
      </c>
      <c r="N603" s="33">
        <v>30</v>
      </c>
      <c r="O603" s="33"/>
      <c r="P603" s="33" t="s">
        <v>1793</v>
      </c>
      <c r="Q603" s="33">
        <v>2342830</v>
      </c>
      <c r="R603" s="33"/>
      <c r="S603" s="33"/>
      <c r="T603" s="33" t="s">
        <v>1793</v>
      </c>
      <c r="U603" s="33">
        <v>2342830</v>
      </c>
      <c r="V603" s="33"/>
      <c r="W603" s="33"/>
      <c r="X603" s="33"/>
      <c r="Y603" s="33">
        <v>16</v>
      </c>
      <c r="Z603" s="33">
        <v>16</v>
      </c>
      <c r="AA603" s="33" t="s">
        <v>1167</v>
      </c>
      <c r="AB603" s="37" t="s">
        <v>1168</v>
      </c>
      <c r="AC603" s="37" t="s">
        <v>5109</v>
      </c>
    </row>
    <row r="604" spans="1:29" ht="12.75" customHeight="1">
      <c r="A604" s="3" t="str">
        <f>D604</f>
        <v>ENGENHARIA AMBIENTAL E URBANA</v>
      </c>
      <c r="B604" s="3" t="str">
        <f>F604</f>
        <v>DB1ESTU029-17SA</v>
      </c>
      <c r="C604" s="18" t="str">
        <f>CONCATENATE(E604," ",H604,"-",L604," (",K604,")",IF(H604="I"," - TURMA MINISTRADA EM INGLÊS",IF(H604="P"," - TURMA COMPARTILHADA COM A PÓS-GRADUAÇÃO",IF(H604="S"," - TURMA SEMIPRESENCIAL",""))))</f>
        <v>Hidráulica de Condutos Livres B1-diurno (Santo André)</v>
      </c>
      <c r="D604" s="33" t="s">
        <v>1783</v>
      </c>
      <c r="E604" s="33" t="s">
        <v>4565</v>
      </c>
      <c r="F604" s="33" t="s">
        <v>2798</v>
      </c>
      <c r="G604" s="44" t="s">
        <v>4566</v>
      </c>
      <c r="H604" s="33" t="s">
        <v>1237</v>
      </c>
      <c r="I604" s="33" t="s">
        <v>3554</v>
      </c>
      <c r="J604" s="33" t="s">
        <v>4567</v>
      </c>
      <c r="K604" s="33" t="s">
        <v>1162</v>
      </c>
      <c r="L604" s="33" t="s">
        <v>1163</v>
      </c>
      <c r="M604" s="33" t="s">
        <v>1787</v>
      </c>
      <c r="N604" s="33">
        <v>30</v>
      </c>
      <c r="O604" s="33"/>
      <c r="P604" s="33" t="s">
        <v>1808</v>
      </c>
      <c r="Q604" s="33">
        <v>2197500</v>
      </c>
      <c r="R604" s="33"/>
      <c r="S604" s="33"/>
      <c r="T604" s="33" t="s">
        <v>1808</v>
      </c>
      <c r="U604" s="33">
        <v>2197500</v>
      </c>
      <c r="V604" s="33"/>
      <c r="W604" s="33"/>
      <c r="X604" s="33"/>
      <c r="Y604" s="33">
        <v>8</v>
      </c>
      <c r="Z604" s="33">
        <v>8</v>
      </c>
      <c r="AA604" s="33" t="s">
        <v>1167</v>
      </c>
      <c r="AB604" s="37" t="s">
        <v>5004</v>
      </c>
      <c r="AC604" s="37" t="s">
        <v>5092</v>
      </c>
    </row>
    <row r="605" spans="1:29" ht="12.75" customHeight="1">
      <c r="A605" s="3" t="str">
        <f>D605</f>
        <v>ENGENHARIA AMBIENTAL E URBANA</v>
      </c>
      <c r="B605" s="3" t="str">
        <f>F605</f>
        <v>NA1ESTU029-17SA</v>
      </c>
      <c r="C605" s="18" t="str">
        <f>CONCATENATE(E605," ",H605,"-",L605," (",K605,")",IF(H605="I"," - TURMA MINISTRADA EM INGLÊS",IF(H605="P"," - TURMA COMPARTILHADA COM A PÓS-GRADUAÇÃO",IF(H605="S"," - TURMA SEMIPRESENCIAL",""))))</f>
        <v>Hidráulica de Condutos Livres A1-noturno (Santo André)</v>
      </c>
      <c r="D605" s="33" t="s">
        <v>1783</v>
      </c>
      <c r="E605" s="33" t="s">
        <v>4565</v>
      </c>
      <c r="F605" s="33" t="s">
        <v>2953</v>
      </c>
      <c r="G605" s="44" t="s">
        <v>4566</v>
      </c>
      <c r="H605" s="33" t="s">
        <v>1170</v>
      </c>
      <c r="I605" s="33" t="s">
        <v>3688</v>
      </c>
      <c r="J605" s="33" t="s">
        <v>4779</v>
      </c>
      <c r="K605" s="33" t="s">
        <v>1162</v>
      </c>
      <c r="L605" s="33" t="s">
        <v>1169</v>
      </c>
      <c r="M605" s="33" t="s">
        <v>1787</v>
      </c>
      <c r="N605" s="33">
        <v>30</v>
      </c>
      <c r="O605" s="33"/>
      <c r="P605" s="33" t="s">
        <v>1794</v>
      </c>
      <c r="Q605" s="33">
        <v>2357551</v>
      </c>
      <c r="R605" s="33"/>
      <c r="S605" s="33"/>
      <c r="T605" s="33" t="s">
        <v>1794</v>
      </c>
      <c r="U605" s="33">
        <v>2357551</v>
      </c>
      <c r="V605" s="33"/>
      <c r="W605" s="33"/>
      <c r="X605" s="33"/>
      <c r="Y605" s="33">
        <v>8</v>
      </c>
      <c r="Z605" s="33">
        <v>8</v>
      </c>
      <c r="AA605" s="33" t="s">
        <v>1167</v>
      </c>
      <c r="AB605" s="37" t="s">
        <v>5041</v>
      </c>
      <c r="AC605" s="37" t="s">
        <v>5098</v>
      </c>
    </row>
    <row r="606" spans="1:29" ht="12.75" customHeight="1">
      <c r="A606" s="3" t="str">
        <f>D606</f>
        <v>ENGENHARIA AMBIENTAL E URBANA</v>
      </c>
      <c r="B606" s="3" t="str">
        <f>F606</f>
        <v>NB1ESTU029-17SA</v>
      </c>
      <c r="C606" s="18" t="str">
        <f>CONCATENATE(E606," ",H606,"-",L606," (",K606,")",IF(H606="I"," - TURMA MINISTRADA EM INGLÊS",IF(H606="P"," - TURMA COMPARTILHADA COM A PÓS-GRADUAÇÃO",IF(H606="S"," - TURMA SEMIPRESENCIAL",""))))</f>
        <v>Hidráulica de Condutos Livres B1-noturno (Santo André)</v>
      </c>
      <c r="D606" s="33" t="s">
        <v>1783</v>
      </c>
      <c r="E606" s="33" t="s">
        <v>4565</v>
      </c>
      <c r="F606" s="33" t="s">
        <v>2954</v>
      </c>
      <c r="G606" s="44" t="s">
        <v>4566</v>
      </c>
      <c r="H606" s="33" t="s">
        <v>1237</v>
      </c>
      <c r="I606" s="33" t="s">
        <v>3689</v>
      </c>
      <c r="J606" s="33" t="s">
        <v>4780</v>
      </c>
      <c r="K606" s="33" t="s">
        <v>1162</v>
      </c>
      <c r="L606" s="33" t="s">
        <v>1169</v>
      </c>
      <c r="M606" s="33" t="s">
        <v>1787</v>
      </c>
      <c r="N606" s="33">
        <v>30</v>
      </c>
      <c r="O606" s="33"/>
      <c r="P606" s="33" t="s">
        <v>1808</v>
      </c>
      <c r="Q606" s="33">
        <v>2197500</v>
      </c>
      <c r="R606" s="33"/>
      <c r="S606" s="33"/>
      <c r="T606" s="33" t="s">
        <v>1808</v>
      </c>
      <c r="U606" s="33">
        <v>2197500</v>
      </c>
      <c r="V606" s="33"/>
      <c r="W606" s="33"/>
      <c r="X606" s="33"/>
      <c r="Y606" s="33">
        <v>8</v>
      </c>
      <c r="Z606" s="33">
        <v>8</v>
      </c>
      <c r="AA606" s="33" t="s">
        <v>1167</v>
      </c>
      <c r="AB606" s="37" t="s">
        <v>5042</v>
      </c>
      <c r="AC606" s="37" t="s">
        <v>5084</v>
      </c>
    </row>
    <row r="607" spans="1:29" ht="12.75" customHeight="1">
      <c r="A607" s="3" t="str">
        <f>D607</f>
        <v>ENGENHARIA AMBIENTAL E URBANA</v>
      </c>
      <c r="B607" s="3" t="str">
        <f>F607</f>
        <v>DA1ESZU029-17SA</v>
      </c>
      <c r="C607" s="18" t="str">
        <f>CONCATENATE(E607," ",H607,"-",L607," (",K607,")",IF(H607="I"," - TURMA MINISTRADA EM INGLÊS",IF(H607="P"," - TURMA COMPARTILHADA COM A PÓS-GRADUAÇÃO",IF(H607="S"," - TURMA SEMIPRESENCIAL",""))))</f>
        <v>História da Cidade e do Urbanismo A1-diurno (Santo André)</v>
      </c>
      <c r="D607" s="33" t="s">
        <v>1783</v>
      </c>
      <c r="E607" s="33" t="s">
        <v>1699</v>
      </c>
      <c r="F607" s="33" t="s">
        <v>2801</v>
      </c>
      <c r="G607" s="44" t="s">
        <v>4575</v>
      </c>
      <c r="H607" s="33" t="s">
        <v>1170</v>
      </c>
      <c r="I607" s="33" t="s">
        <v>3556</v>
      </c>
      <c r="J607" s="33"/>
      <c r="K607" s="33" t="s">
        <v>1162</v>
      </c>
      <c r="L607" s="33" t="s">
        <v>1163</v>
      </c>
      <c r="M607" s="33" t="s">
        <v>1195</v>
      </c>
      <c r="N607" s="33">
        <v>54</v>
      </c>
      <c r="O607" s="33"/>
      <c r="P607" s="33" t="s">
        <v>1788</v>
      </c>
      <c r="Q607" s="33">
        <v>1763421</v>
      </c>
      <c r="R607" s="33"/>
      <c r="S607" s="33"/>
      <c r="T607" s="33"/>
      <c r="U607" s="33"/>
      <c r="V607" s="33"/>
      <c r="W607" s="33"/>
      <c r="X607" s="33"/>
      <c r="Y607" s="33">
        <v>16</v>
      </c>
      <c r="Z607" s="33">
        <v>16</v>
      </c>
      <c r="AA607" s="33" t="s">
        <v>1167</v>
      </c>
      <c r="AB607" s="37" t="s">
        <v>4990</v>
      </c>
      <c r="AC607" s="37" t="s">
        <v>1168</v>
      </c>
    </row>
    <row r="608" spans="1:29" ht="12.75" customHeight="1">
      <c r="A608" s="3" t="str">
        <f>D608</f>
        <v>ENGENHARIA AMBIENTAL E URBANA</v>
      </c>
      <c r="B608" s="3" t="str">
        <f>F608</f>
        <v>NA1ESZU029-17SA</v>
      </c>
      <c r="C608" s="18" t="str">
        <f>CONCATENATE(E608," ",H608,"-",L608," (",K608,")",IF(H608="I"," - TURMA MINISTRADA EM INGLÊS",IF(H608="P"," - TURMA COMPARTILHADA COM A PÓS-GRADUAÇÃO",IF(H608="S"," - TURMA SEMIPRESENCIAL",""))))</f>
        <v>História da Cidade e do Urbanismo A1-noturno (Santo André)</v>
      </c>
      <c r="D608" s="33" t="s">
        <v>1783</v>
      </c>
      <c r="E608" s="33" t="s">
        <v>1699</v>
      </c>
      <c r="F608" s="33" t="s">
        <v>2809</v>
      </c>
      <c r="G608" s="44" t="s">
        <v>4575</v>
      </c>
      <c r="H608" s="33" t="s">
        <v>1170</v>
      </c>
      <c r="I608" s="33" t="s">
        <v>3561</v>
      </c>
      <c r="J608" s="33"/>
      <c r="K608" s="33" t="s">
        <v>1162</v>
      </c>
      <c r="L608" s="33" t="s">
        <v>1169</v>
      </c>
      <c r="M608" s="33" t="s">
        <v>1195</v>
      </c>
      <c r="N608" s="33">
        <v>54</v>
      </c>
      <c r="O608" s="33"/>
      <c r="P608" s="33" t="s">
        <v>1788</v>
      </c>
      <c r="Q608" s="33">
        <v>1763421</v>
      </c>
      <c r="R608" s="33"/>
      <c r="S608" s="33"/>
      <c r="T608" s="33"/>
      <c r="U608" s="33"/>
      <c r="V608" s="33"/>
      <c r="W608" s="33"/>
      <c r="X608" s="33"/>
      <c r="Y608" s="33">
        <v>16</v>
      </c>
      <c r="Z608" s="33">
        <v>16</v>
      </c>
      <c r="AA608" s="33" t="s">
        <v>1167</v>
      </c>
      <c r="AB608" s="37" t="s">
        <v>4995</v>
      </c>
      <c r="AC608" s="37" t="s">
        <v>1168</v>
      </c>
    </row>
    <row r="609" spans="1:29" ht="12.75" customHeight="1">
      <c r="A609" s="3" t="str">
        <f>D609</f>
        <v>BACHARELADO EM FILOSOFIA</v>
      </c>
      <c r="B609" s="3" t="str">
        <f>F609</f>
        <v>DA1NHH2034-13SB</v>
      </c>
      <c r="C609" s="18" t="str">
        <f>CONCATENATE(E609," ",H609,"-",L609," (",K609,")",IF(H609="I"," - TURMA MINISTRADA EM INGLÊS",IF(H609="P"," - TURMA COMPARTILHADA COM A PÓS-GRADUAÇÃO",IF(H609="S"," - TURMA SEMIPRESENCIAL",""))))</f>
        <v>História da Filosofia Contemporânea: o século XIX A1-diurno (São Bernardo do Campo)</v>
      </c>
      <c r="D609" s="33" t="s">
        <v>1620</v>
      </c>
      <c r="E609" s="33" t="s">
        <v>4246</v>
      </c>
      <c r="F609" s="33" t="s">
        <v>2622</v>
      </c>
      <c r="G609" s="44" t="s">
        <v>4247</v>
      </c>
      <c r="H609" s="33" t="s">
        <v>1170</v>
      </c>
      <c r="I609" s="33" t="s">
        <v>3408</v>
      </c>
      <c r="J609" s="33"/>
      <c r="K609" s="33" t="s">
        <v>1260</v>
      </c>
      <c r="L609" s="33" t="s">
        <v>1163</v>
      </c>
      <c r="M609" s="33" t="s">
        <v>1195</v>
      </c>
      <c r="N609" s="33">
        <v>40</v>
      </c>
      <c r="O609" s="33"/>
      <c r="P609" s="33" t="s">
        <v>3957</v>
      </c>
      <c r="Q609" s="33">
        <v>1945050</v>
      </c>
      <c r="R609" s="33"/>
      <c r="S609" s="33"/>
      <c r="T609" s="33"/>
      <c r="U609" s="33"/>
      <c r="V609" s="33"/>
      <c r="W609" s="33"/>
      <c r="X609" s="33"/>
      <c r="Y609" s="33">
        <v>16</v>
      </c>
      <c r="Z609" s="33">
        <v>16</v>
      </c>
      <c r="AA609" s="33" t="s">
        <v>1167</v>
      </c>
      <c r="AB609" s="37" t="s">
        <v>4941</v>
      </c>
      <c r="AC609" s="37" t="s">
        <v>1168</v>
      </c>
    </row>
    <row r="610" spans="1:29" ht="12.75" customHeight="1">
      <c r="A610" s="3" t="str">
        <f>D610</f>
        <v>BACHARELADO EM FILOSOFIA</v>
      </c>
      <c r="B610" s="3" t="str">
        <f>F610</f>
        <v>NA1NHH2034-13SB</v>
      </c>
      <c r="C610" s="18" t="str">
        <f>CONCATENATE(E610," ",H610,"-",L610," (",K610,")",IF(H610="I"," - TURMA MINISTRADA EM INGLÊS",IF(H610="P"," - TURMA COMPARTILHADA COM A PÓS-GRADUAÇÃO",IF(H610="S"," - TURMA SEMIPRESENCIAL",""))))</f>
        <v>História da Filosofia Contemporânea: o século XIX A1-noturno (São Bernardo do Campo)</v>
      </c>
      <c r="D610" s="33" t="s">
        <v>1620</v>
      </c>
      <c r="E610" s="33" t="s">
        <v>4246</v>
      </c>
      <c r="F610" s="33" t="s">
        <v>2623</v>
      </c>
      <c r="G610" s="44" t="s">
        <v>4247</v>
      </c>
      <c r="H610" s="33" t="s">
        <v>1170</v>
      </c>
      <c r="I610" s="33" t="s">
        <v>3409</v>
      </c>
      <c r="J610" s="33"/>
      <c r="K610" s="33" t="s">
        <v>1260</v>
      </c>
      <c r="L610" s="33" t="s">
        <v>1169</v>
      </c>
      <c r="M610" s="33" t="s">
        <v>1195</v>
      </c>
      <c r="N610" s="33">
        <v>40</v>
      </c>
      <c r="O610" s="33"/>
      <c r="P610" s="33" t="s">
        <v>1561</v>
      </c>
      <c r="Q610" s="33">
        <v>1839786</v>
      </c>
      <c r="R610" s="33"/>
      <c r="S610" s="33"/>
      <c r="T610" s="33"/>
      <c r="U610" s="33"/>
      <c r="V610" s="33"/>
      <c r="W610" s="33"/>
      <c r="X610" s="33"/>
      <c r="Y610" s="33">
        <v>16</v>
      </c>
      <c r="Z610" s="33">
        <v>16</v>
      </c>
      <c r="AA610" s="33" t="s">
        <v>1167</v>
      </c>
      <c r="AB610" s="37" t="s">
        <v>4942</v>
      </c>
      <c r="AC610" s="37" t="s">
        <v>1168</v>
      </c>
    </row>
    <row r="611" spans="1:29" ht="12.75" customHeight="1">
      <c r="A611" s="3" t="str">
        <f>D611</f>
        <v>BACHARELADO EM FILOSOFIA</v>
      </c>
      <c r="B611" s="3" t="str">
        <f>F611</f>
        <v>DA1NHH2087-16SB</v>
      </c>
      <c r="C611" s="18" t="str">
        <f>CONCATENATE(E611," ",H611,"-",L611," (",K611,")",IF(H611="I"," - TURMA MINISTRADA EM INGLÊS",IF(H611="P"," - TURMA COMPARTILHADA COM A PÓS-GRADUAÇÃO",IF(H611="S"," - TURMA SEMIPRESENCIAL",""))))</f>
        <v>História da Filosofia Medieval: do século XI ao XIV A1-diurno (São Bernardo do Campo)</v>
      </c>
      <c r="D611" s="33" t="s">
        <v>1620</v>
      </c>
      <c r="E611" s="33" t="s">
        <v>4237</v>
      </c>
      <c r="F611" s="33" t="s">
        <v>2616</v>
      </c>
      <c r="G611" s="44" t="s">
        <v>4238</v>
      </c>
      <c r="H611" s="33" t="s">
        <v>1170</v>
      </c>
      <c r="I611" s="33" t="s">
        <v>1624</v>
      </c>
      <c r="J611" s="33"/>
      <c r="K611" s="33" t="s">
        <v>1260</v>
      </c>
      <c r="L611" s="33" t="s">
        <v>1163</v>
      </c>
      <c r="M611" s="33" t="s">
        <v>1195</v>
      </c>
      <c r="N611" s="33">
        <v>40</v>
      </c>
      <c r="O611" s="33"/>
      <c r="P611" s="33" t="s">
        <v>4239</v>
      </c>
      <c r="Q611" s="33">
        <v>2244941</v>
      </c>
      <c r="R611" s="33"/>
      <c r="S611" s="33"/>
      <c r="T611" s="33"/>
      <c r="U611" s="33"/>
      <c r="V611" s="33"/>
      <c r="W611" s="33"/>
      <c r="X611" s="33"/>
      <c r="Y611" s="33">
        <v>16</v>
      </c>
      <c r="Z611" s="33">
        <v>16</v>
      </c>
      <c r="AA611" s="33" t="s">
        <v>1167</v>
      </c>
      <c r="AB611" s="37" t="s">
        <v>4891</v>
      </c>
      <c r="AC611" s="37" t="s">
        <v>1168</v>
      </c>
    </row>
    <row r="612" spans="1:29" ht="12.75" customHeight="1">
      <c r="A612" s="3" t="str">
        <f>D612</f>
        <v>BACHARELADO EM FILOSOFIA</v>
      </c>
      <c r="B612" s="3" t="str">
        <f>F612</f>
        <v>NA1NHH2087-16SB</v>
      </c>
      <c r="C612" s="18" t="str">
        <f>CONCATENATE(E612," ",H612,"-",L612," (",K612,")",IF(H612="I"," - TURMA MINISTRADA EM INGLÊS",IF(H612="P"," - TURMA COMPARTILHADA COM A PÓS-GRADUAÇÃO",IF(H612="S"," - TURMA SEMIPRESENCIAL",""))))</f>
        <v>História da Filosofia Medieval: do século XI ao XIV A1-noturno (São Bernardo do Campo)</v>
      </c>
      <c r="D612" s="33" t="s">
        <v>1620</v>
      </c>
      <c r="E612" s="33" t="s">
        <v>4237</v>
      </c>
      <c r="F612" s="33" t="s">
        <v>2617</v>
      </c>
      <c r="G612" s="44" t="s">
        <v>4238</v>
      </c>
      <c r="H612" s="33" t="s">
        <v>1170</v>
      </c>
      <c r="I612" s="33" t="s">
        <v>1625</v>
      </c>
      <c r="J612" s="33"/>
      <c r="K612" s="33" t="s">
        <v>1260</v>
      </c>
      <c r="L612" s="33" t="s">
        <v>1169</v>
      </c>
      <c r="M612" s="33" t="s">
        <v>1195</v>
      </c>
      <c r="N612" s="33">
        <v>40</v>
      </c>
      <c r="O612" s="33"/>
      <c r="P612" s="33" t="s">
        <v>4239</v>
      </c>
      <c r="Q612" s="33">
        <v>2244941</v>
      </c>
      <c r="R612" s="33"/>
      <c r="S612" s="33"/>
      <c r="T612" s="33"/>
      <c r="U612" s="33"/>
      <c r="V612" s="33"/>
      <c r="W612" s="33"/>
      <c r="X612" s="33"/>
      <c r="Y612" s="33">
        <v>16</v>
      </c>
      <c r="Z612" s="33">
        <v>16</v>
      </c>
      <c r="AA612" s="33" t="s">
        <v>1167</v>
      </c>
      <c r="AB612" s="37" t="s">
        <v>4893</v>
      </c>
      <c r="AC612" s="37" t="s">
        <v>1168</v>
      </c>
    </row>
    <row r="613" spans="1:29" ht="12.75" customHeight="1">
      <c r="A613" s="3" t="str">
        <f>D613</f>
        <v>LICENCIATURA EM FÍSICA</v>
      </c>
      <c r="B613" s="3" t="str">
        <f>F613</f>
        <v>DA1NHZ3094-22SA</v>
      </c>
      <c r="C613" s="18" t="str">
        <f>CONCATENATE(E613," ",H613,"-",L613," (",K613,")",IF(H613="I"," - TURMA MINISTRADA EM INGLÊS",IF(H613="P"," - TURMA COMPARTILHADA COM A PÓS-GRADUAÇÃO",IF(H613="S"," - TURMA SEMIPRESENCIAL",""))))</f>
        <v>História da Física no Brasil A1-diurno (Santo André)</v>
      </c>
      <c r="D613" s="33" t="s">
        <v>2118</v>
      </c>
      <c r="E613" s="33" t="s">
        <v>4738</v>
      </c>
      <c r="F613" s="33" t="s">
        <v>2921</v>
      </c>
      <c r="G613" s="44" t="s">
        <v>4739</v>
      </c>
      <c r="H613" s="33" t="s">
        <v>1170</v>
      </c>
      <c r="I613" s="33" t="s">
        <v>3654</v>
      </c>
      <c r="J613" s="33"/>
      <c r="K613" s="33" t="s">
        <v>1162</v>
      </c>
      <c r="L613" s="33" t="s">
        <v>1163</v>
      </c>
      <c r="M613" s="33" t="s">
        <v>1164</v>
      </c>
      <c r="N613" s="33">
        <v>33</v>
      </c>
      <c r="O613" s="33"/>
      <c r="P613" s="33" t="s">
        <v>4202</v>
      </c>
      <c r="Q613" s="33">
        <v>1660201</v>
      </c>
      <c r="R613" s="33"/>
      <c r="S613" s="33"/>
      <c r="T613" s="33"/>
      <c r="U613" s="33"/>
      <c r="V613" s="33"/>
      <c r="W613" s="33"/>
      <c r="X613" s="33"/>
      <c r="Y613" s="33">
        <v>8</v>
      </c>
      <c r="Z613" s="33">
        <v>8</v>
      </c>
      <c r="AA613" s="33" t="s">
        <v>1167</v>
      </c>
      <c r="AB613" s="37" t="s">
        <v>4847</v>
      </c>
      <c r="AC613" s="37" t="s">
        <v>1168</v>
      </c>
    </row>
    <row r="614" spans="1:29" ht="12.75" customHeight="1">
      <c r="A614" s="3" t="str">
        <f>D614</f>
        <v>LICENCIATURA EM MATEMÁTICA</v>
      </c>
      <c r="B614" s="3" t="str">
        <f>F614</f>
        <v>NA1MCTD010-18SA</v>
      </c>
      <c r="C614" s="18" t="str">
        <f>CONCATENATE(E614," ",H614,"-",L614," (",K614,")",IF(H614="I"," - TURMA MINISTRADA EM INGLÊS",IF(H614="P"," - TURMA COMPARTILHADA COM A PÓS-GRADUAÇÃO",IF(H614="S"," - TURMA SEMIPRESENCIAL",""))))</f>
        <v>História da Matemática A1-noturno (Santo André)</v>
      </c>
      <c r="D614" s="33" t="s">
        <v>2126</v>
      </c>
      <c r="E614" s="33" t="s">
        <v>4229</v>
      </c>
      <c r="F614" s="33" t="s">
        <v>2612</v>
      </c>
      <c r="G614" s="44" t="s">
        <v>4230</v>
      </c>
      <c r="H614" s="33" t="s">
        <v>1170</v>
      </c>
      <c r="I614" s="33" t="s">
        <v>3400</v>
      </c>
      <c r="J614" s="33"/>
      <c r="K614" s="33" t="s">
        <v>1162</v>
      </c>
      <c r="L614" s="33" t="s">
        <v>1169</v>
      </c>
      <c r="M614" s="33" t="s">
        <v>1195</v>
      </c>
      <c r="N614" s="33">
        <v>45</v>
      </c>
      <c r="O614" s="33"/>
      <c r="P614" s="33" t="s">
        <v>3972</v>
      </c>
      <c r="Q614" s="33">
        <v>1679016</v>
      </c>
      <c r="R614" s="33"/>
      <c r="S614" s="33"/>
      <c r="T614" s="33"/>
      <c r="U614" s="33"/>
      <c r="V614" s="33"/>
      <c r="W614" s="33"/>
      <c r="X614" s="33"/>
      <c r="Y614" s="33">
        <v>16</v>
      </c>
      <c r="Z614" s="33">
        <v>16</v>
      </c>
      <c r="AA614" s="33" t="s">
        <v>1167</v>
      </c>
      <c r="AB614" s="37" t="s">
        <v>4845</v>
      </c>
      <c r="AC614" s="37" t="s">
        <v>1168</v>
      </c>
    </row>
    <row r="615" spans="1:29" ht="12.75" customHeight="1">
      <c r="A615" s="3" t="str">
        <f>D615</f>
        <v>BACHARELADO EM RELAÇÕES INTERNACIONAIS</v>
      </c>
      <c r="B615" s="3" t="str">
        <f>F615</f>
        <v>Da1ESHR026-14SB</v>
      </c>
      <c r="C615" s="18" t="str">
        <f>CONCATENATE(E615," ",H615,"-",L615," (",K615,")",IF(H615="I"," - TURMA MINISTRADA EM INGLÊS",IF(H615="P"," - TURMA COMPARTILHADA COM A PÓS-GRADUAÇÃO",IF(H615="S"," - TURMA SEMIPRESENCIAL",""))))</f>
        <v>História do Terceiro Mundo a1-diurno (São Bernardo do Campo)</v>
      </c>
      <c r="D615" s="33" t="s">
        <v>1734</v>
      </c>
      <c r="E615" s="33" t="s">
        <v>4102</v>
      </c>
      <c r="F615" s="33" t="s">
        <v>2522</v>
      </c>
      <c r="G615" s="44" t="s">
        <v>4103</v>
      </c>
      <c r="H615" s="33" t="s">
        <v>1898</v>
      </c>
      <c r="I615" s="33" t="s">
        <v>3321</v>
      </c>
      <c r="J615" s="33"/>
      <c r="K615" s="33" t="s">
        <v>1260</v>
      </c>
      <c r="L615" s="33" t="s">
        <v>1163</v>
      </c>
      <c r="M615" s="33" t="s">
        <v>1195</v>
      </c>
      <c r="N615" s="33">
        <v>90</v>
      </c>
      <c r="O615" s="33"/>
      <c r="P615" s="33" t="s">
        <v>1737</v>
      </c>
      <c r="Q615" s="33">
        <v>3224660</v>
      </c>
      <c r="R615" s="33"/>
      <c r="S615" s="33"/>
      <c r="T615" s="33"/>
      <c r="U615" s="33"/>
      <c r="V615" s="33"/>
      <c r="W615" s="33"/>
      <c r="X615" s="33"/>
      <c r="Y615" s="33">
        <v>16</v>
      </c>
      <c r="Z615" s="33">
        <v>16</v>
      </c>
      <c r="AA615" s="33" t="s">
        <v>1167</v>
      </c>
      <c r="AB615" s="37" t="s">
        <v>4836</v>
      </c>
      <c r="AC615" s="37" t="s">
        <v>1168</v>
      </c>
    </row>
    <row r="616" spans="1:29" ht="12.75" customHeight="1">
      <c r="A616" s="3" t="str">
        <f>D616</f>
        <v>BACHARELADO EM RELAÇÕES INTERNACIONAIS</v>
      </c>
      <c r="B616" s="3" t="str">
        <f>F616</f>
        <v>Na1ESHR026-14SB</v>
      </c>
      <c r="C616" s="18" t="str">
        <f>CONCATENATE(E616," ",H616,"-",L616," (",K616,")",IF(H616="I"," - TURMA MINISTRADA EM INGLÊS",IF(H616="P"," - TURMA COMPARTILHADA COM A PÓS-GRADUAÇÃO",IF(H616="S"," - TURMA SEMIPRESENCIAL",""))))</f>
        <v>História do Terceiro Mundo a1-noturno (São Bernardo do Campo)</v>
      </c>
      <c r="D616" s="33" t="s">
        <v>1734</v>
      </c>
      <c r="E616" s="33" t="s">
        <v>4102</v>
      </c>
      <c r="F616" s="33" t="s">
        <v>2523</v>
      </c>
      <c r="G616" s="44" t="s">
        <v>4103</v>
      </c>
      <c r="H616" s="33" t="s">
        <v>1898</v>
      </c>
      <c r="I616" s="33" t="s">
        <v>1599</v>
      </c>
      <c r="J616" s="33"/>
      <c r="K616" s="33" t="s">
        <v>1260</v>
      </c>
      <c r="L616" s="33" t="s">
        <v>1169</v>
      </c>
      <c r="M616" s="33" t="s">
        <v>1195</v>
      </c>
      <c r="N616" s="33">
        <v>90</v>
      </c>
      <c r="O616" s="33"/>
      <c r="P616" s="33" t="s">
        <v>1737</v>
      </c>
      <c r="Q616" s="33">
        <v>3224660</v>
      </c>
      <c r="R616" s="33"/>
      <c r="S616" s="33"/>
      <c r="T616" s="33"/>
      <c r="U616" s="33"/>
      <c r="V616" s="33"/>
      <c r="W616" s="33"/>
      <c r="X616" s="33"/>
      <c r="Y616" s="33">
        <v>16</v>
      </c>
      <c r="Z616" s="33">
        <v>16</v>
      </c>
      <c r="AA616" s="33" t="s">
        <v>1167</v>
      </c>
      <c r="AB616" s="37" t="s">
        <v>4878</v>
      </c>
      <c r="AC616" s="37" t="s">
        <v>1168</v>
      </c>
    </row>
    <row r="617" spans="1:29" ht="12.75" customHeight="1">
      <c r="A617" s="3" t="str">
        <f>D617</f>
        <v>BACHARELADO EM CIÊNCIAS ECONÔMICAS</v>
      </c>
      <c r="B617" s="3" t="str">
        <f>F617</f>
        <v>Da1ESHC020-17SB</v>
      </c>
      <c r="C617" s="18" t="str">
        <f>CONCATENATE(E617," ",H617,"-",L617," (",K617,")",IF(H617="I"," - TURMA MINISTRADA EM INGLÊS",IF(H617="P"," - TURMA COMPARTILHADA COM A PÓS-GRADUAÇÃO",IF(H617="S"," - TURMA SEMIPRESENCIAL",""))))</f>
        <v>História Econômica Geral a1-diurno (São Bernardo do Campo)</v>
      </c>
      <c r="D617" s="33" t="s">
        <v>1603</v>
      </c>
      <c r="E617" s="33" t="s">
        <v>4070</v>
      </c>
      <c r="F617" s="33" t="s">
        <v>2501</v>
      </c>
      <c r="G617" s="44" t="s">
        <v>4071</v>
      </c>
      <c r="H617" s="33" t="s">
        <v>1898</v>
      </c>
      <c r="I617" s="33" t="s">
        <v>3300</v>
      </c>
      <c r="J617" s="33"/>
      <c r="K617" s="33" t="s">
        <v>1260</v>
      </c>
      <c r="L617" s="33" t="s">
        <v>1163</v>
      </c>
      <c r="M617" s="33" t="s">
        <v>1195</v>
      </c>
      <c r="N617" s="33">
        <v>60</v>
      </c>
      <c r="O617" s="33"/>
      <c r="P617" s="33" t="s">
        <v>4072</v>
      </c>
      <c r="Q617" s="33">
        <v>1380717</v>
      </c>
      <c r="R617" s="33"/>
      <c r="S617" s="33"/>
      <c r="T617" s="33"/>
      <c r="U617" s="33"/>
      <c r="V617" s="33"/>
      <c r="W617" s="33"/>
      <c r="X617" s="33"/>
      <c r="Y617" s="33">
        <v>16</v>
      </c>
      <c r="Z617" s="33">
        <v>16</v>
      </c>
      <c r="AA617" s="33" t="s">
        <v>1167</v>
      </c>
      <c r="AB617" s="37" t="s">
        <v>4890</v>
      </c>
      <c r="AC617" s="37" t="s">
        <v>1168</v>
      </c>
    </row>
    <row r="618" spans="1:29" ht="12.75" customHeight="1">
      <c r="A618" s="3" t="str">
        <f>D618</f>
        <v>BACHARELADO EM CIÊNCIAS ECONÔMICAS</v>
      </c>
      <c r="B618" s="3" t="str">
        <f>F618</f>
        <v>Na1ESHC020-17SB</v>
      </c>
      <c r="C618" s="18" t="str">
        <f>CONCATENATE(E618," ",H618,"-",L618," (",K618,")",IF(H618="I"," - TURMA MINISTRADA EM INGLÊS",IF(H618="P"," - TURMA COMPARTILHADA COM A PÓS-GRADUAÇÃO",IF(H618="S"," - TURMA SEMIPRESENCIAL",""))))</f>
        <v>História Econômica Geral a1-noturno (São Bernardo do Campo)</v>
      </c>
      <c r="D618" s="33" t="s">
        <v>1603</v>
      </c>
      <c r="E618" s="33" t="s">
        <v>4070</v>
      </c>
      <c r="F618" s="33" t="s">
        <v>2502</v>
      </c>
      <c r="G618" s="44" t="s">
        <v>4071</v>
      </c>
      <c r="H618" s="33" t="s">
        <v>1898</v>
      </c>
      <c r="I618" s="33" t="s">
        <v>3301</v>
      </c>
      <c r="J618" s="33"/>
      <c r="K618" s="33" t="s">
        <v>1260</v>
      </c>
      <c r="L618" s="33" t="s">
        <v>1169</v>
      </c>
      <c r="M618" s="33" t="s">
        <v>1195</v>
      </c>
      <c r="N618" s="33">
        <v>90</v>
      </c>
      <c r="O618" s="33"/>
      <c r="P618" s="33" t="s">
        <v>4072</v>
      </c>
      <c r="Q618" s="33">
        <v>1380717</v>
      </c>
      <c r="R618" s="33"/>
      <c r="S618" s="33"/>
      <c r="T618" s="33"/>
      <c r="U618" s="33"/>
      <c r="V618" s="33"/>
      <c r="W618" s="33"/>
      <c r="X618" s="33"/>
      <c r="Y618" s="33">
        <v>16</v>
      </c>
      <c r="Z618" s="33">
        <v>16</v>
      </c>
      <c r="AA618" s="33" t="s">
        <v>1167</v>
      </c>
      <c r="AB618" s="37" t="s">
        <v>4892</v>
      </c>
      <c r="AC618" s="37" t="s">
        <v>1168</v>
      </c>
    </row>
    <row r="619" spans="1:29" ht="12.75" customHeight="1">
      <c r="A619" s="3" t="str">
        <f>D619</f>
        <v>BACHARELADO EM CIÊNCIAS E HUMANIDADES</v>
      </c>
      <c r="B619" s="3" t="str">
        <f>F619</f>
        <v>DA1BHQ0001-15SB</v>
      </c>
      <c r="C619" s="18" t="str">
        <f>CONCATENATE(E619," ",H619,"-",L619," (",K619,")",IF(H619="I"," - TURMA MINISTRADA EM INGLÊS",IF(H619="P"," - TURMA COMPARTILHADA COM A PÓS-GRADUAÇÃO",IF(H619="S"," - TURMA SEMIPRESENCIAL",""))))</f>
        <v>Identidade e Cultura A1-diurno (São Bernardo do Campo)</v>
      </c>
      <c r="D619" s="33" t="s">
        <v>1540</v>
      </c>
      <c r="E619" s="33" t="s">
        <v>1562</v>
      </c>
      <c r="F619" s="33" t="s">
        <v>1563</v>
      </c>
      <c r="G619" s="44" t="s">
        <v>1564</v>
      </c>
      <c r="H619" s="33" t="s">
        <v>1170</v>
      </c>
      <c r="I619" s="33" t="s">
        <v>2995</v>
      </c>
      <c r="J619" s="33"/>
      <c r="K619" s="33" t="s">
        <v>1260</v>
      </c>
      <c r="L619" s="33" t="s">
        <v>1163</v>
      </c>
      <c r="M619" s="33" t="s">
        <v>1280</v>
      </c>
      <c r="N619" s="33">
        <v>97</v>
      </c>
      <c r="O619" s="33">
        <v>88</v>
      </c>
      <c r="P619" s="33" t="s">
        <v>1698</v>
      </c>
      <c r="Q619" s="33">
        <v>2356573</v>
      </c>
      <c r="R619" s="33"/>
      <c r="S619" s="33"/>
      <c r="T619" s="33"/>
      <c r="U619" s="33"/>
      <c r="V619" s="33"/>
      <c r="W619" s="33"/>
      <c r="X619" s="33"/>
      <c r="Y619" s="33">
        <v>12</v>
      </c>
      <c r="Z619" s="33">
        <v>12</v>
      </c>
      <c r="AA619" s="33" t="s">
        <v>1167</v>
      </c>
      <c r="AB619" s="37" t="s">
        <v>4839</v>
      </c>
      <c r="AC619" s="37" t="s">
        <v>1168</v>
      </c>
    </row>
    <row r="620" spans="1:29" ht="12.75" customHeight="1">
      <c r="A620" s="3" t="str">
        <f>D620</f>
        <v>BACHARELADO EM CIÊNCIAS E HUMANIDADES</v>
      </c>
      <c r="B620" s="3" t="str">
        <f>F620</f>
        <v>DB1BHQ0001-15SB</v>
      </c>
      <c r="C620" s="18" t="str">
        <f>CONCATENATE(E620," ",H620,"-",L620," (",K620,")",IF(H620="I"," - TURMA MINISTRADA EM INGLÊS",IF(H620="P"," - TURMA COMPARTILHADA COM A PÓS-GRADUAÇÃO",IF(H620="S"," - TURMA SEMIPRESENCIAL",""))))</f>
        <v>Identidade e Cultura B1-diurno (São Bernardo do Campo)</v>
      </c>
      <c r="D620" s="33" t="s">
        <v>1540</v>
      </c>
      <c r="E620" s="33" t="s">
        <v>1562</v>
      </c>
      <c r="F620" s="33" t="s">
        <v>2265</v>
      </c>
      <c r="G620" s="44" t="s">
        <v>1564</v>
      </c>
      <c r="H620" s="42" t="s">
        <v>1237</v>
      </c>
      <c r="I620" s="33" t="s">
        <v>2996</v>
      </c>
      <c r="J620" s="33"/>
      <c r="K620" s="33" t="s">
        <v>1260</v>
      </c>
      <c r="L620" s="33" t="s">
        <v>1163</v>
      </c>
      <c r="M620" s="33" t="s">
        <v>1280</v>
      </c>
      <c r="N620" s="33">
        <v>93</v>
      </c>
      <c r="O620" s="33">
        <v>88</v>
      </c>
      <c r="P620" s="33" t="s">
        <v>1589</v>
      </c>
      <c r="Q620" s="33">
        <v>1766035</v>
      </c>
      <c r="R620" s="33"/>
      <c r="S620" s="33"/>
      <c r="T620" s="33"/>
      <c r="U620" s="33"/>
      <c r="V620" s="33"/>
      <c r="W620" s="33"/>
      <c r="X620" s="33"/>
      <c r="Y620" s="33">
        <v>12</v>
      </c>
      <c r="Z620" s="33">
        <v>12</v>
      </c>
      <c r="AA620" s="33" t="s">
        <v>1167</v>
      </c>
      <c r="AB620" s="37" t="s">
        <v>4840</v>
      </c>
      <c r="AC620" s="37" t="s">
        <v>1168</v>
      </c>
    </row>
    <row r="621" spans="1:29" ht="12.75" customHeight="1">
      <c r="A621" s="3" t="str">
        <f>D621</f>
        <v>BACHARELADO EM CIÊNCIAS E HUMANIDADES</v>
      </c>
      <c r="B621" s="3" t="str">
        <f>F621</f>
        <v>Na1BHQ0001-15SB</v>
      </c>
      <c r="C621" s="18" t="str">
        <f>CONCATENATE(E621," ",H621,"-",L621," (",K621,")",IF(H621="I"," - TURMA MINISTRADA EM INGLÊS",IF(H621="P"," - TURMA COMPARTILHADA COM A PÓS-GRADUAÇÃO",IF(H621="S"," - TURMA SEMIPRESENCIAL",""))))</f>
        <v>Identidade e Cultura a1-noturno (São Bernardo do Campo)</v>
      </c>
      <c r="D621" s="33" t="s">
        <v>1540</v>
      </c>
      <c r="E621" s="33" t="s">
        <v>1562</v>
      </c>
      <c r="F621" s="33" t="s">
        <v>2266</v>
      </c>
      <c r="G621" s="44" t="s">
        <v>1564</v>
      </c>
      <c r="H621" s="33" t="s">
        <v>1898</v>
      </c>
      <c r="I621" s="33" t="s">
        <v>2997</v>
      </c>
      <c r="J621" s="33"/>
      <c r="K621" s="33" t="s">
        <v>1260</v>
      </c>
      <c r="L621" s="33" t="s">
        <v>1169</v>
      </c>
      <c r="M621" s="33" t="s">
        <v>1280</v>
      </c>
      <c r="N621" s="33">
        <v>90</v>
      </c>
      <c r="O621" s="33">
        <v>88</v>
      </c>
      <c r="P621" s="33" t="s">
        <v>3831</v>
      </c>
      <c r="Q621" s="33">
        <v>1568760</v>
      </c>
      <c r="R621" s="33"/>
      <c r="S621" s="33"/>
      <c r="T621" s="33"/>
      <c r="U621" s="33"/>
      <c r="V621" s="33"/>
      <c r="W621" s="33"/>
      <c r="X621" s="33"/>
      <c r="Y621" s="33">
        <v>12</v>
      </c>
      <c r="Z621" s="33">
        <v>12</v>
      </c>
      <c r="AA621" s="33" t="s">
        <v>1167</v>
      </c>
      <c r="AB621" s="37" t="s">
        <v>4841</v>
      </c>
      <c r="AC621" s="37" t="s">
        <v>1168</v>
      </c>
    </row>
    <row r="622" spans="1:29" ht="12.75" customHeight="1">
      <c r="A622" s="3" t="str">
        <f>D622</f>
        <v>BACHARELADO EM CIÊNCIAS E HUMANIDADES</v>
      </c>
      <c r="B622" s="3" t="str">
        <f>F622</f>
        <v>NB1BHQ0001-15SB</v>
      </c>
      <c r="C622" s="18" t="str">
        <f>CONCATENATE(E622," ",H622,"-",L622," (",K622,")",IF(H622="I"," - TURMA MINISTRADA EM INGLÊS",IF(H622="P"," - TURMA COMPARTILHADA COM A PÓS-GRADUAÇÃO",IF(H622="S"," - TURMA SEMIPRESENCIAL",""))))</f>
        <v>Identidade e Cultura B1-noturno (São Bernardo do Campo)</v>
      </c>
      <c r="D622" s="33" t="s">
        <v>1540</v>
      </c>
      <c r="E622" s="33" t="s">
        <v>1562</v>
      </c>
      <c r="F622" s="33" t="s">
        <v>2267</v>
      </c>
      <c r="G622" s="44" t="s">
        <v>1564</v>
      </c>
      <c r="H622" s="33" t="s">
        <v>1237</v>
      </c>
      <c r="I622" s="33" t="s">
        <v>2998</v>
      </c>
      <c r="J622" s="33"/>
      <c r="K622" s="33" t="s">
        <v>1260</v>
      </c>
      <c r="L622" s="33" t="s">
        <v>1169</v>
      </c>
      <c r="M622" s="33" t="s">
        <v>1280</v>
      </c>
      <c r="N622" s="33">
        <v>90</v>
      </c>
      <c r="O622" s="33">
        <v>88</v>
      </c>
      <c r="P622" s="33" t="s">
        <v>3831</v>
      </c>
      <c r="Q622" s="33">
        <v>1568760</v>
      </c>
      <c r="R622" s="33"/>
      <c r="S622" s="33"/>
      <c r="T622" s="33"/>
      <c r="U622" s="33"/>
      <c r="V622" s="33"/>
      <c r="W622" s="33"/>
      <c r="X622" s="33"/>
      <c r="Y622" s="33">
        <v>12</v>
      </c>
      <c r="Z622" s="33">
        <v>12</v>
      </c>
      <c r="AA622" s="33" t="s">
        <v>1167</v>
      </c>
      <c r="AB622" s="37" t="s">
        <v>4842</v>
      </c>
      <c r="AC622" s="37" t="s">
        <v>1168</v>
      </c>
    </row>
    <row r="623" spans="1:29" ht="12.75" customHeight="1">
      <c r="A623" s="3" t="str">
        <f>D623</f>
        <v>ENGENHARIA DE GESTÃO</v>
      </c>
      <c r="B623" s="3" t="str">
        <f>F623</f>
        <v>DA1ESTG010-17SB</v>
      </c>
      <c r="C623" s="18" t="str">
        <f>CONCATENATE(E623," ",H623,"-",L623," (",K623,")",IF(H623="I"," - TURMA MINISTRADA EM INGLÊS",IF(H623="P"," - TURMA COMPARTILHADA COM A PÓS-GRADUAÇÃO",IF(H623="S"," - TURMA SEMIPRESENCIAL",""))))</f>
        <v>Inovação Tecnológica A1-diurno (São Bernardo do Campo)</v>
      </c>
      <c r="D623" s="33" t="s">
        <v>1875</v>
      </c>
      <c r="E623" s="33" t="s">
        <v>4468</v>
      </c>
      <c r="F623" s="33" t="s">
        <v>2750</v>
      </c>
      <c r="G623" s="44" t="s">
        <v>4469</v>
      </c>
      <c r="H623" s="33" t="s">
        <v>1170</v>
      </c>
      <c r="I623" s="33" t="s">
        <v>3518</v>
      </c>
      <c r="J623" s="33"/>
      <c r="K623" s="33" t="s">
        <v>1260</v>
      </c>
      <c r="L623" s="33" t="s">
        <v>1163</v>
      </c>
      <c r="M623" s="33" t="s">
        <v>4228</v>
      </c>
      <c r="N623" s="33">
        <v>60</v>
      </c>
      <c r="O623" s="33"/>
      <c r="P623" s="33" t="s">
        <v>2081</v>
      </c>
      <c r="Q623" s="33">
        <v>2328074</v>
      </c>
      <c r="R623" s="33"/>
      <c r="S623" s="33"/>
      <c r="T623" s="33" t="s">
        <v>2081</v>
      </c>
      <c r="U623" s="33">
        <v>2328074</v>
      </c>
      <c r="V623" s="33"/>
      <c r="W623" s="33"/>
      <c r="X623" s="33"/>
      <c r="Y623" s="33">
        <v>16</v>
      </c>
      <c r="Z623" s="33">
        <v>16</v>
      </c>
      <c r="AA623" s="33" t="s">
        <v>1167</v>
      </c>
      <c r="AB623" s="37" t="s">
        <v>4992</v>
      </c>
      <c r="AC623" s="37" t="s">
        <v>1168</v>
      </c>
    </row>
    <row r="624" spans="1:29" ht="12.75" customHeight="1">
      <c r="A624" s="3" t="str">
        <f>D624</f>
        <v>ENGENHARIA DE ENERGIA</v>
      </c>
      <c r="B624" s="3" t="str">
        <f>F624</f>
        <v>NA1ESTE019-17SA</v>
      </c>
      <c r="C624" s="18" t="str">
        <f>CONCATENATE(E624," ",H624,"-",L624," (",K624,")",IF(H624="I"," - TURMA MINISTRADA EM INGLÊS",IF(H624="P"," - TURMA COMPARTILHADA COM A PÓS-GRADUAÇÃO",IF(H624="S"," - TURMA SEMIPRESENCIAL",""))))</f>
        <v>Instalações Elétricas I A1-noturno (Santo André)</v>
      </c>
      <c r="D624" s="33" t="s">
        <v>1828</v>
      </c>
      <c r="E624" s="33" t="s">
        <v>4519</v>
      </c>
      <c r="F624" s="33" t="s">
        <v>2777</v>
      </c>
      <c r="G624" s="44" t="s">
        <v>4520</v>
      </c>
      <c r="H624" s="33" t="s">
        <v>1170</v>
      </c>
      <c r="I624" s="33"/>
      <c r="J624" s="33" t="s">
        <v>4521</v>
      </c>
      <c r="K624" s="33" t="s">
        <v>1162</v>
      </c>
      <c r="L624" s="33" t="s">
        <v>1169</v>
      </c>
      <c r="M624" s="33" t="s">
        <v>1702</v>
      </c>
      <c r="N624" s="33">
        <v>30</v>
      </c>
      <c r="O624" s="33"/>
      <c r="P624" s="33"/>
      <c r="Q624" s="33"/>
      <c r="R624" s="33"/>
      <c r="S624" s="33"/>
      <c r="T624" s="33" t="s">
        <v>4522</v>
      </c>
      <c r="U624" s="33">
        <v>433669</v>
      </c>
      <c r="V624" s="33"/>
      <c r="W624" s="33"/>
      <c r="X624" s="33"/>
      <c r="Y624" s="33">
        <v>16</v>
      </c>
      <c r="Z624" s="33">
        <v>16</v>
      </c>
      <c r="AA624" s="33" t="s">
        <v>1167</v>
      </c>
      <c r="AB624" s="37" t="s">
        <v>1168</v>
      </c>
      <c r="AC624" s="37" t="s">
        <v>4846</v>
      </c>
    </row>
    <row r="625" spans="1:29" ht="12.75" customHeight="1">
      <c r="A625" s="3" t="str">
        <f>D625</f>
        <v>ENGENHARIA DE ENERGIA</v>
      </c>
      <c r="B625" s="3" t="str">
        <f>F625</f>
        <v>NA2ESTE019-17SA</v>
      </c>
      <c r="C625" s="18" t="str">
        <f>CONCATENATE(E625," ",H625,"-",L625," (",K625,")",IF(H625="I"," - TURMA MINISTRADA EM INGLÊS",IF(H625="P"," - TURMA COMPARTILHADA COM A PÓS-GRADUAÇÃO",IF(H625="S"," - TURMA SEMIPRESENCIAL",""))))</f>
        <v>Instalações Elétricas I A2-noturno (Santo André)</v>
      </c>
      <c r="D625" s="33" t="s">
        <v>1828</v>
      </c>
      <c r="E625" s="33" t="s">
        <v>4519</v>
      </c>
      <c r="F625" s="33" t="s">
        <v>2778</v>
      </c>
      <c r="G625" s="44" t="s">
        <v>4520</v>
      </c>
      <c r="H625" s="33" t="s">
        <v>1198</v>
      </c>
      <c r="I625" s="33"/>
      <c r="J625" s="33" t="s">
        <v>4523</v>
      </c>
      <c r="K625" s="33" t="s">
        <v>1162</v>
      </c>
      <c r="L625" s="33" t="s">
        <v>1169</v>
      </c>
      <c r="M625" s="33" t="s">
        <v>1702</v>
      </c>
      <c r="N625" s="33">
        <v>30</v>
      </c>
      <c r="O625" s="33"/>
      <c r="P625" s="33"/>
      <c r="Q625" s="33"/>
      <c r="R625" s="33"/>
      <c r="S625" s="33"/>
      <c r="T625" s="33" t="s">
        <v>4524</v>
      </c>
      <c r="U625" s="33">
        <v>1544340</v>
      </c>
      <c r="V625" s="33"/>
      <c r="W625" s="33"/>
      <c r="X625" s="33"/>
      <c r="Y625" s="33">
        <v>16</v>
      </c>
      <c r="Z625" s="33">
        <v>16</v>
      </c>
      <c r="AA625" s="33" t="s">
        <v>1167</v>
      </c>
      <c r="AB625" s="37" t="s">
        <v>1168</v>
      </c>
      <c r="AC625" s="37" t="s">
        <v>4846</v>
      </c>
    </row>
    <row r="626" spans="1:29" ht="12.75" customHeight="1">
      <c r="A626" s="3" t="str">
        <f>D626</f>
        <v>ENGENHARIA DE ENERGIA</v>
      </c>
      <c r="B626" s="3" t="str">
        <f>F626</f>
        <v>DA2ESTE020-17SA</v>
      </c>
      <c r="C626" s="18" t="str">
        <f>CONCATENATE(E626," ",H626,"-",L626," (",K626,")",IF(H626="I"," - TURMA MINISTRADA EM INGLÊS",IF(H626="P"," - TURMA COMPARTILHADA COM A PÓS-GRADUAÇÃO",IF(H626="S"," - TURMA SEMIPRESENCIAL",""))))</f>
        <v>Instalações Elétricas II A2-diurno (Santo André)</v>
      </c>
      <c r="D626" s="33" t="s">
        <v>1828</v>
      </c>
      <c r="E626" s="33" t="s">
        <v>4525</v>
      </c>
      <c r="F626" s="33" t="s">
        <v>2779</v>
      </c>
      <c r="G626" s="44" t="s">
        <v>4526</v>
      </c>
      <c r="H626" s="33" t="s">
        <v>1198</v>
      </c>
      <c r="I626" s="33"/>
      <c r="J626" s="33" t="s">
        <v>4527</v>
      </c>
      <c r="K626" s="33" t="s">
        <v>1162</v>
      </c>
      <c r="L626" s="33" t="s">
        <v>1163</v>
      </c>
      <c r="M626" s="33" t="s">
        <v>1702</v>
      </c>
      <c r="N626" s="33">
        <v>30</v>
      </c>
      <c r="O626" s="33"/>
      <c r="P626" s="33"/>
      <c r="Q626" s="33"/>
      <c r="R626" s="33"/>
      <c r="S626" s="33"/>
      <c r="T626" s="33" t="s">
        <v>4524</v>
      </c>
      <c r="U626" s="33">
        <v>1544340</v>
      </c>
      <c r="V626" s="33"/>
      <c r="W626" s="33"/>
      <c r="X626" s="33"/>
      <c r="Y626" s="33">
        <v>16</v>
      </c>
      <c r="Z626" s="33">
        <v>16</v>
      </c>
      <c r="AA626" s="33" t="s">
        <v>1167</v>
      </c>
      <c r="AB626" s="37" t="s">
        <v>1168</v>
      </c>
      <c r="AC626" s="37" t="s">
        <v>5105</v>
      </c>
    </row>
    <row r="627" spans="1:29" ht="12.75" customHeight="1">
      <c r="A627" s="3" t="str">
        <f>D627</f>
        <v>ENGENHARIA BIOMÉDICA</v>
      </c>
      <c r="B627" s="3" t="str">
        <f>F627</f>
        <v>Da1ESZB031-17SB</v>
      </c>
      <c r="C627" s="18" t="str">
        <f>CONCATENATE(E627," ",H627,"-",L627," (",K627,")",IF(H627="I"," - TURMA MINISTRADA EM INGLÊS",IF(H627="P"," - TURMA COMPARTILHADA COM A PÓS-GRADUAÇÃO",IF(H627="S"," - TURMA SEMIPRESENCIAL",""))))</f>
        <v>Instalações Hospitalares a1-diurno (São Bernardo do Campo)</v>
      </c>
      <c r="D627" s="33" t="s">
        <v>1812</v>
      </c>
      <c r="E627" s="33" t="s">
        <v>4610</v>
      </c>
      <c r="F627" s="33" t="s">
        <v>2825</v>
      </c>
      <c r="G627" s="44" t="s">
        <v>4611</v>
      </c>
      <c r="H627" s="33" t="s">
        <v>1898</v>
      </c>
      <c r="I627" s="33" t="s">
        <v>3578</v>
      </c>
      <c r="J627" s="33"/>
      <c r="K627" s="33" t="s">
        <v>1260</v>
      </c>
      <c r="L627" s="33" t="s">
        <v>1163</v>
      </c>
      <c r="M627" s="33" t="s">
        <v>1195</v>
      </c>
      <c r="N627" s="33">
        <v>40</v>
      </c>
      <c r="O627" s="33"/>
      <c r="P627" s="33" t="s">
        <v>1817</v>
      </c>
      <c r="Q627" s="33">
        <v>2231661</v>
      </c>
      <c r="R627" s="33"/>
      <c r="S627" s="33"/>
      <c r="T627" s="33"/>
      <c r="U627" s="33"/>
      <c r="V627" s="33"/>
      <c r="W627" s="33"/>
      <c r="X627" s="33"/>
      <c r="Y627" s="33">
        <v>16</v>
      </c>
      <c r="Z627" s="33">
        <v>16</v>
      </c>
      <c r="AA627" s="33" t="s">
        <v>1167</v>
      </c>
      <c r="AB627" s="37" t="s">
        <v>4843</v>
      </c>
      <c r="AC627" s="37" t="s">
        <v>1168</v>
      </c>
    </row>
    <row r="628" spans="1:29" ht="12.75" customHeight="1">
      <c r="A628" s="3" t="str">
        <f>D628</f>
        <v>ENGENHARIAS</v>
      </c>
      <c r="B628" s="3" t="str">
        <f>F628</f>
        <v>NA1ESTO004-17SB</v>
      </c>
      <c r="C628" s="18" t="str">
        <f>CONCATENATE(E628," ",H628,"-",L628," (",K628,")",IF(H628="I"," - TURMA MINISTRADA EM INGLÊS",IF(H628="P"," - TURMA COMPARTILHADA COM A PÓS-GRADUAÇÃO",IF(H628="S"," - TURMA SEMIPRESENCIAL",""))))</f>
        <v>Instrumentação e Controle A1-noturno (São Bernardo do Campo)</v>
      </c>
      <c r="D628" s="33" t="s">
        <v>2000</v>
      </c>
      <c r="E628" s="33" t="s">
        <v>4781</v>
      </c>
      <c r="F628" s="33" t="s">
        <v>2955</v>
      </c>
      <c r="G628" s="44" t="s">
        <v>4782</v>
      </c>
      <c r="H628" s="33" t="s">
        <v>1170</v>
      </c>
      <c r="I628" s="33" t="s">
        <v>3690</v>
      </c>
      <c r="J628" s="33" t="s">
        <v>1307</v>
      </c>
      <c r="K628" s="33" t="s">
        <v>1260</v>
      </c>
      <c r="L628" s="33" t="s">
        <v>1169</v>
      </c>
      <c r="M628" s="33" t="s">
        <v>1766</v>
      </c>
      <c r="N628" s="33">
        <v>30</v>
      </c>
      <c r="O628" s="33"/>
      <c r="P628" s="33" t="s">
        <v>1816</v>
      </c>
      <c r="Q628" s="33">
        <v>2418537</v>
      </c>
      <c r="R628" s="33"/>
      <c r="S628" s="33"/>
      <c r="T628" s="33" t="s">
        <v>1816</v>
      </c>
      <c r="U628" s="33">
        <v>2418537</v>
      </c>
      <c r="V628" s="33"/>
      <c r="W628" s="33"/>
      <c r="X628" s="33"/>
      <c r="Y628" s="33">
        <v>16</v>
      </c>
      <c r="Z628" s="33">
        <v>16</v>
      </c>
      <c r="AA628" s="33" t="s">
        <v>1167</v>
      </c>
      <c r="AB628" s="37" t="s">
        <v>4984</v>
      </c>
      <c r="AC628" s="37" t="s">
        <v>5099</v>
      </c>
    </row>
    <row r="629" spans="1:29" ht="12.75" customHeight="1">
      <c r="A629" s="3" t="str">
        <f>D629</f>
        <v>ENGENHARIAS</v>
      </c>
      <c r="B629" s="3" t="str">
        <f>F629</f>
        <v>NA1ESTO004-17SA</v>
      </c>
      <c r="C629" s="18" t="str">
        <f>CONCATENATE(E629," ",H629,"-",L629," (",K629,")",IF(H629="I"," - TURMA MINISTRADA EM INGLÊS",IF(H629="P"," - TURMA COMPARTILHADA COM A PÓS-GRADUAÇÃO",IF(H629="S"," - TURMA SEMIPRESENCIAL",""))))</f>
        <v>Instrumentação e Controle A1-noturno (Santo André)</v>
      </c>
      <c r="D629" s="33" t="s">
        <v>2000</v>
      </c>
      <c r="E629" s="33" t="s">
        <v>4781</v>
      </c>
      <c r="F629" s="33" t="s">
        <v>2956</v>
      </c>
      <c r="G629" s="44" t="s">
        <v>4782</v>
      </c>
      <c r="H629" s="33" t="s">
        <v>1170</v>
      </c>
      <c r="I629" s="33" t="s">
        <v>3691</v>
      </c>
      <c r="J629" s="33" t="s">
        <v>4783</v>
      </c>
      <c r="K629" s="33" t="s">
        <v>1162</v>
      </c>
      <c r="L629" s="33" t="s">
        <v>1169</v>
      </c>
      <c r="M629" s="33" t="s">
        <v>1766</v>
      </c>
      <c r="N629" s="33">
        <v>30</v>
      </c>
      <c r="O629" s="33"/>
      <c r="P629" s="33" t="s">
        <v>1935</v>
      </c>
      <c r="Q629" s="33">
        <v>2605446</v>
      </c>
      <c r="R629" s="33"/>
      <c r="S629" s="33"/>
      <c r="T629" s="33" t="s">
        <v>1935</v>
      </c>
      <c r="U629" s="33">
        <v>2605446</v>
      </c>
      <c r="V629" s="33"/>
      <c r="W629" s="33"/>
      <c r="X629" s="33"/>
      <c r="Y629" s="33">
        <v>16</v>
      </c>
      <c r="Z629" s="33">
        <v>16</v>
      </c>
      <c r="AA629" s="33" t="s">
        <v>1167</v>
      </c>
      <c r="AB629" s="37" t="s">
        <v>4984</v>
      </c>
      <c r="AC629" s="37" t="s">
        <v>5099</v>
      </c>
    </row>
    <row r="630" spans="1:29" ht="12.75" customHeight="1">
      <c r="A630" s="3" t="str">
        <f>D630</f>
        <v>ENGENHARIAS</v>
      </c>
      <c r="B630" s="3" t="str">
        <f>F630</f>
        <v>NA2ESTO004-17SA</v>
      </c>
      <c r="C630" s="18" t="str">
        <f>CONCATENATE(E630," ",H630,"-",L630," (",K630,")",IF(H630="I"," - TURMA MINISTRADA EM INGLÊS",IF(H630="P"," - TURMA COMPARTILHADA COM A PÓS-GRADUAÇÃO",IF(H630="S"," - TURMA SEMIPRESENCIAL",""))))</f>
        <v>Instrumentação e Controle A2-noturno (Santo André)</v>
      </c>
      <c r="D630" s="15" t="s">
        <v>2000</v>
      </c>
      <c r="E630" t="s">
        <v>4781</v>
      </c>
      <c r="F630" t="s">
        <v>2957</v>
      </c>
      <c r="G630" s="45" t="s">
        <v>4782</v>
      </c>
      <c r="H630" s="16" t="s">
        <v>1198</v>
      </c>
      <c r="I630" s="16" t="s">
        <v>3692</v>
      </c>
      <c r="J630" t="s">
        <v>4784</v>
      </c>
      <c r="K630" t="s">
        <v>1162</v>
      </c>
      <c r="L630" t="s">
        <v>1169</v>
      </c>
      <c r="M630" t="s">
        <v>1766</v>
      </c>
      <c r="N630">
        <v>30</v>
      </c>
      <c r="P630" t="s">
        <v>1820</v>
      </c>
      <c r="Q630">
        <v>1546003</v>
      </c>
      <c r="T630" t="s">
        <v>1820</v>
      </c>
      <c r="U630">
        <v>1546003</v>
      </c>
      <c r="Y630">
        <v>16</v>
      </c>
      <c r="Z630">
        <v>16</v>
      </c>
      <c r="AA630" t="s">
        <v>1167</v>
      </c>
      <c r="AB630" s="37" t="s">
        <v>4984</v>
      </c>
      <c r="AC630" s="37" t="s">
        <v>5099</v>
      </c>
    </row>
    <row r="631" spans="1:29" ht="12.75" customHeight="1">
      <c r="A631" s="3" t="str">
        <f>D631</f>
        <v>ENGENHARIAS</v>
      </c>
      <c r="B631" s="3" t="str">
        <f>F631</f>
        <v>NA2ESTO004-17SB</v>
      </c>
      <c r="C631" s="18" t="str">
        <f>CONCATENATE(E631," ",H631,"-",L631," (",K631,")",IF(H631="I"," - TURMA MINISTRADA EM INGLÊS",IF(H631="P"," - TURMA COMPARTILHADA COM A PÓS-GRADUAÇÃO",IF(H631="S"," - TURMA SEMIPRESENCIAL",""))))</f>
        <v>Instrumentação e Controle A2-noturno (São Bernardo do Campo)</v>
      </c>
      <c r="D631" s="33" t="s">
        <v>2000</v>
      </c>
      <c r="E631" s="33" t="s">
        <v>4781</v>
      </c>
      <c r="F631" s="33" t="s">
        <v>2958</v>
      </c>
      <c r="G631" s="44" t="s">
        <v>4782</v>
      </c>
      <c r="H631" s="33" t="s">
        <v>1198</v>
      </c>
      <c r="I631" s="33" t="s">
        <v>5134</v>
      </c>
      <c r="J631" s="33" t="s">
        <v>5135</v>
      </c>
      <c r="K631" s="33" t="s">
        <v>1260</v>
      </c>
      <c r="L631" s="33" t="s">
        <v>1169</v>
      </c>
      <c r="M631" s="33" t="s">
        <v>1766</v>
      </c>
      <c r="N631" s="33">
        <v>30</v>
      </c>
      <c r="O631" s="33"/>
      <c r="P631" s="33" t="s">
        <v>1757</v>
      </c>
      <c r="Q631" s="33">
        <v>664345</v>
      </c>
      <c r="R631" s="33"/>
      <c r="S631" s="33"/>
      <c r="T631" s="33" t="s">
        <v>1757</v>
      </c>
      <c r="U631" s="33">
        <v>664345</v>
      </c>
      <c r="V631" s="33"/>
      <c r="W631" s="33"/>
      <c r="X631" s="33"/>
      <c r="Y631" s="33">
        <v>16</v>
      </c>
      <c r="Z631" s="33">
        <v>16</v>
      </c>
      <c r="AA631" s="33" t="s">
        <v>1167</v>
      </c>
      <c r="AB631" s="37" t="s">
        <v>5138</v>
      </c>
      <c r="AC631" s="37" t="s">
        <v>5139</v>
      </c>
    </row>
    <row r="632" spans="1:29" ht="12.75" customHeight="1">
      <c r="A632" s="3" t="str">
        <f>D632</f>
        <v>ENGENHARIAS</v>
      </c>
      <c r="B632" s="3" t="str">
        <f>F632</f>
        <v>Da2ESTO004-17SB</v>
      </c>
      <c r="C632" s="18" t="str">
        <f>CONCATENATE(E632," ",H632,"-",L632," (",K632,")",IF(H632="I"," - TURMA MINISTRADA EM INGLÊS",IF(H632="P"," - TURMA COMPARTILHADA COM A PÓS-GRADUAÇÃO",IF(H632="S"," - TURMA SEMIPRESENCIAL",""))))</f>
        <v>Instrumentação e Controle a2-diurno (São Bernardo do Campo)</v>
      </c>
      <c r="D632" s="33" t="s">
        <v>2000</v>
      </c>
      <c r="E632" s="33" t="s">
        <v>4781</v>
      </c>
      <c r="F632" s="33" t="s">
        <v>2959</v>
      </c>
      <c r="G632" s="44" t="s">
        <v>4782</v>
      </c>
      <c r="H632" s="33" t="s">
        <v>4646</v>
      </c>
      <c r="I632" s="33" t="s">
        <v>3693</v>
      </c>
      <c r="J632" s="33" t="s">
        <v>1306</v>
      </c>
      <c r="K632" s="33" t="s">
        <v>1260</v>
      </c>
      <c r="L632" s="33" t="s">
        <v>1163</v>
      </c>
      <c r="M632" s="33" t="s">
        <v>1766</v>
      </c>
      <c r="N632" s="33">
        <v>30</v>
      </c>
      <c r="O632" s="33"/>
      <c r="P632" s="33" t="s">
        <v>1816</v>
      </c>
      <c r="Q632" s="33">
        <v>2418537</v>
      </c>
      <c r="R632" s="33"/>
      <c r="S632" s="33"/>
      <c r="T632" s="33" t="s">
        <v>1816</v>
      </c>
      <c r="U632" s="33">
        <v>2418537</v>
      </c>
      <c r="V632" s="33"/>
      <c r="W632" s="33"/>
      <c r="X632" s="33"/>
      <c r="Y632" s="33">
        <v>16</v>
      </c>
      <c r="Z632" s="33">
        <v>16</v>
      </c>
      <c r="AA632" s="33" t="s">
        <v>1167</v>
      </c>
      <c r="AB632" s="37" t="s">
        <v>5008</v>
      </c>
      <c r="AC632" s="37" t="s">
        <v>5097</v>
      </c>
    </row>
    <row r="633" spans="1:29" ht="12.75" customHeight="1">
      <c r="A633" s="3" t="str">
        <f>D633</f>
        <v>ENGENHARIA DE INSTRUMENTAÇÃO, AUTOMAÇÃO E ROBÓTICA</v>
      </c>
      <c r="B633" s="3" t="str">
        <f>F633</f>
        <v>DA1ESZA013-17SA</v>
      </c>
      <c r="C633" s="18" t="str">
        <f>CONCATENATE(E633," ",H633,"-",L633," (",K633,")",IF(H633="I"," - TURMA MINISTRADA EM INGLÊS",IF(H633="P"," - TURMA COMPARTILHADA COM A PÓS-GRADUAÇÃO",IF(H633="S"," - TURMA SEMIPRESENCIAL",""))))</f>
        <v>Instrumentação e Metrologia Óptica A1-diurno (Santo André)</v>
      </c>
      <c r="D633" s="33" t="s">
        <v>1929</v>
      </c>
      <c r="E633" s="33" t="s">
        <v>4621</v>
      </c>
      <c r="F633" s="33" t="s">
        <v>2831</v>
      </c>
      <c r="G633" s="44" t="s">
        <v>4622</v>
      </c>
      <c r="H633" s="33" t="s">
        <v>1170</v>
      </c>
      <c r="I633" s="33" t="s">
        <v>3586</v>
      </c>
      <c r="J633" s="33" t="s">
        <v>4623</v>
      </c>
      <c r="K633" s="33" t="s">
        <v>1162</v>
      </c>
      <c r="L633" s="33" t="s">
        <v>1163</v>
      </c>
      <c r="M633" s="33" t="s">
        <v>1178</v>
      </c>
      <c r="N633" s="33">
        <v>20</v>
      </c>
      <c r="O633" s="33"/>
      <c r="P633" s="33" t="s">
        <v>1936</v>
      </c>
      <c r="Q633" s="33">
        <v>1545447</v>
      </c>
      <c r="R633" s="33"/>
      <c r="S633" s="33"/>
      <c r="T633" s="33" t="s">
        <v>1936</v>
      </c>
      <c r="U633" s="33">
        <v>1545447</v>
      </c>
      <c r="V633" s="33"/>
      <c r="W633" s="33"/>
      <c r="X633" s="33"/>
      <c r="Y633" s="33">
        <v>16</v>
      </c>
      <c r="Z633" s="33">
        <v>16</v>
      </c>
      <c r="AA633" s="33" t="s">
        <v>1167</v>
      </c>
      <c r="AB633" s="37" t="s">
        <v>5014</v>
      </c>
      <c r="AC633" s="37" t="s">
        <v>5110</v>
      </c>
    </row>
    <row r="634" spans="1:29" ht="12.75" customHeight="1">
      <c r="A634" s="3" t="str">
        <f>D634</f>
        <v>BACHARELADO EM CIÊNCIA DA COMPUTAÇÃO</v>
      </c>
      <c r="B634" s="3" t="str">
        <f>F634</f>
        <v>DA1MCTA014-15SA</v>
      </c>
      <c r="C634" s="18" t="str">
        <f>CONCATENATE(E634," ",H634,"-",L634," (",K634,")",IF(H634="I"," - TURMA MINISTRADA EM INGLÊS",IF(H634="P"," - TURMA COMPARTILHADA COM A PÓS-GRADUAÇÃO",IF(H634="S"," - TURMA SEMIPRESENCIAL",""))))</f>
        <v>Inteligência Artificial A1-diurno (Santo André)</v>
      </c>
      <c r="D634" s="33" t="s">
        <v>1196</v>
      </c>
      <c r="E634" s="33" t="s">
        <v>4041</v>
      </c>
      <c r="F634" s="33" t="s">
        <v>2481</v>
      </c>
      <c r="G634" s="44" t="s">
        <v>4042</v>
      </c>
      <c r="H634" s="33" t="s">
        <v>1170</v>
      </c>
      <c r="I634" s="33" t="s">
        <v>3285</v>
      </c>
      <c r="J634" s="33"/>
      <c r="K634" s="33" t="s">
        <v>1162</v>
      </c>
      <c r="L634" s="33" t="s">
        <v>1163</v>
      </c>
      <c r="M634" s="33" t="s">
        <v>1178</v>
      </c>
      <c r="N634" s="33">
        <v>72</v>
      </c>
      <c r="O634" s="33"/>
      <c r="P634" s="33" t="s">
        <v>4043</v>
      </c>
      <c r="Q634" s="33">
        <v>1762420</v>
      </c>
      <c r="R634" s="33"/>
      <c r="S634" s="33"/>
      <c r="T634" s="33"/>
      <c r="U634" s="33"/>
      <c r="V634" s="33"/>
      <c r="W634" s="33"/>
      <c r="X634" s="33"/>
      <c r="Y634" s="33">
        <v>16</v>
      </c>
      <c r="Z634" s="33">
        <v>16</v>
      </c>
      <c r="AA634" s="33" t="s">
        <v>1167</v>
      </c>
      <c r="AB634" s="37" t="s">
        <v>4908</v>
      </c>
      <c r="AC634" s="37" t="s">
        <v>1168</v>
      </c>
    </row>
    <row r="635" spans="1:29" ht="12.75" customHeight="1">
      <c r="A635" s="3" t="str">
        <f>D635</f>
        <v>BACHARELADO EM CIÊNCIA DA COMPUTAÇÃO</v>
      </c>
      <c r="B635" s="3" t="str">
        <f>F635</f>
        <v>NA1MCTA014-15SA</v>
      </c>
      <c r="C635" s="18" t="str">
        <f>CONCATENATE(E635," ",H635,"-",L635," (",K635,")",IF(H635="I"," - TURMA MINISTRADA EM INGLÊS",IF(H635="P"," - TURMA COMPARTILHADA COM A PÓS-GRADUAÇÃO",IF(H635="S"," - TURMA SEMIPRESENCIAL",""))))</f>
        <v>Inteligência Artificial A1-noturno (Santo André)</v>
      </c>
      <c r="D635" s="15" t="s">
        <v>1196</v>
      </c>
      <c r="E635" t="s">
        <v>4041</v>
      </c>
      <c r="F635" t="s">
        <v>2482</v>
      </c>
      <c r="G635" s="45" t="s">
        <v>4042</v>
      </c>
      <c r="H635" s="16" t="s">
        <v>1170</v>
      </c>
      <c r="I635" s="16" t="s">
        <v>3286</v>
      </c>
      <c r="K635" t="s">
        <v>1162</v>
      </c>
      <c r="L635" t="s">
        <v>1169</v>
      </c>
      <c r="M635" t="s">
        <v>1178</v>
      </c>
      <c r="N635">
        <v>72</v>
      </c>
      <c r="P635" t="s">
        <v>4043</v>
      </c>
      <c r="Q635">
        <v>1762420</v>
      </c>
      <c r="Y635">
        <v>16</v>
      </c>
      <c r="Z635">
        <v>16</v>
      </c>
      <c r="AA635" t="s">
        <v>1167</v>
      </c>
      <c r="AB635" s="37" t="s">
        <v>4909</v>
      </c>
      <c r="AC635" s="37" t="s">
        <v>1168</v>
      </c>
    </row>
    <row r="636" spans="1:29" ht="12.75" customHeight="1">
      <c r="A636" s="3" t="str">
        <f>D636</f>
        <v>BACHARELADO EM CIÊNCIA E TECNOLOGIA</v>
      </c>
      <c r="B636" s="3" t="str">
        <f>F636</f>
        <v>DA1BCK0104-15SA</v>
      </c>
      <c r="C636" s="18" t="str">
        <f>CONCATENATE(E636," ",H636,"-",L636," (",K636,")",IF(H636="I"," - TURMA MINISTRADA EM INGLÊS",IF(H636="P"," - TURMA COMPARTILHADA COM A PÓS-GRADUAÇÃO",IF(H636="S"," - TURMA SEMIPRESENCIAL",""))))</f>
        <v>Interações Atômicas e Moleculares A1-diurno (Santo André)</v>
      </c>
      <c r="D636" s="33" t="s">
        <v>1224</v>
      </c>
      <c r="E636" s="33" t="s">
        <v>1369</v>
      </c>
      <c r="F636" s="33" t="s">
        <v>1370</v>
      </c>
      <c r="G636" s="44" t="s">
        <v>1371</v>
      </c>
      <c r="H636" s="33" t="s">
        <v>1170</v>
      </c>
      <c r="I636" s="33" t="s">
        <v>3236</v>
      </c>
      <c r="J636" s="33"/>
      <c r="K636" s="33" t="s">
        <v>1162</v>
      </c>
      <c r="L636" s="33" t="s">
        <v>1163</v>
      </c>
      <c r="M636" s="33" t="s">
        <v>1280</v>
      </c>
      <c r="N636" s="33">
        <v>62</v>
      </c>
      <c r="O636" s="33"/>
      <c r="P636" s="33" t="s">
        <v>1375</v>
      </c>
      <c r="Q636" s="33">
        <v>1864481</v>
      </c>
      <c r="R636" s="33"/>
      <c r="S636" s="33"/>
      <c r="T636" s="33"/>
      <c r="U636" s="33"/>
      <c r="V636" s="33"/>
      <c r="W636" s="33"/>
      <c r="X636" s="33"/>
      <c r="Y636" s="33">
        <v>12</v>
      </c>
      <c r="Z636" s="33">
        <v>12</v>
      </c>
      <c r="AA636" s="33" t="s">
        <v>1167</v>
      </c>
      <c r="AB636" s="37" t="s">
        <v>4868</v>
      </c>
      <c r="AC636" s="37" t="s">
        <v>1168</v>
      </c>
    </row>
    <row r="637" spans="1:29" ht="12.75" customHeight="1">
      <c r="A637" s="3" t="str">
        <f>D637</f>
        <v>BACHARELADO EM CIÊNCIA E TECNOLOGIA</v>
      </c>
      <c r="B637" s="3" t="str">
        <f>F637</f>
        <v>DB1BCK0104-15SA</v>
      </c>
      <c r="C637" s="18" t="str">
        <f>CONCATENATE(E637," ",H637,"-",L637," (",K637,")",IF(H637="I"," - TURMA MINISTRADA EM INGLÊS",IF(H637="P"," - TURMA COMPARTILHADA COM A PÓS-GRADUAÇÃO",IF(H637="S"," - TURMA SEMIPRESENCIAL",""))))</f>
        <v>Interações Atômicas e Moleculares B1-diurno (Santo André)</v>
      </c>
      <c r="D637" s="33" t="s">
        <v>1224</v>
      </c>
      <c r="E637" s="33" t="s">
        <v>1369</v>
      </c>
      <c r="F637" s="33" t="s">
        <v>1374</v>
      </c>
      <c r="G637" s="44" t="s">
        <v>1371</v>
      </c>
      <c r="H637" s="33" t="s">
        <v>1237</v>
      </c>
      <c r="I637" s="33" t="s">
        <v>3237</v>
      </c>
      <c r="J637" s="33"/>
      <c r="K637" s="33" t="s">
        <v>1162</v>
      </c>
      <c r="L637" s="33" t="s">
        <v>1163</v>
      </c>
      <c r="M637" s="33" t="s">
        <v>1280</v>
      </c>
      <c r="N637" s="33">
        <v>62</v>
      </c>
      <c r="O637" s="33"/>
      <c r="P637" s="33" t="s">
        <v>1375</v>
      </c>
      <c r="Q637" s="33">
        <v>1864481</v>
      </c>
      <c r="R637" s="33"/>
      <c r="S637" s="33"/>
      <c r="T637" s="33"/>
      <c r="U637" s="33"/>
      <c r="V637" s="33"/>
      <c r="W637" s="33"/>
      <c r="X637" s="33"/>
      <c r="Y637" s="33">
        <v>12</v>
      </c>
      <c r="Z637" s="33">
        <v>12</v>
      </c>
      <c r="AA637" s="33" t="s">
        <v>1167</v>
      </c>
      <c r="AB637" s="37" t="s">
        <v>4869</v>
      </c>
      <c r="AC637" s="37" t="s">
        <v>1168</v>
      </c>
    </row>
    <row r="638" spans="1:29" ht="12.75" customHeight="1">
      <c r="A638" s="3" t="str">
        <f>D638</f>
        <v>BACHARELADO EM CIÊNCIA E TECNOLOGIA</v>
      </c>
      <c r="B638" s="3" t="str">
        <f>F638</f>
        <v>NA1BCK0104-15SA</v>
      </c>
      <c r="C638" s="18" t="str">
        <f>CONCATENATE(E638," ",H638,"-",L638," (",K638,")",IF(H638="I"," - TURMA MINISTRADA EM INGLÊS",IF(H638="P"," - TURMA COMPARTILHADA COM A PÓS-GRADUAÇÃO",IF(H638="S"," - TURMA SEMIPRESENCIAL",""))))</f>
        <v>Interações Atômicas e Moleculares A1-noturno (Santo André)</v>
      </c>
      <c r="D638" s="15" t="s">
        <v>1224</v>
      </c>
      <c r="E638" t="s">
        <v>1369</v>
      </c>
      <c r="F638" t="s">
        <v>1376</v>
      </c>
      <c r="G638" s="45" t="s">
        <v>1371</v>
      </c>
      <c r="H638" s="16" t="s">
        <v>1170</v>
      </c>
      <c r="I638" s="16" t="s">
        <v>3238</v>
      </c>
      <c r="K638" t="s">
        <v>1162</v>
      </c>
      <c r="L638" t="s">
        <v>1169</v>
      </c>
      <c r="M638" t="s">
        <v>1280</v>
      </c>
      <c r="N638">
        <v>62</v>
      </c>
      <c r="P638" t="s">
        <v>3990</v>
      </c>
      <c r="Q638">
        <v>1544408</v>
      </c>
      <c r="Y638">
        <v>12</v>
      </c>
      <c r="Z638">
        <v>12</v>
      </c>
      <c r="AA638" t="s">
        <v>1167</v>
      </c>
      <c r="AB638" s="37" t="s">
        <v>4871</v>
      </c>
      <c r="AC638" s="37" t="s">
        <v>1168</v>
      </c>
    </row>
    <row r="639" spans="1:29" ht="12.75" customHeight="1">
      <c r="A639" s="3" t="str">
        <f>D639</f>
        <v>BACHARELADO EM CIÊNCIA E TECNOLOGIA</v>
      </c>
      <c r="B639" s="3" t="str">
        <f>F639</f>
        <v>NB1BCK0104-15SA</v>
      </c>
      <c r="C639" s="18" t="str">
        <f>CONCATENATE(E639," ",H639,"-",L639," (",K639,")",IF(H639="I"," - TURMA MINISTRADA EM INGLÊS",IF(H639="P"," - TURMA COMPARTILHADA COM A PÓS-GRADUAÇÃO",IF(H639="S"," - TURMA SEMIPRESENCIAL",""))))</f>
        <v>Interações Atômicas e Moleculares B1-noturno (Santo André)</v>
      </c>
      <c r="D639" s="15" t="s">
        <v>1224</v>
      </c>
      <c r="E639" t="s">
        <v>1369</v>
      </c>
      <c r="F639" t="s">
        <v>1379</v>
      </c>
      <c r="G639" s="45" t="s">
        <v>1371</v>
      </c>
      <c r="H639" s="16" t="s">
        <v>1237</v>
      </c>
      <c r="I639" s="16" t="s">
        <v>3239</v>
      </c>
      <c r="K639" t="s">
        <v>1162</v>
      </c>
      <c r="L639" t="s">
        <v>1169</v>
      </c>
      <c r="M639" t="s">
        <v>1280</v>
      </c>
      <c r="N639">
        <v>62</v>
      </c>
      <c r="P639" t="s">
        <v>3990</v>
      </c>
      <c r="Q639">
        <v>1544408</v>
      </c>
      <c r="Y639">
        <v>12</v>
      </c>
      <c r="Z639">
        <v>12</v>
      </c>
      <c r="AA639" t="s">
        <v>1167</v>
      </c>
      <c r="AB639" s="37" t="s">
        <v>4872</v>
      </c>
      <c r="AC639" s="37" t="s">
        <v>1168</v>
      </c>
    </row>
    <row r="640" spans="1:29" ht="12.75" customHeight="1">
      <c r="A640" s="3" t="str">
        <f>D640</f>
        <v>BACHARELADO EM CIÊNCIA E TECNOLOGIA</v>
      </c>
      <c r="B640" s="3" t="str">
        <f>F640</f>
        <v>NA1BCK0104-15SB</v>
      </c>
      <c r="C640" s="18" t="str">
        <f>CONCATENATE(E640," ",H640,"-",L640," (",K640,")",IF(H640="I"," - TURMA MINISTRADA EM INGLÊS",IF(H640="P"," - TURMA COMPARTILHADA COM A PÓS-GRADUAÇÃO",IF(H640="S"," - TURMA SEMIPRESENCIAL",""))))</f>
        <v>Interações Atômicas e Moleculares A1-noturno (São Bernardo do Campo)</v>
      </c>
      <c r="D640" s="33" t="s">
        <v>1224</v>
      </c>
      <c r="E640" s="33" t="s">
        <v>1369</v>
      </c>
      <c r="F640" s="33" t="s">
        <v>1382</v>
      </c>
      <c r="G640" s="44" t="s">
        <v>1371</v>
      </c>
      <c r="H640" s="33" t="s">
        <v>1170</v>
      </c>
      <c r="I640" s="33" t="s">
        <v>3240</v>
      </c>
      <c r="J640" s="33"/>
      <c r="K640" s="33" t="s">
        <v>1260</v>
      </c>
      <c r="L640" s="33" t="s">
        <v>1169</v>
      </c>
      <c r="M640" s="33" t="s">
        <v>1280</v>
      </c>
      <c r="N640" s="33">
        <v>90</v>
      </c>
      <c r="O640" s="33"/>
      <c r="P640" s="33" t="s">
        <v>1334</v>
      </c>
      <c r="Q640" s="33">
        <v>1544412</v>
      </c>
      <c r="R640" s="33"/>
      <c r="S640" s="33"/>
      <c r="T640" s="33"/>
      <c r="U640" s="33"/>
      <c r="V640" s="33"/>
      <c r="W640" s="33"/>
      <c r="X640" s="33"/>
      <c r="Y640" s="33">
        <v>12</v>
      </c>
      <c r="Z640" s="33">
        <v>12</v>
      </c>
      <c r="AA640" s="33" t="s">
        <v>1167</v>
      </c>
      <c r="AB640" s="37" t="s">
        <v>4871</v>
      </c>
      <c r="AC640" s="37" t="s">
        <v>1168</v>
      </c>
    </row>
    <row r="641" spans="1:29" ht="12.75" customHeight="1">
      <c r="A641" s="3" t="str">
        <f>D641</f>
        <v>BACHARELADO EM CIÊNCIA E TECNOLOGIA</v>
      </c>
      <c r="B641" s="3" t="str">
        <f>F641</f>
        <v>NB1BCK0104-15SB</v>
      </c>
      <c r="C641" s="18" t="str">
        <f>CONCATENATE(E641," ",H641,"-",L641," (",K641,")",IF(H641="I"," - TURMA MINISTRADA EM INGLÊS",IF(H641="P"," - TURMA COMPARTILHADA COM A PÓS-GRADUAÇÃO",IF(H641="S"," - TURMA SEMIPRESENCIAL",""))))</f>
        <v>Interações Atômicas e Moleculares B1-noturno (São Bernardo do Campo)</v>
      </c>
      <c r="D641" s="33" t="s">
        <v>1224</v>
      </c>
      <c r="E641" s="33" t="s">
        <v>1369</v>
      </c>
      <c r="F641" s="33" t="s">
        <v>1383</v>
      </c>
      <c r="G641" s="44" t="s">
        <v>1371</v>
      </c>
      <c r="H641" s="33" t="s">
        <v>1237</v>
      </c>
      <c r="I641" s="33" t="s">
        <v>3241</v>
      </c>
      <c r="J641" s="33"/>
      <c r="K641" s="33" t="s">
        <v>1260</v>
      </c>
      <c r="L641" s="33" t="s">
        <v>1169</v>
      </c>
      <c r="M641" s="33" t="s">
        <v>1280</v>
      </c>
      <c r="N641" s="33">
        <v>90</v>
      </c>
      <c r="O641" s="33"/>
      <c r="P641" s="33" t="s">
        <v>1334</v>
      </c>
      <c r="Q641" s="33">
        <v>1544412</v>
      </c>
      <c r="R641" s="33"/>
      <c r="S641" s="33"/>
      <c r="T641" s="33"/>
      <c r="U641" s="33"/>
      <c r="V641" s="33"/>
      <c r="W641" s="33"/>
      <c r="X641" s="33"/>
      <c r="Y641" s="33">
        <v>12</v>
      </c>
      <c r="Z641" s="33">
        <v>12</v>
      </c>
      <c r="AA641" s="33" t="s">
        <v>1167</v>
      </c>
      <c r="AB641" s="37" t="s">
        <v>4872</v>
      </c>
      <c r="AC641" s="37" t="s">
        <v>1168</v>
      </c>
    </row>
    <row r="642" spans="1:29" ht="12.75" customHeight="1">
      <c r="A642" s="3" t="str">
        <f>D642</f>
        <v>BACHARELADO EM CIÊNCIA E TECNOLOGIA</v>
      </c>
      <c r="B642" s="3" t="str">
        <f>F642</f>
        <v>NA2BCK0104-15SA</v>
      </c>
      <c r="C642" s="18" t="str">
        <f>CONCATENATE(E642," ",H642,"-",L642," (",K642,")",IF(H642="I"," - TURMA MINISTRADA EM INGLÊS",IF(H642="P"," - TURMA COMPARTILHADA COM A PÓS-GRADUAÇÃO",IF(H642="S"," - TURMA SEMIPRESENCIAL",""))))</f>
        <v>Interações Atômicas e Moleculares A2-noturno (Santo André)</v>
      </c>
      <c r="D642" s="33" t="s">
        <v>1224</v>
      </c>
      <c r="E642" s="33" t="s">
        <v>1369</v>
      </c>
      <c r="F642" s="33" t="s">
        <v>1378</v>
      </c>
      <c r="G642" s="44" t="s">
        <v>1371</v>
      </c>
      <c r="H642" s="33" t="s">
        <v>1198</v>
      </c>
      <c r="I642" s="33" t="s">
        <v>3702</v>
      </c>
      <c r="J642" s="33"/>
      <c r="K642" s="33" t="s">
        <v>1162</v>
      </c>
      <c r="L642" s="33" t="s">
        <v>1169</v>
      </c>
      <c r="M642" s="33" t="s">
        <v>1280</v>
      </c>
      <c r="N642" s="33">
        <v>60</v>
      </c>
      <c r="O642" s="33"/>
      <c r="P642" s="33" t="s">
        <v>1332</v>
      </c>
      <c r="Q642" s="33">
        <v>1762413</v>
      </c>
      <c r="R642" s="33"/>
      <c r="S642" s="33"/>
      <c r="T642" s="33"/>
      <c r="U642" s="33"/>
      <c r="V642" s="33"/>
      <c r="W642" s="33"/>
      <c r="X642" s="33"/>
      <c r="Y642" s="33">
        <v>12</v>
      </c>
      <c r="Z642" s="33">
        <v>12</v>
      </c>
      <c r="AA642" s="33" t="s">
        <v>1167</v>
      </c>
      <c r="AB642" s="37" t="s">
        <v>4871</v>
      </c>
      <c r="AC642" s="37" t="s">
        <v>1168</v>
      </c>
    </row>
    <row r="643" spans="1:29" ht="12.75" customHeight="1">
      <c r="A643" s="3" t="str">
        <f>D643</f>
        <v>BACHARELADO EM CIÊNCIA E TECNOLOGIA</v>
      </c>
      <c r="B643" s="3" t="str">
        <f>F643</f>
        <v>NB2BCK0104-15SA</v>
      </c>
      <c r="C643" s="18" t="str">
        <f>CONCATENATE(E643," ",H643,"-",L643," (",K643,")",IF(H643="I"," - TURMA MINISTRADA EM INGLÊS",IF(H643="P"," - TURMA COMPARTILHADA COM A PÓS-GRADUAÇÃO",IF(H643="S"," - TURMA SEMIPRESENCIAL",""))))</f>
        <v>Interações Atômicas e Moleculares B2-noturno (Santo André)</v>
      </c>
      <c r="D643" s="33" t="s">
        <v>1224</v>
      </c>
      <c r="E643" s="33" t="s">
        <v>1369</v>
      </c>
      <c r="F643" s="33" t="s">
        <v>1380</v>
      </c>
      <c r="G643" s="44" t="s">
        <v>1371</v>
      </c>
      <c r="H643" s="33" t="s">
        <v>1239</v>
      </c>
      <c r="I643" s="33" t="s">
        <v>3703</v>
      </c>
      <c r="J643" s="33"/>
      <c r="K643" s="33" t="s">
        <v>1162</v>
      </c>
      <c r="L643" s="33" t="s">
        <v>1169</v>
      </c>
      <c r="M643" s="33" t="s">
        <v>1280</v>
      </c>
      <c r="N643" s="33">
        <v>60</v>
      </c>
      <c r="O643" s="33"/>
      <c r="P643" s="33" t="s">
        <v>1332</v>
      </c>
      <c r="Q643" s="33">
        <v>1762413</v>
      </c>
      <c r="R643" s="33"/>
      <c r="S643" s="33"/>
      <c r="T643" s="33"/>
      <c r="U643" s="33"/>
      <c r="V643" s="33"/>
      <c r="W643" s="33"/>
      <c r="X643" s="33"/>
      <c r="Y643" s="33">
        <v>12</v>
      </c>
      <c r="Z643" s="33">
        <v>12</v>
      </c>
      <c r="AA643" s="33" t="s">
        <v>1167</v>
      </c>
      <c r="AB643" s="37" t="s">
        <v>4872</v>
      </c>
      <c r="AC643" s="37" t="s">
        <v>1168</v>
      </c>
    </row>
    <row r="644" spans="1:29" ht="12.75" customHeight="1">
      <c r="A644" s="3" t="str">
        <f>D644</f>
        <v>BACHARELADO EM CIÊNCIAS E HUMANIDADES</v>
      </c>
      <c r="B644" s="3" t="str">
        <f>F644</f>
        <v>DA1BHQ0003-15SB</v>
      </c>
      <c r="C644" s="18" t="str">
        <f>CONCATENATE(E644," ",H644,"-",L644," (",K644,")",IF(H644="I"," - TURMA MINISTRADA EM INGLÊS",IF(H644="P"," - TURMA COMPARTILHADA COM A PÓS-GRADUAÇÃO",IF(H644="S"," - TURMA SEMIPRESENCIAL",""))))</f>
        <v>Interpretações do Brasil A1-diurno (São Bernardo do Campo)</v>
      </c>
      <c r="D644" s="33" t="s">
        <v>1540</v>
      </c>
      <c r="E644" s="33" t="s">
        <v>1566</v>
      </c>
      <c r="F644" s="33" t="s">
        <v>1567</v>
      </c>
      <c r="G644" s="44" t="s">
        <v>1568</v>
      </c>
      <c r="H644" s="33" t="s">
        <v>1170</v>
      </c>
      <c r="I644" s="33" t="s">
        <v>1617</v>
      </c>
      <c r="J644" s="33"/>
      <c r="K644" s="33" t="s">
        <v>1260</v>
      </c>
      <c r="L644" s="33" t="s">
        <v>1163</v>
      </c>
      <c r="M644" s="33" t="s">
        <v>1195</v>
      </c>
      <c r="N644" s="33">
        <v>90</v>
      </c>
      <c r="O644" s="33">
        <v>88</v>
      </c>
      <c r="P644" s="33" t="s">
        <v>3834</v>
      </c>
      <c r="Q644" s="33">
        <v>2123638</v>
      </c>
      <c r="R644" s="33"/>
      <c r="S644" s="33"/>
      <c r="T644" s="33"/>
      <c r="U644" s="33"/>
      <c r="V644" s="33"/>
      <c r="W644" s="33"/>
      <c r="X644" s="33"/>
      <c r="Y644" s="33">
        <v>16</v>
      </c>
      <c r="Z644" s="33">
        <v>16</v>
      </c>
      <c r="AA644" s="33" t="s">
        <v>1167</v>
      </c>
      <c r="AB644" s="37" t="s">
        <v>4843</v>
      </c>
      <c r="AC644" s="37" t="s">
        <v>1168</v>
      </c>
    </row>
    <row r="645" spans="1:29" ht="12.75" customHeight="1">
      <c r="A645" s="3" t="str">
        <f>D645</f>
        <v>BACHARELADO EM CIÊNCIAS E HUMANIDADES</v>
      </c>
      <c r="B645" s="3" t="str">
        <f>F645</f>
        <v>DB1BHQ0003-15SB</v>
      </c>
      <c r="C645" s="18" t="str">
        <f>CONCATENATE(E645," ",H645,"-",L645," (",K645,")",IF(H645="I"," - TURMA MINISTRADA EM INGLÊS",IF(H645="P"," - TURMA COMPARTILHADA COM A PÓS-GRADUAÇÃO",IF(H645="S"," - TURMA SEMIPRESENCIAL",""))))</f>
        <v>Interpretações do Brasil B1-diurno (São Bernardo do Campo)</v>
      </c>
      <c r="D645" s="33" t="s">
        <v>1540</v>
      </c>
      <c r="E645" s="33" t="s">
        <v>1566</v>
      </c>
      <c r="F645" s="33" t="s">
        <v>2271</v>
      </c>
      <c r="G645" s="44" t="s">
        <v>1568</v>
      </c>
      <c r="H645" s="33" t="s">
        <v>1237</v>
      </c>
      <c r="I645" s="33" t="s">
        <v>2999</v>
      </c>
      <c r="J645" s="33"/>
      <c r="K645" s="33" t="s">
        <v>1260</v>
      </c>
      <c r="L645" s="33" t="s">
        <v>1163</v>
      </c>
      <c r="M645" s="33" t="s">
        <v>1195</v>
      </c>
      <c r="N645" s="33">
        <v>94</v>
      </c>
      <c r="O645" s="33">
        <v>88</v>
      </c>
      <c r="P645" s="33" t="s">
        <v>3834</v>
      </c>
      <c r="Q645" s="33">
        <v>2123638</v>
      </c>
      <c r="R645" s="33"/>
      <c r="S645" s="33"/>
      <c r="T645" s="33"/>
      <c r="U645" s="33"/>
      <c r="V645" s="33"/>
      <c r="W645" s="33"/>
      <c r="X645" s="33"/>
      <c r="Y645" s="33">
        <v>16</v>
      </c>
      <c r="Z645" s="33">
        <v>16</v>
      </c>
      <c r="AA645" s="33" t="s">
        <v>1167</v>
      </c>
      <c r="AB645" s="37" t="s">
        <v>4844</v>
      </c>
      <c r="AC645" s="37" t="s">
        <v>1168</v>
      </c>
    </row>
    <row r="646" spans="1:29" ht="12.75" customHeight="1">
      <c r="A646" s="3" t="str">
        <f>D646</f>
        <v>BACHARELADO EM CIÊNCIAS E HUMANIDADES</v>
      </c>
      <c r="B646" s="3" t="str">
        <f>F646</f>
        <v>NA1BHQ0003-15SB</v>
      </c>
      <c r="C646" s="18" t="str">
        <f>CONCATENATE(E646," ",H646,"-",L646," (",K646,")",IF(H646="I"," - TURMA MINISTRADA EM INGLÊS",IF(H646="P"," - TURMA COMPARTILHADA COM A PÓS-GRADUAÇÃO",IF(H646="S"," - TURMA SEMIPRESENCIAL",""))))</f>
        <v>Interpretações do Brasil A1-noturno (São Bernardo do Campo)</v>
      </c>
      <c r="D646" s="33" t="s">
        <v>1540</v>
      </c>
      <c r="E646" s="33" t="s">
        <v>1566</v>
      </c>
      <c r="F646" s="33" t="s">
        <v>1569</v>
      </c>
      <c r="G646" s="44" t="s">
        <v>1568</v>
      </c>
      <c r="H646" s="33" t="s">
        <v>1170</v>
      </c>
      <c r="I646" s="33" t="s">
        <v>3000</v>
      </c>
      <c r="J646" s="33"/>
      <c r="K646" s="33" t="s">
        <v>1260</v>
      </c>
      <c r="L646" s="33" t="s">
        <v>1169</v>
      </c>
      <c r="M646" s="33" t="s">
        <v>1195</v>
      </c>
      <c r="N646" s="33">
        <v>90</v>
      </c>
      <c r="O646" s="33">
        <v>88</v>
      </c>
      <c r="P646" s="33" t="s">
        <v>1289</v>
      </c>
      <c r="Q646" s="33">
        <v>3246764</v>
      </c>
      <c r="R646" s="33"/>
      <c r="S646" s="33"/>
      <c r="T646" s="33"/>
      <c r="U646" s="33"/>
      <c r="V646" s="33"/>
      <c r="W646" s="33"/>
      <c r="X646" s="33"/>
      <c r="Y646" s="33">
        <v>16</v>
      </c>
      <c r="Z646" s="33">
        <v>16</v>
      </c>
      <c r="AA646" s="33" t="s">
        <v>1167</v>
      </c>
      <c r="AB646" s="37" t="s">
        <v>4845</v>
      </c>
      <c r="AC646" s="37" t="s">
        <v>1168</v>
      </c>
    </row>
    <row r="647" spans="1:29" ht="12.75" customHeight="1">
      <c r="A647" s="3" t="str">
        <f>D647</f>
        <v>BACHARELADO EM CIÊNCIAS E HUMANIDADES</v>
      </c>
      <c r="B647" s="3" t="str">
        <f>F647</f>
        <v>NB1BHQ0003-15SB</v>
      </c>
      <c r="C647" s="18" t="str">
        <f>CONCATENATE(E647," ",H647,"-",L647," (",K647,")",IF(H647="I"," - TURMA MINISTRADA EM INGLÊS",IF(H647="P"," - TURMA COMPARTILHADA COM A PÓS-GRADUAÇÃO",IF(H647="S"," - TURMA SEMIPRESENCIAL",""))))</f>
        <v>Interpretações do Brasil B1-noturno (São Bernardo do Campo)</v>
      </c>
      <c r="D647" s="33" t="s">
        <v>1540</v>
      </c>
      <c r="E647" s="33" t="s">
        <v>1566</v>
      </c>
      <c r="F647" s="33" t="s">
        <v>2274</v>
      </c>
      <c r="G647" s="44" t="s">
        <v>1568</v>
      </c>
      <c r="H647" s="33" t="s">
        <v>1237</v>
      </c>
      <c r="I647" s="33" t="s">
        <v>3001</v>
      </c>
      <c r="J647" s="33"/>
      <c r="K647" s="33" t="s">
        <v>1260</v>
      </c>
      <c r="L647" s="33" t="s">
        <v>1169</v>
      </c>
      <c r="M647" s="33" t="s">
        <v>1195</v>
      </c>
      <c r="N647" s="33">
        <v>90</v>
      </c>
      <c r="O647" s="33">
        <v>88</v>
      </c>
      <c r="P647" s="33" t="s">
        <v>1289</v>
      </c>
      <c r="Q647" s="33">
        <v>3246764</v>
      </c>
      <c r="R647" s="33"/>
      <c r="S647" s="33"/>
      <c r="T647" s="33"/>
      <c r="U647" s="33"/>
      <c r="V647" s="33"/>
      <c r="W647" s="33"/>
      <c r="X647" s="33"/>
      <c r="Y647" s="33">
        <v>16</v>
      </c>
      <c r="Z647" s="33">
        <v>16</v>
      </c>
      <c r="AA647" s="33" t="s">
        <v>1167</v>
      </c>
      <c r="AB647" s="37" t="s">
        <v>4846</v>
      </c>
      <c r="AC647" s="37" t="s">
        <v>1168</v>
      </c>
    </row>
    <row r="648" spans="1:29" ht="12.75" customHeight="1">
      <c r="A648" s="3" t="str">
        <f>D648</f>
        <v>LICENCIATURA EM CIÊNCIAS HUMANAS</v>
      </c>
      <c r="B648" s="3" t="str">
        <f>F648</f>
        <v>DA2BHQ0003-15SB</v>
      </c>
      <c r="C648" s="18" t="str">
        <f>CONCATENATE(E648," ",H648,"-",L648," (",K648,")",IF(H648="I"," - TURMA MINISTRADA EM INGLÊS",IF(H648="P"," - TURMA COMPARTILHADA COM A PÓS-GRADUAÇÃO",IF(H648="S"," - TURMA SEMIPRESENCIAL",""))))</f>
        <v>Interpretações do Brasil A2-diurno (São Bernardo do Campo)</v>
      </c>
      <c r="D648" s="33" t="s">
        <v>2087</v>
      </c>
      <c r="E648" s="33" t="s">
        <v>1566</v>
      </c>
      <c r="F648" s="33" t="s">
        <v>2098</v>
      </c>
      <c r="G648" s="44" t="s">
        <v>1568</v>
      </c>
      <c r="H648" s="33" t="s">
        <v>1198</v>
      </c>
      <c r="I648" s="33" t="s">
        <v>1601</v>
      </c>
      <c r="J648" s="33"/>
      <c r="K648" s="33" t="s">
        <v>1260</v>
      </c>
      <c r="L648" s="33" t="s">
        <v>1163</v>
      </c>
      <c r="M648" s="33" t="s">
        <v>1195</v>
      </c>
      <c r="N648" s="33">
        <v>90</v>
      </c>
      <c r="O648" s="33"/>
      <c r="P648" s="33" t="s">
        <v>3993</v>
      </c>
      <c r="Q648" s="33">
        <v>1681342</v>
      </c>
      <c r="R648" s="33"/>
      <c r="S648" s="33"/>
      <c r="T648" s="33" t="s">
        <v>3993</v>
      </c>
      <c r="U648" s="33">
        <v>1681342</v>
      </c>
      <c r="V648" s="33"/>
      <c r="W648" s="33"/>
      <c r="X648" s="33"/>
      <c r="Y648" s="33">
        <v>16</v>
      </c>
      <c r="Z648" s="33">
        <v>16</v>
      </c>
      <c r="AA648" s="33" t="s">
        <v>1167</v>
      </c>
      <c r="AB648" s="37" t="s">
        <v>4843</v>
      </c>
      <c r="AC648" s="37" t="s">
        <v>1168</v>
      </c>
    </row>
    <row r="649" spans="1:29" ht="12.75" customHeight="1">
      <c r="A649" s="3" t="str">
        <f>D649</f>
        <v>LICENCIATURA EM CIÊNCIAS HUMANAS</v>
      </c>
      <c r="B649" s="3" t="str">
        <f>F649</f>
        <v>NA2BHQ0003-15SB</v>
      </c>
      <c r="C649" s="18" t="str">
        <f>CONCATENATE(E649," ",H649,"-",L649," (",K649,")",IF(H649="I"," - TURMA MINISTRADA EM INGLÊS",IF(H649="P"," - TURMA COMPARTILHADA COM A PÓS-GRADUAÇÃO",IF(H649="S"," - TURMA SEMIPRESENCIAL",""))))</f>
        <v>Interpretações do Brasil A2-noturno (São Bernardo do Campo)</v>
      </c>
      <c r="D649" s="33" t="s">
        <v>2087</v>
      </c>
      <c r="E649" s="33" t="s">
        <v>1566</v>
      </c>
      <c r="F649" s="33" t="s">
        <v>2099</v>
      </c>
      <c r="G649" s="44" t="s">
        <v>1568</v>
      </c>
      <c r="H649" s="33" t="s">
        <v>1198</v>
      </c>
      <c r="I649" s="33" t="s">
        <v>3244</v>
      </c>
      <c r="J649" s="33"/>
      <c r="K649" s="33" t="s">
        <v>1260</v>
      </c>
      <c r="L649" s="33" t="s">
        <v>1169</v>
      </c>
      <c r="M649" s="33" t="s">
        <v>1195</v>
      </c>
      <c r="N649" s="33">
        <v>96</v>
      </c>
      <c r="O649" s="33"/>
      <c r="P649" s="33" t="s">
        <v>3993</v>
      </c>
      <c r="Q649" s="33">
        <v>1681342</v>
      </c>
      <c r="R649" s="33"/>
      <c r="S649" s="33"/>
      <c r="T649" s="33" t="s">
        <v>3993</v>
      </c>
      <c r="U649" s="33">
        <v>1681342</v>
      </c>
      <c r="V649" s="33"/>
      <c r="W649" s="33"/>
      <c r="X649" s="33"/>
      <c r="Y649" s="33">
        <v>16</v>
      </c>
      <c r="Z649" s="33">
        <v>16</v>
      </c>
      <c r="AA649" s="33" t="s">
        <v>1167</v>
      </c>
      <c r="AB649" s="37" t="s">
        <v>4845</v>
      </c>
      <c r="AC649" s="37" t="s">
        <v>1168</v>
      </c>
    </row>
    <row r="650" spans="1:29" ht="12.75" customHeight="1">
      <c r="A650" s="3" t="str">
        <f>D650</f>
        <v>ENGENHARIA AEROESPACIAL</v>
      </c>
      <c r="B650" s="3" t="str">
        <f>F650</f>
        <v>Da1ESTS003-17SB</v>
      </c>
      <c r="C650" s="18" t="str">
        <f>CONCATENATE(E650," ",H650,"-",L650," (",K650,")",IF(H650="I"," - TURMA MINISTRADA EM INGLÊS",IF(H650="P"," - TURMA COMPARTILHADA COM A PÓS-GRADUAÇÃO",IF(H650="S"," - TURMA SEMIPRESENCIAL",""))))</f>
        <v>Introdução à Astronáutica a1-diurno (São Bernardo do Campo)</v>
      </c>
      <c r="D650" s="33" t="s">
        <v>1743</v>
      </c>
      <c r="E650" s="33" t="s">
        <v>4672</v>
      </c>
      <c r="F650" s="33" t="s">
        <v>2864</v>
      </c>
      <c r="G650" s="44" t="s">
        <v>4673</v>
      </c>
      <c r="H650" s="33" t="s">
        <v>1898</v>
      </c>
      <c r="I650" s="33" t="s">
        <v>3609</v>
      </c>
      <c r="J650" s="33"/>
      <c r="K650" s="33" t="s">
        <v>1260</v>
      </c>
      <c r="L650" s="33" t="s">
        <v>1163</v>
      </c>
      <c r="M650" s="33" t="s">
        <v>1584</v>
      </c>
      <c r="N650" s="33">
        <v>30</v>
      </c>
      <c r="O650" s="33"/>
      <c r="P650" s="33" t="s">
        <v>1763</v>
      </c>
      <c r="Q650" s="33">
        <v>1671274</v>
      </c>
      <c r="R650" s="33"/>
      <c r="S650" s="33"/>
      <c r="T650" s="33"/>
      <c r="U650" s="33"/>
      <c r="V650" s="33"/>
      <c r="W650" s="33"/>
      <c r="X650" s="33" t="s">
        <v>4674</v>
      </c>
      <c r="Y650" s="33">
        <v>8</v>
      </c>
      <c r="Z650" s="33">
        <v>8</v>
      </c>
      <c r="AA650" s="33" t="s">
        <v>1167</v>
      </c>
      <c r="AB650" s="37" t="s">
        <v>4847</v>
      </c>
      <c r="AC650" s="37" t="s">
        <v>1168</v>
      </c>
    </row>
    <row r="651" spans="1:29" ht="12.75" customHeight="1">
      <c r="A651" s="3" t="str">
        <f>D651</f>
        <v>ENGENHARIA AEROESPACIAL</v>
      </c>
      <c r="B651" s="3" t="str">
        <f>F651</f>
        <v>DIESTS003-17SB</v>
      </c>
      <c r="C651" s="18" t="str">
        <f>CONCATENATE(E651," ",H651,"-",L651," (",K651,")",IF(H651="I"," - TURMA MINISTRADA EM INGLÊS",IF(H651="P"," - TURMA COMPARTILHADA COM A PÓS-GRADUAÇÃO",IF(H651="S"," - TURMA SEMIPRESENCIAL",""))))</f>
        <v>Introdução à Astronáutica I-diurno (São Bernardo do Campo) - TURMA MINISTRADA EM INGLÊS</v>
      </c>
      <c r="D651" s="33" t="s">
        <v>1743</v>
      </c>
      <c r="E651" s="33" t="s">
        <v>4672</v>
      </c>
      <c r="F651" s="33" t="s">
        <v>2865</v>
      </c>
      <c r="G651" s="44" t="s">
        <v>4673</v>
      </c>
      <c r="H651" s="33" t="s">
        <v>2052</v>
      </c>
      <c r="I651" s="33" t="s">
        <v>3610</v>
      </c>
      <c r="J651" s="33"/>
      <c r="K651" s="33" t="s">
        <v>1260</v>
      </c>
      <c r="L651" s="33" t="s">
        <v>1163</v>
      </c>
      <c r="M651" s="33" t="s">
        <v>1584</v>
      </c>
      <c r="N651" s="33">
        <v>30</v>
      </c>
      <c r="O651" s="33"/>
      <c r="P651" s="33" t="s">
        <v>1761</v>
      </c>
      <c r="Q651" s="33">
        <v>1766464</v>
      </c>
      <c r="R651" s="33"/>
      <c r="S651" s="33"/>
      <c r="T651" s="33"/>
      <c r="U651" s="33"/>
      <c r="V651" s="33"/>
      <c r="W651" s="33"/>
      <c r="X651" s="33"/>
      <c r="Y651" s="33">
        <v>8</v>
      </c>
      <c r="Z651" s="33">
        <v>8</v>
      </c>
      <c r="AA651" s="33" t="s">
        <v>1167</v>
      </c>
      <c r="AB651" s="37" t="s">
        <v>4848</v>
      </c>
      <c r="AC651" s="37" t="s">
        <v>1168</v>
      </c>
    </row>
    <row r="652" spans="1:29" ht="12.75" customHeight="1">
      <c r="A652" s="3" t="str">
        <f>D652</f>
        <v>BACHARELADO EM MATEMÁTICA</v>
      </c>
      <c r="B652" s="3" t="str">
        <f>F652</f>
        <v>NA1MCZB015-13SA</v>
      </c>
      <c r="C652" s="18" t="str">
        <f>CONCATENATE(E652," ",H652,"-",L652," (",K652,")",IF(H652="I"," - TURMA MINISTRADA EM INGLÊS",IF(H652="P"," - TURMA COMPARTILHADA COM A PÓS-GRADUAÇÃO",IF(H652="S"," - TURMA SEMIPRESENCIAL",""))))</f>
        <v>Introdução à Criptografia A1-noturno (Santo André)</v>
      </c>
      <c r="D652" s="33" t="s">
        <v>1651</v>
      </c>
      <c r="E652" s="33" t="s">
        <v>4187</v>
      </c>
      <c r="F652" s="33" t="s">
        <v>2587</v>
      </c>
      <c r="G652" s="44" t="s">
        <v>4188</v>
      </c>
      <c r="H652" s="33" t="s">
        <v>1170</v>
      </c>
      <c r="I652" s="33" t="s">
        <v>3377</v>
      </c>
      <c r="J652" s="33"/>
      <c r="K652" s="33" t="s">
        <v>1162</v>
      </c>
      <c r="L652" s="33" t="s">
        <v>1169</v>
      </c>
      <c r="M652" s="33" t="s">
        <v>1195</v>
      </c>
      <c r="N652" s="33">
        <v>70</v>
      </c>
      <c r="O652" s="33"/>
      <c r="P652" s="33" t="s">
        <v>1368</v>
      </c>
      <c r="Q652" s="33">
        <v>3204537</v>
      </c>
      <c r="R652" s="33"/>
      <c r="S652" s="33"/>
      <c r="T652" s="33"/>
      <c r="U652" s="33"/>
      <c r="V652" s="33"/>
      <c r="W652" s="33"/>
      <c r="X652" s="33"/>
      <c r="Y652" s="33">
        <v>16</v>
      </c>
      <c r="Z652" s="33">
        <v>16</v>
      </c>
      <c r="AA652" s="33" t="s">
        <v>1167</v>
      </c>
      <c r="AB652" s="37" t="s">
        <v>4846</v>
      </c>
      <c r="AC652" s="37" t="s">
        <v>1168</v>
      </c>
    </row>
    <row r="653" spans="1:29" ht="12.75" customHeight="1">
      <c r="A653" s="3" t="str">
        <f>D653</f>
        <v>BACHARELADO EM CIÊNCIAS E HUMANIDADES</v>
      </c>
      <c r="B653" s="3" t="str">
        <f>F653</f>
        <v>DA1BHO1102-19SB</v>
      </c>
      <c r="C653" s="18" t="str">
        <f>CONCATENATE(E653," ",H653,"-",L653," (",K653,")",IF(H653="I"," - TURMA MINISTRADA EM INGLÊS",IF(H653="P"," - TURMA COMPARTILHADA COM A PÓS-GRADUAÇÃO",IF(H653="S"," - TURMA SEMIPRESENCIAL",""))))</f>
        <v>Introdução à Economia A1-diurno (São Bernardo do Campo)</v>
      </c>
      <c r="D653" s="33" t="s">
        <v>1540</v>
      </c>
      <c r="E653" s="33" t="s">
        <v>1571</v>
      </c>
      <c r="F653" s="33" t="s">
        <v>1572</v>
      </c>
      <c r="G653" s="44" t="s">
        <v>1573</v>
      </c>
      <c r="H653" s="33" t="s">
        <v>1170</v>
      </c>
      <c r="I653" s="33" t="s">
        <v>3113</v>
      </c>
      <c r="J653" s="33"/>
      <c r="K653" s="33" t="s">
        <v>1260</v>
      </c>
      <c r="L653" s="33" t="s">
        <v>1163</v>
      </c>
      <c r="M653" s="33" t="s">
        <v>1280</v>
      </c>
      <c r="N653" s="33">
        <v>90</v>
      </c>
      <c r="O653" s="33"/>
      <c r="P653" s="33" t="s">
        <v>3919</v>
      </c>
      <c r="Q653" s="33">
        <v>1543679</v>
      </c>
      <c r="R653" s="33"/>
      <c r="S653" s="33"/>
      <c r="T653" s="33"/>
      <c r="U653" s="33"/>
      <c r="V653" s="33"/>
      <c r="W653" s="33"/>
      <c r="X653" s="33"/>
      <c r="Y653" s="33">
        <v>12</v>
      </c>
      <c r="Z653" s="33">
        <v>12</v>
      </c>
      <c r="AA653" s="33" t="s">
        <v>1167</v>
      </c>
      <c r="AB653" s="37" t="s">
        <v>4881</v>
      </c>
      <c r="AC653" s="37" t="s">
        <v>1168</v>
      </c>
    </row>
    <row r="654" spans="1:29" ht="12.75" customHeight="1">
      <c r="A654" s="3" t="str">
        <f>D654</f>
        <v>BACHARELADO EM CIÊNCIAS E HUMANIDADES</v>
      </c>
      <c r="B654" s="3" t="str">
        <f>F654</f>
        <v>DB1BHO1102-19SB</v>
      </c>
      <c r="C654" s="18" t="str">
        <f>CONCATENATE(E654," ",H654,"-",L654," (",K654,")",IF(H654="I"," - TURMA MINISTRADA EM INGLÊS",IF(H654="P"," - TURMA COMPARTILHADA COM A PÓS-GRADUAÇÃO",IF(H654="S"," - TURMA SEMIPRESENCIAL",""))))</f>
        <v>Introdução à Economia B1-diurno (São Bernardo do Campo)</v>
      </c>
      <c r="D654" s="33" t="s">
        <v>1540</v>
      </c>
      <c r="E654" s="33" t="s">
        <v>1571</v>
      </c>
      <c r="F654" s="33" t="s">
        <v>2396</v>
      </c>
      <c r="G654" s="44" t="s">
        <v>1573</v>
      </c>
      <c r="H654" s="33" t="s">
        <v>1237</v>
      </c>
      <c r="I654" s="33" t="s">
        <v>3114</v>
      </c>
      <c r="J654" s="33"/>
      <c r="K654" s="33" t="s">
        <v>1260</v>
      </c>
      <c r="L654" s="33" t="s">
        <v>1163</v>
      </c>
      <c r="M654" s="33" t="s">
        <v>1280</v>
      </c>
      <c r="N654" s="33">
        <v>90</v>
      </c>
      <c r="O654" s="33"/>
      <c r="P654" s="33" t="s">
        <v>3919</v>
      </c>
      <c r="Q654" s="33">
        <v>1543679</v>
      </c>
      <c r="R654" s="33"/>
      <c r="S654" s="33"/>
      <c r="T654" s="33"/>
      <c r="U654" s="33"/>
      <c r="V654" s="33"/>
      <c r="W654" s="33"/>
      <c r="X654" s="33"/>
      <c r="Y654" s="33">
        <v>12</v>
      </c>
      <c r="Z654" s="33">
        <v>12</v>
      </c>
      <c r="AA654" s="33" t="s">
        <v>1167</v>
      </c>
      <c r="AB654" s="37" t="s">
        <v>4882</v>
      </c>
      <c r="AC654" s="37" t="s">
        <v>1168</v>
      </c>
    </row>
    <row r="655" spans="1:29" ht="12.75" customHeight="1">
      <c r="A655" s="3" t="str">
        <f>D655</f>
        <v>BACHARELADO EM CIÊNCIAS E HUMANIDADES</v>
      </c>
      <c r="B655" s="3" t="str">
        <f>F655</f>
        <v>NA1BHO1102-19SB</v>
      </c>
      <c r="C655" s="18" t="str">
        <f>CONCATENATE(E655," ",H655,"-",L655," (",K655,")",IF(H655="I"," - TURMA MINISTRADA EM INGLÊS",IF(H655="P"," - TURMA COMPARTILHADA COM A PÓS-GRADUAÇÃO",IF(H655="S"," - TURMA SEMIPRESENCIAL",""))))</f>
        <v>Introdução à Economia A1-noturno (São Bernardo do Campo)</v>
      </c>
      <c r="D655" s="33" t="s">
        <v>1540</v>
      </c>
      <c r="E655" s="33" t="s">
        <v>1571</v>
      </c>
      <c r="F655" s="33" t="s">
        <v>1575</v>
      </c>
      <c r="G655" s="44" t="s">
        <v>1573</v>
      </c>
      <c r="H655" s="33" t="s">
        <v>1170</v>
      </c>
      <c r="I655" s="33" t="s">
        <v>3116</v>
      </c>
      <c r="J655" s="33"/>
      <c r="K655" s="33" t="s">
        <v>1260</v>
      </c>
      <c r="L655" s="33" t="s">
        <v>1169</v>
      </c>
      <c r="M655" s="33" t="s">
        <v>1280</v>
      </c>
      <c r="N655" s="33">
        <v>90</v>
      </c>
      <c r="O655" s="33"/>
      <c r="P655" s="33" t="s">
        <v>3923</v>
      </c>
      <c r="Q655" s="33">
        <v>1782309</v>
      </c>
      <c r="R655" s="33"/>
      <c r="S655" s="33"/>
      <c r="T655" s="33"/>
      <c r="U655" s="33"/>
      <c r="V655" s="33"/>
      <c r="W655" s="33"/>
      <c r="X655" s="33"/>
      <c r="Y655" s="33">
        <v>12</v>
      </c>
      <c r="Z655" s="33">
        <v>12</v>
      </c>
      <c r="AA655" s="33" t="s">
        <v>1167</v>
      </c>
      <c r="AB655" s="37" t="s">
        <v>4883</v>
      </c>
      <c r="AC655" s="37" t="s">
        <v>1168</v>
      </c>
    </row>
    <row r="656" spans="1:29" ht="12.75" customHeight="1">
      <c r="A656" s="3" t="str">
        <f>D656</f>
        <v>BACHARELADO EM CIÊNCIAS E HUMANIDADES</v>
      </c>
      <c r="B656" s="3" t="str">
        <f>F656</f>
        <v>NB1BHO1102-19SB</v>
      </c>
      <c r="C656" s="18" t="str">
        <f>CONCATENATE(E656," ",H656,"-",L656," (",K656,")",IF(H656="I"," - TURMA MINISTRADA EM INGLÊS",IF(H656="P"," - TURMA COMPARTILHADA COM A PÓS-GRADUAÇÃO",IF(H656="S"," - TURMA SEMIPRESENCIAL",""))))</f>
        <v>Introdução à Economia B1-noturno (São Bernardo do Campo)</v>
      </c>
      <c r="D656" s="33" t="s">
        <v>1540</v>
      </c>
      <c r="E656" s="33" t="s">
        <v>1571</v>
      </c>
      <c r="F656" s="33" t="s">
        <v>2397</v>
      </c>
      <c r="G656" s="44" t="s">
        <v>1573</v>
      </c>
      <c r="H656" s="33" t="s">
        <v>1237</v>
      </c>
      <c r="I656" s="33" t="s">
        <v>3117</v>
      </c>
      <c r="J656" s="33"/>
      <c r="K656" s="33" t="s">
        <v>1260</v>
      </c>
      <c r="L656" s="33" t="s">
        <v>1169</v>
      </c>
      <c r="M656" s="33" t="s">
        <v>1280</v>
      </c>
      <c r="N656" s="33">
        <v>90</v>
      </c>
      <c r="O656" s="33"/>
      <c r="P656" s="33" t="s">
        <v>3923</v>
      </c>
      <c r="Q656" s="33">
        <v>1782309</v>
      </c>
      <c r="R656" s="33"/>
      <c r="S656" s="33"/>
      <c r="T656" s="33"/>
      <c r="U656" s="33"/>
      <c r="V656" s="33"/>
      <c r="W656" s="33"/>
      <c r="X656" s="33"/>
      <c r="Y656" s="33">
        <v>12</v>
      </c>
      <c r="Z656" s="33">
        <v>12</v>
      </c>
      <c r="AA656" s="33" t="s">
        <v>1167</v>
      </c>
      <c r="AB656" s="37" t="s">
        <v>4884</v>
      </c>
      <c r="AC656" s="37" t="s">
        <v>1168</v>
      </c>
    </row>
    <row r="657" spans="1:29" ht="12.75" customHeight="1">
      <c r="A657" s="3" t="str">
        <f>D657</f>
        <v>ENGENHARIA BIOMÉDICA</v>
      </c>
      <c r="B657" s="3" t="str">
        <f>F657</f>
        <v>Da1ESZB021-17SB</v>
      </c>
      <c r="C657" s="18" t="str">
        <f>CONCATENATE(E657," ",H657,"-",L657," (",K657,")",IF(H657="I"," - TURMA MINISTRADA EM INGLÊS",IF(H657="P"," - TURMA COMPARTILHADA COM A PÓS-GRADUAÇÃO",IF(H657="S"," - TURMA SEMIPRESENCIAL",""))))</f>
        <v>Introdução à Engenharia Biomédica a1-diurno (São Bernardo do Campo)</v>
      </c>
      <c r="D657" s="33" t="s">
        <v>1812</v>
      </c>
      <c r="E657" s="33" t="s">
        <v>4292</v>
      </c>
      <c r="F657" s="33" t="s">
        <v>2648</v>
      </c>
      <c r="G657" s="44" t="s">
        <v>4293</v>
      </c>
      <c r="H657" s="33" t="s">
        <v>1898</v>
      </c>
      <c r="I657" s="33" t="s">
        <v>3429</v>
      </c>
      <c r="J657" s="33"/>
      <c r="K657" s="33" t="s">
        <v>1260</v>
      </c>
      <c r="L657" s="33" t="s">
        <v>1163</v>
      </c>
      <c r="M657" s="33" t="s">
        <v>1164</v>
      </c>
      <c r="N657" s="33">
        <v>40</v>
      </c>
      <c r="O657" s="33"/>
      <c r="P657" s="33" t="s">
        <v>2078</v>
      </c>
      <c r="Q657" s="33">
        <v>1718113</v>
      </c>
      <c r="R657" s="33"/>
      <c r="S657" s="33"/>
      <c r="T657" s="33"/>
      <c r="U657" s="33"/>
      <c r="V657" s="33"/>
      <c r="W657" s="33"/>
      <c r="X657" s="33"/>
      <c r="Y657" s="33">
        <v>8</v>
      </c>
      <c r="Z657" s="33">
        <v>8</v>
      </c>
      <c r="AA657" s="33" t="s">
        <v>1167</v>
      </c>
      <c r="AB657" s="37" t="s">
        <v>4932</v>
      </c>
      <c r="AC657" s="37" t="s">
        <v>1168</v>
      </c>
    </row>
    <row r="658" spans="1:29" ht="12.75" customHeight="1">
      <c r="A658" s="3" t="str">
        <f>D658</f>
        <v>ENGENHARIA DE INFORMAÇÃO</v>
      </c>
      <c r="B658" s="3" t="str">
        <f>F658</f>
        <v>DA1ESZI045-17SA</v>
      </c>
      <c r="C658" s="18" t="str">
        <f>CONCATENATE(E658," ",H658,"-",L658," (",K658,")",IF(H658="I"," - TURMA MINISTRADA EM INGLÊS",IF(H658="P"," - TURMA COMPARTILHADA COM A PÓS-GRADUAÇÃO",IF(H658="S"," - TURMA SEMIPRESENCIAL",""))))</f>
        <v>Introdução à Linguística Computacional A1-diurno (Santo André)</v>
      </c>
      <c r="D658" s="33" t="s">
        <v>1909</v>
      </c>
      <c r="E658" s="33" t="s">
        <v>4408</v>
      </c>
      <c r="F658" s="33" t="s">
        <v>2719</v>
      </c>
      <c r="G658" s="44" t="s">
        <v>4409</v>
      </c>
      <c r="H658" s="33" t="s">
        <v>1170</v>
      </c>
      <c r="I658" s="33" t="s">
        <v>3488</v>
      </c>
      <c r="J658" s="33" t="s">
        <v>4410</v>
      </c>
      <c r="K658" s="33" t="s">
        <v>1162</v>
      </c>
      <c r="L658" s="33" t="s">
        <v>1163</v>
      </c>
      <c r="M658" s="33" t="s">
        <v>1178</v>
      </c>
      <c r="N658" s="33">
        <v>30</v>
      </c>
      <c r="O658" s="33"/>
      <c r="P658" s="33" t="s">
        <v>2064</v>
      </c>
      <c r="Q658" s="33">
        <v>2334927</v>
      </c>
      <c r="R658" s="33"/>
      <c r="S658" s="33"/>
      <c r="T658" s="33" t="s">
        <v>2064</v>
      </c>
      <c r="U658" s="33">
        <v>2334927</v>
      </c>
      <c r="V658" s="33"/>
      <c r="W658" s="33"/>
      <c r="X658" s="33"/>
      <c r="Y658" s="33">
        <v>16</v>
      </c>
      <c r="Z658" s="33">
        <v>16</v>
      </c>
      <c r="AA658" s="33" t="s">
        <v>1167</v>
      </c>
      <c r="AB658" s="37" t="s">
        <v>4982</v>
      </c>
      <c r="AC658" s="37" t="s">
        <v>5096</v>
      </c>
    </row>
    <row r="659" spans="1:29" ht="12.75" customHeight="1">
      <c r="A659" s="3" t="str">
        <f>D659</f>
        <v>BACHARELADO EM NEUROCIÊNCIA</v>
      </c>
      <c r="B659" s="3" t="str">
        <f>F659</f>
        <v>DA1MCTC002-15SB</v>
      </c>
      <c r="C659" s="18" t="str">
        <f>CONCATENATE(E659," ",H659,"-",L659," (",K659,")",IF(H659="I"," - TURMA MINISTRADA EM INGLÊS",IF(H659="P"," - TURMA COMPARTILHADA COM A PÓS-GRADUAÇÃO",IF(H659="S"," - TURMA SEMIPRESENCIAL",""))))</f>
        <v>Introdução à Neurociência A1-diurno (São Bernardo do Campo)</v>
      </c>
      <c r="D659" s="33" t="s">
        <v>1683</v>
      </c>
      <c r="E659" s="33" t="s">
        <v>4682</v>
      </c>
      <c r="F659" s="33" t="s">
        <v>1074</v>
      </c>
      <c r="G659" s="44" t="s">
        <v>4683</v>
      </c>
      <c r="H659" s="33" t="s">
        <v>1170</v>
      </c>
      <c r="I659" s="33" t="s">
        <v>3614</v>
      </c>
      <c r="J659" s="33"/>
      <c r="K659" s="33" t="s">
        <v>1260</v>
      </c>
      <c r="L659" s="33" t="s">
        <v>1163</v>
      </c>
      <c r="M659" s="33" t="s">
        <v>1551</v>
      </c>
      <c r="N659" s="33">
        <v>60</v>
      </c>
      <c r="O659" s="33"/>
      <c r="P659" s="33" t="s">
        <v>1690</v>
      </c>
      <c r="Q659" s="33">
        <v>1676274</v>
      </c>
      <c r="R659" s="33"/>
      <c r="S659" s="33"/>
      <c r="T659" s="33" t="s">
        <v>4684</v>
      </c>
      <c r="U659" s="33">
        <v>1893240</v>
      </c>
      <c r="V659" s="33"/>
      <c r="W659" s="33"/>
      <c r="X659" s="33"/>
      <c r="Y659" s="33">
        <v>16</v>
      </c>
      <c r="Z659" s="33">
        <v>16</v>
      </c>
      <c r="AA659" s="33" t="s">
        <v>1167</v>
      </c>
      <c r="AB659" s="37" t="s">
        <v>4859</v>
      </c>
      <c r="AC659" s="37" t="s">
        <v>1168</v>
      </c>
    </row>
    <row r="660" spans="1:29" ht="12.75" customHeight="1">
      <c r="A660" s="3" t="str">
        <f>D660</f>
        <v>BACHARELADO EM NEUROCIÊNCIA</v>
      </c>
      <c r="B660" s="3" t="str">
        <f>F660</f>
        <v>NA1MCTC002-15SB</v>
      </c>
      <c r="C660" s="18" t="str">
        <f>CONCATENATE(E660," ",H660,"-",L660," (",K660,")",IF(H660="I"," - TURMA MINISTRADA EM INGLÊS",IF(H660="P"," - TURMA COMPARTILHADA COM A PÓS-GRADUAÇÃO",IF(H660="S"," - TURMA SEMIPRESENCIAL",""))))</f>
        <v>Introdução à Neurociência A1-noturno (São Bernardo do Campo)</v>
      </c>
      <c r="D660" s="33" t="s">
        <v>1683</v>
      </c>
      <c r="E660" s="33" t="s">
        <v>4682</v>
      </c>
      <c r="F660" s="33" t="s">
        <v>581</v>
      </c>
      <c r="G660" s="44" t="s">
        <v>4683</v>
      </c>
      <c r="H660" s="33" t="s">
        <v>1170</v>
      </c>
      <c r="I660" s="33" t="s">
        <v>3615</v>
      </c>
      <c r="J660" s="33"/>
      <c r="K660" s="33" t="s">
        <v>1260</v>
      </c>
      <c r="L660" s="33" t="s">
        <v>1169</v>
      </c>
      <c r="M660" s="33" t="s">
        <v>1551</v>
      </c>
      <c r="N660" s="33">
        <v>60</v>
      </c>
      <c r="O660" s="33"/>
      <c r="P660" s="33" t="s">
        <v>1690</v>
      </c>
      <c r="Q660" s="33">
        <v>1676274</v>
      </c>
      <c r="R660" s="33"/>
      <c r="S660" s="33"/>
      <c r="T660" s="33" t="s">
        <v>4684</v>
      </c>
      <c r="U660" s="33">
        <v>1893240</v>
      </c>
      <c r="V660" s="33"/>
      <c r="W660" s="33"/>
      <c r="X660" s="33"/>
      <c r="Y660" s="33">
        <v>16</v>
      </c>
      <c r="Z660" s="33">
        <v>16</v>
      </c>
      <c r="AA660" s="33" t="s">
        <v>1167</v>
      </c>
      <c r="AB660" s="37" t="s">
        <v>4860</v>
      </c>
      <c r="AC660" s="37" t="s">
        <v>1168</v>
      </c>
    </row>
    <row r="661" spans="1:29" ht="12.75" customHeight="1">
      <c r="A661" s="3" t="str">
        <f>D661</f>
        <v>BACHARELADO EM CIÊNCIAS E HUMANIDADES</v>
      </c>
      <c r="B661" s="3" t="str">
        <f>F661</f>
        <v>DA2BIN0406-15SB</v>
      </c>
      <c r="C661" s="18" t="str">
        <f>CONCATENATE(E661," ",H661,"-",L661," (",K661,")",IF(H661="I"," - TURMA MINISTRADA EM INGLÊS",IF(H661="P"," - TURMA COMPARTILHADA COM A PÓS-GRADUAÇÃO",IF(H661="S"," - TURMA SEMIPRESENCIAL",""))))</f>
        <v>Introdução à Probabilidade e à Estatística A2-diurno (São Bernardo do Campo)</v>
      </c>
      <c r="D661" s="33" t="s">
        <v>1540</v>
      </c>
      <c r="E661" s="33" t="s">
        <v>1576</v>
      </c>
      <c r="F661" s="33" t="s">
        <v>2319</v>
      </c>
      <c r="G661" s="44" t="s">
        <v>1578</v>
      </c>
      <c r="H661" s="33" t="s">
        <v>1198</v>
      </c>
      <c r="I661" s="33" t="s">
        <v>3026</v>
      </c>
      <c r="J661" s="33"/>
      <c r="K661" s="33" t="s">
        <v>1260</v>
      </c>
      <c r="L661" s="33" t="s">
        <v>1163</v>
      </c>
      <c r="M661" s="33" t="s">
        <v>1280</v>
      </c>
      <c r="N661" s="33">
        <v>90</v>
      </c>
      <c r="O661" s="33"/>
      <c r="P661" s="33" t="s">
        <v>1677</v>
      </c>
      <c r="Q661" s="33">
        <v>2391988</v>
      </c>
      <c r="R661" s="33"/>
      <c r="S661" s="33"/>
      <c r="T661" s="33"/>
      <c r="U661" s="33"/>
      <c r="V661" s="33"/>
      <c r="W661" s="33"/>
      <c r="X661" s="33"/>
      <c r="Y661" s="33">
        <v>12</v>
      </c>
      <c r="Z661" s="33">
        <v>12</v>
      </c>
      <c r="AA661" s="33" t="s">
        <v>1167</v>
      </c>
      <c r="AB661" s="37" t="s">
        <v>4851</v>
      </c>
      <c r="AC661" s="37" t="s">
        <v>1168</v>
      </c>
    </row>
    <row r="662" spans="1:29" ht="12.75" customHeight="1">
      <c r="A662" s="3" t="str">
        <f>D662</f>
        <v>BACHARELADO EM CIÊNCIAS E HUMANIDADES</v>
      </c>
      <c r="B662" s="3" t="str">
        <f>F662</f>
        <v>NA2BIN0406-15SB</v>
      </c>
      <c r="C662" s="18" t="str">
        <f>CONCATENATE(E662," ",H662,"-",L662," (",K662,")",IF(H662="I"," - TURMA MINISTRADA EM INGLÊS",IF(H662="P"," - TURMA COMPARTILHADA COM A PÓS-GRADUAÇÃO",IF(H662="S"," - TURMA SEMIPRESENCIAL",""))))</f>
        <v>Introdução à Probabilidade e à Estatística A2-noturno (São Bernardo do Campo)</v>
      </c>
      <c r="D662" s="33" t="s">
        <v>1540</v>
      </c>
      <c r="E662" s="33" t="s">
        <v>1576</v>
      </c>
      <c r="F662" s="33" t="s">
        <v>2386</v>
      </c>
      <c r="G662" s="44" t="s">
        <v>1578</v>
      </c>
      <c r="H662" s="33" t="s">
        <v>1198</v>
      </c>
      <c r="I662" s="33" t="s">
        <v>3097</v>
      </c>
      <c r="J662" s="33"/>
      <c r="K662" s="33" t="s">
        <v>1260</v>
      </c>
      <c r="L662" s="33" t="s">
        <v>1169</v>
      </c>
      <c r="M662" s="33" t="s">
        <v>1280</v>
      </c>
      <c r="N662" s="33">
        <v>90</v>
      </c>
      <c r="O662" s="33"/>
      <c r="P662" s="33" t="s">
        <v>1349</v>
      </c>
      <c r="Q662" s="33">
        <v>1601026</v>
      </c>
      <c r="R662" s="33"/>
      <c r="S662" s="33"/>
      <c r="T662" s="33"/>
      <c r="U662" s="33"/>
      <c r="V662" s="33"/>
      <c r="W662" s="33"/>
      <c r="X662" s="33"/>
      <c r="Y662" s="33">
        <v>12</v>
      </c>
      <c r="Z662" s="33">
        <v>12</v>
      </c>
      <c r="AA662" s="33" t="s">
        <v>1167</v>
      </c>
      <c r="AB662" s="37" t="s">
        <v>4853</v>
      </c>
      <c r="AC662" s="37" t="s">
        <v>1168</v>
      </c>
    </row>
    <row r="663" spans="1:29" ht="12.75" customHeight="1">
      <c r="A663" s="3" t="str">
        <f>D663</f>
        <v>BACHARELADO EM CIÊNCIAS E HUMANIDADES</v>
      </c>
      <c r="B663" s="3" t="str">
        <f>F663</f>
        <v>NB2BIN0406-15SB</v>
      </c>
      <c r="C663" s="18" t="str">
        <f>CONCATENATE(E663," ",H663,"-",L663," (",K663,")",IF(H663="I"," - TURMA MINISTRADA EM INGLÊS",IF(H663="P"," - TURMA COMPARTILHADA COM A PÓS-GRADUAÇÃO",IF(H663="S"," - TURMA SEMIPRESENCIAL",""))))</f>
        <v>Introdução à Probabilidade e à Estatística B2-noturno (São Bernardo do Campo)</v>
      </c>
      <c r="D663" s="33" t="s">
        <v>1540</v>
      </c>
      <c r="E663" s="33" t="s">
        <v>1576</v>
      </c>
      <c r="F663" s="33" t="s">
        <v>2387</v>
      </c>
      <c r="G663" s="44" t="s">
        <v>1578</v>
      </c>
      <c r="H663" s="33" t="s">
        <v>1239</v>
      </c>
      <c r="I663" s="33" t="s">
        <v>3098</v>
      </c>
      <c r="J663" s="33"/>
      <c r="K663" s="33" t="s">
        <v>1260</v>
      </c>
      <c r="L663" s="33" t="s">
        <v>1169</v>
      </c>
      <c r="M663" s="33" t="s">
        <v>1280</v>
      </c>
      <c r="N663" s="33">
        <v>90</v>
      </c>
      <c r="O663" s="33"/>
      <c r="P663" s="33" t="s">
        <v>1349</v>
      </c>
      <c r="Q663" s="33">
        <v>1601026</v>
      </c>
      <c r="R663" s="33"/>
      <c r="S663" s="33"/>
      <c r="T663" s="33"/>
      <c r="U663" s="33"/>
      <c r="V663" s="33"/>
      <c r="W663" s="33"/>
      <c r="X663" s="33"/>
      <c r="Y663" s="33">
        <v>12</v>
      </c>
      <c r="Z663" s="33">
        <v>12</v>
      </c>
      <c r="AA663" s="33" t="s">
        <v>1167</v>
      </c>
      <c r="AB663" s="37" t="s">
        <v>4854</v>
      </c>
      <c r="AC663" s="37" t="s">
        <v>1168</v>
      </c>
    </row>
    <row r="664" spans="1:29" ht="12.75" customHeight="1">
      <c r="A664" s="3" t="str">
        <f>D664</f>
        <v>BACHARELADO EM CIÊNCIA E TECNOLOGIA</v>
      </c>
      <c r="B664" s="3" t="str">
        <f>F664</f>
        <v>DA1BIN0406-15SA</v>
      </c>
      <c r="C664" s="18" t="str">
        <f>CONCATENATE(E664," ",H664,"-",L664," (",K664,")",IF(H664="I"," - TURMA MINISTRADA EM INGLÊS",IF(H664="P"," - TURMA COMPARTILHADA COM A PÓS-GRADUAÇÃO",IF(H664="S"," - TURMA SEMIPRESENCIAL",""))))</f>
        <v>Introdução à Probabilidade e à Estatística A1-diurno (Santo André)</v>
      </c>
      <c r="D664" s="33" t="s">
        <v>1224</v>
      </c>
      <c r="E664" s="33" t="s">
        <v>1576</v>
      </c>
      <c r="F664" s="33" t="s">
        <v>680</v>
      </c>
      <c r="G664" s="44" t="s">
        <v>1578</v>
      </c>
      <c r="H664" s="33" t="s">
        <v>1170</v>
      </c>
      <c r="I664" s="33" t="s">
        <v>3120</v>
      </c>
      <c r="J664" s="33"/>
      <c r="K664" s="33" t="s">
        <v>1162</v>
      </c>
      <c r="L664" s="33" t="s">
        <v>1163</v>
      </c>
      <c r="M664" s="33" t="s">
        <v>1280</v>
      </c>
      <c r="N664" s="33">
        <v>44</v>
      </c>
      <c r="O664" s="33"/>
      <c r="P664" s="33" t="s">
        <v>3926</v>
      </c>
      <c r="Q664" s="33">
        <v>3291731</v>
      </c>
      <c r="R664" s="33"/>
      <c r="S664" s="33"/>
      <c r="T664" s="33"/>
      <c r="U664" s="33"/>
      <c r="V664" s="33"/>
      <c r="W664" s="33"/>
      <c r="X664" s="33"/>
      <c r="Y664" s="33">
        <v>12</v>
      </c>
      <c r="Z664" s="33">
        <v>12</v>
      </c>
      <c r="AA664" s="33" t="s">
        <v>1167</v>
      </c>
      <c r="AB664" s="37" t="s">
        <v>4851</v>
      </c>
      <c r="AC664" s="37" t="s">
        <v>1168</v>
      </c>
    </row>
    <row r="665" spans="1:29" ht="12.75" customHeight="1">
      <c r="A665" s="3" t="str">
        <f>D665</f>
        <v>BACHARELADO EM CIÊNCIA E TECNOLOGIA</v>
      </c>
      <c r="B665" s="3" t="str">
        <f>F665</f>
        <v>DA2BIN0406-15SA</v>
      </c>
      <c r="C665" s="18" t="str">
        <f>CONCATENATE(E665," ",H665,"-",L665," (",K665,")",IF(H665="I"," - TURMA MINISTRADA EM INGLÊS",IF(H665="P"," - TURMA COMPARTILHADA COM A PÓS-GRADUAÇÃO",IF(H665="S"," - TURMA SEMIPRESENCIAL",""))))</f>
        <v>Introdução à Probabilidade e à Estatística A2-diurno (Santo André)</v>
      </c>
      <c r="D665" s="33" t="s">
        <v>1224</v>
      </c>
      <c r="E665" s="33" t="s">
        <v>1576</v>
      </c>
      <c r="F665" s="33" t="s">
        <v>682</v>
      </c>
      <c r="G665" s="44" t="s">
        <v>1578</v>
      </c>
      <c r="H665" s="33" t="s">
        <v>1198</v>
      </c>
      <c r="I665" s="33" t="s">
        <v>3121</v>
      </c>
      <c r="J665" s="33"/>
      <c r="K665" s="33" t="s">
        <v>1162</v>
      </c>
      <c r="L665" s="33" t="s">
        <v>1163</v>
      </c>
      <c r="M665" s="33" t="s">
        <v>1280</v>
      </c>
      <c r="N665" s="33">
        <v>90</v>
      </c>
      <c r="O665" s="33"/>
      <c r="P665" s="33" t="s">
        <v>1365</v>
      </c>
      <c r="Q665" s="33">
        <v>2278790</v>
      </c>
      <c r="R665" s="33"/>
      <c r="S665" s="33"/>
      <c r="T665" s="33"/>
      <c r="U665" s="33"/>
      <c r="V665" s="33"/>
      <c r="W665" s="33"/>
      <c r="X665" s="33"/>
      <c r="Y665" s="33">
        <v>12</v>
      </c>
      <c r="Z665" s="33">
        <v>12</v>
      </c>
      <c r="AA665" s="33" t="s">
        <v>1167</v>
      </c>
      <c r="AB665" s="37" t="s">
        <v>4851</v>
      </c>
      <c r="AC665" s="37" t="s">
        <v>1168</v>
      </c>
    </row>
    <row r="666" spans="1:29" ht="12.75" customHeight="1">
      <c r="A666" s="3" t="str">
        <f>D666</f>
        <v>BACHARELADO EM CIÊNCIA E TECNOLOGIA</v>
      </c>
      <c r="B666" s="3" t="str">
        <f>F666</f>
        <v>DB1BIN0406-15SA</v>
      </c>
      <c r="C666" s="18" t="str">
        <f>CONCATENATE(E666," ",H666,"-",L666," (",K666,")",IF(H666="I"," - TURMA MINISTRADA EM INGLÊS",IF(H666="P"," - TURMA COMPARTILHADA COM A PÓS-GRADUAÇÃO",IF(H666="S"," - TURMA SEMIPRESENCIAL",""))))</f>
        <v>Introdução à Probabilidade e à Estatística B1-diurno (Santo André)</v>
      </c>
      <c r="D666" s="33" t="s">
        <v>1224</v>
      </c>
      <c r="E666" s="33" t="s">
        <v>1576</v>
      </c>
      <c r="F666" s="33" t="s">
        <v>685</v>
      </c>
      <c r="G666" s="44" t="s">
        <v>1578</v>
      </c>
      <c r="H666" s="33" t="s">
        <v>1237</v>
      </c>
      <c r="I666" s="33" t="s">
        <v>3122</v>
      </c>
      <c r="J666" s="33"/>
      <c r="K666" s="33" t="s">
        <v>1162</v>
      </c>
      <c r="L666" s="33" t="s">
        <v>1163</v>
      </c>
      <c r="M666" s="33" t="s">
        <v>1280</v>
      </c>
      <c r="N666" s="33">
        <v>127</v>
      </c>
      <c r="O666" s="33"/>
      <c r="P666" s="33" t="s">
        <v>1179</v>
      </c>
      <c r="Q666" s="33">
        <v>1349564</v>
      </c>
      <c r="R666" s="33"/>
      <c r="S666" s="33"/>
      <c r="T666" s="33"/>
      <c r="U666" s="33"/>
      <c r="V666" s="33"/>
      <c r="W666" s="33"/>
      <c r="X666" s="33"/>
      <c r="Y666" s="33">
        <v>12</v>
      </c>
      <c r="Z666" s="33">
        <v>12</v>
      </c>
      <c r="AA666" s="33" t="s">
        <v>1167</v>
      </c>
      <c r="AB666" s="37" t="s">
        <v>4852</v>
      </c>
      <c r="AC666" s="37" t="s">
        <v>1168</v>
      </c>
    </row>
    <row r="667" spans="1:29" ht="12.75" customHeight="1">
      <c r="A667" s="3" t="str">
        <f>D667</f>
        <v>BACHARELADO EM CIÊNCIA E TECNOLOGIA</v>
      </c>
      <c r="B667" s="3" t="str">
        <f>F667</f>
        <v>DB2BIN0406-15SA</v>
      </c>
      <c r="C667" s="18" t="str">
        <f>CONCATENATE(E667," ",H667,"-",L667," (",K667,")",IF(H667="I"," - TURMA MINISTRADA EM INGLÊS",IF(H667="P"," - TURMA COMPARTILHADA COM A PÓS-GRADUAÇÃO",IF(H667="S"," - TURMA SEMIPRESENCIAL",""))))</f>
        <v>Introdução à Probabilidade e à Estatística B2-diurno (Santo André)</v>
      </c>
      <c r="D667" s="33" t="s">
        <v>1224</v>
      </c>
      <c r="E667" s="33" t="s">
        <v>1576</v>
      </c>
      <c r="F667" s="33" t="s">
        <v>686</v>
      </c>
      <c r="G667" s="44" t="s">
        <v>1578</v>
      </c>
      <c r="H667" s="33" t="s">
        <v>1239</v>
      </c>
      <c r="I667" s="33" t="s">
        <v>3123</v>
      </c>
      <c r="J667" s="33"/>
      <c r="K667" s="33" t="s">
        <v>1162</v>
      </c>
      <c r="L667" s="33" t="s">
        <v>1163</v>
      </c>
      <c r="M667" s="33" t="s">
        <v>1280</v>
      </c>
      <c r="N667" s="33">
        <v>109</v>
      </c>
      <c r="O667" s="33"/>
      <c r="P667" s="33" t="s">
        <v>1365</v>
      </c>
      <c r="Q667" s="33">
        <v>2278790</v>
      </c>
      <c r="R667" s="33"/>
      <c r="S667" s="33"/>
      <c r="T667" s="33"/>
      <c r="U667" s="33"/>
      <c r="V667" s="33"/>
      <c r="W667" s="33"/>
      <c r="X667" s="33"/>
      <c r="Y667" s="33">
        <v>12</v>
      </c>
      <c r="Z667" s="33">
        <v>12</v>
      </c>
      <c r="AA667" s="33" t="s">
        <v>1167</v>
      </c>
      <c r="AB667" s="37" t="s">
        <v>4852</v>
      </c>
      <c r="AC667" s="37" t="s">
        <v>1168</v>
      </c>
    </row>
    <row r="668" spans="1:29" ht="12.75" customHeight="1">
      <c r="A668" s="3" t="str">
        <f>D668</f>
        <v>BACHARELADO EM CIÊNCIA E TECNOLOGIA</v>
      </c>
      <c r="B668" s="3" t="str">
        <f>F668</f>
        <v>NA1BIN0406-15SA</v>
      </c>
      <c r="C668" s="18" t="str">
        <f>CONCATENATE(E668," ",H668,"-",L668," (",K668,")",IF(H668="I"," - TURMA MINISTRADA EM INGLÊS",IF(H668="P"," - TURMA COMPARTILHADA COM A PÓS-GRADUAÇÃO",IF(H668="S"," - TURMA SEMIPRESENCIAL",""))))</f>
        <v>Introdução à Probabilidade e à Estatística A1-noturno (Santo André)</v>
      </c>
      <c r="D668" s="33" t="s">
        <v>1224</v>
      </c>
      <c r="E668" s="33" t="s">
        <v>1576</v>
      </c>
      <c r="F668" s="33" t="s">
        <v>689</v>
      </c>
      <c r="G668" s="44" t="s">
        <v>1578</v>
      </c>
      <c r="H668" s="33" t="s">
        <v>1170</v>
      </c>
      <c r="I668" s="33" t="s">
        <v>3124</v>
      </c>
      <c r="J668" s="33"/>
      <c r="K668" s="33" t="s">
        <v>1162</v>
      </c>
      <c r="L668" s="33" t="s">
        <v>1169</v>
      </c>
      <c r="M668" s="33" t="s">
        <v>1280</v>
      </c>
      <c r="N668" s="33">
        <v>90</v>
      </c>
      <c r="O668" s="33"/>
      <c r="P668" s="33" t="s">
        <v>1918</v>
      </c>
      <c r="Q668" s="33">
        <v>1763478</v>
      </c>
      <c r="R668" s="33"/>
      <c r="S668" s="33"/>
      <c r="T668" s="33"/>
      <c r="U668" s="33"/>
      <c r="V668" s="33"/>
      <c r="W668" s="33"/>
      <c r="X668" s="33"/>
      <c r="Y668" s="33">
        <v>12</v>
      </c>
      <c r="Z668" s="33">
        <v>12</v>
      </c>
      <c r="AA668" s="33" t="s">
        <v>1167</v>
      </c>
      <c r="AB668" s="37" t="s">
        <v>4853</v>
      </c>
      <c r="AC668" s="37" t="s">
        <v>1168</v>
      </c>
    </row>
    <row r="669" spans="1:29" ht="12.75" customHeight="1">
      <c r="A669" s="3" t="str">
        <f>D669</f>
        <v>BACHARELADO EM CIÊNCIA E TECNOLOGIA</v>
      </c>
      <c r="B669" s="3" t="str">
        <f>F669</f>
        <v>NA2BIN0406-15SA</v>
      </c>
      <c r="C669" s="18" t="str">
        <f>CONCATENATE(E669," ",H669,"-",L669," (",K669,")",IF(H669="I"," - TURMA MINISTRADA EM INGLÊS",IF(H669="P"," - TURMA COMPARTILHADA COM A PÓS-GRADUAÇÃO",IF(H669="S"," - TURMA SEMIPRESENCIAL",""))))</f>
        <v>Introdução à Probabilidade e à Estatística A2-noturno (Santo André)</v>
      </c>
      <c r="D669" s="33" t="s">
        <v>1224</v>
      </c>
      <c r="E669" s="33" t="s">
        <v>1576</v>
      </c>
      <c r="F669" s="33" t="s">
        <v>691</v>
      </c>
      <c r="G669" s="44" t="s">
        <v>1578</v>
      </c>
      <c r="H669" s="33" t="s">
        <v>1198</v>
      </c>
      <c r="I669" s="33" t="s">
        <v>3125</v>
      </c>
      <c r="J669" s="33"/>
      <c r="K669" s="33" t="s">
        <v>1162</v>
      </c>
      <c r="L669" s="33" t="s">
        <v>1169</v>
      </c>
      <c r="M669" s="33" t="s">
        <v>1280</v>
      </c>
      <c r="N669" s="33">
        <v>90</v>
      </c>
      <c r="O669" s="33"/>
      <c r="P669" s="33" t="s">
        <v>1671</v>
      </c>
      <c r="Q669" s="33">
        <v>1475468</v>
      </c>
      <c r="R669" s="33"/>
      <c r="S669" s="33"/>
      <c r="T669" s="33"/>
      <c r="U669" s="33"/>
      <c r="V669" s="33"/>
      <c r="W669" s="33"/>
      <c r="X669" s="33"/>
      <c r="Y669" s="33">
        <v>12</v>
      </c>
      <c r="Z669" s="33">
        <v>12</v>
      </c>
      <c r="AA669" s="33" t="s">
        <v>1167</v>
      </c>
      <c r="AB669" s="37" t="s">
        <v>4853</v>
      </c>
      <c r="AC669" s="37" t="s">
        <v>1168</v>
      </c>
    </row>
    <row r="670" spans="1:29" ht="12.75" customHeight="1">
      <c r="A670" s="3" t="str">
        <f>D670</f>
        <v>BACHARELADO EM CIÊNCIA E TECNOLOGIA</v>
      </c>
      <c r="B670" s="3" t="str">
        <f>F670</f>
        <v>NB1BIN0406-15SA</v>
      </c>
      <c r="C670" s="18" t="str">
        <f>CONCATENATE(E670," ",H670,"-",L670," (",K670,")",IF(H670="I"," - TURMA MINISTRADA EM INGLÊS",IF(H670="P"," - TURMA COMPARTILHADA COM A PÓS-GRADUAÇÃO",IF(H670="S"," - TURMA SEMIPRESENCIAL",""))))</f>
        <v>Introdução à Probabilidade e à Estatística B1-noturno (Santo André)</v>
      </c>
      <c r="D670" s="33" t="s">
        <v>1224</v>
      </c>
      <c r="E670" s="33" t="s">
        <v>1576</v>
      </c>
      <c r="F670" s="33" t="s">
        <v>693</v>
      </c>
      <c r="G670" s="44" t="s">
        <v>1578</v>
      </c>
      <c r="H670" s="33" t="s">
        <v>1237</v>
      </c>
      <c r="I670" s="33" t="s">
        <v>3126</v>
      </c>
      <c r="J670" s="33"/>
      <c r="K670" s="33" t="s">
        <v>1162</v>
      </c>
      <c r="L670" s="33" t="s">
        <v>1169</v>
      </c>
      <c r="M670" s="33" t="s">
        <v>1280</v>
      </c>
      <c r="N670" s="33">
        <v>127</v>
      </c>
      <c r="O670" s="33"/>
      <c r="P670" s="33" t="s">
        <v>1365</v>
      </c>
      <c r="Q670" s="33">
        <v>2278790</v>
      </c>
      <c r="R670" s="33"/>
      <c r="S670" s="33"/>
      <c r="T670" s="33"/>
      <c r="U670" s="33"/>
      <c r="V670" s="33"/>
      <c r="W670" s="33"/>
      <c r="X670" s="33"/>
      <c r="Y670" s="33">
        <v>12</v>
      </c>
      <c r="Z670" s="33">
        <v>12</v>
      </c>
      <c r="AA670" s="33" t="s">
        <v>1167</v>
      </c>
      <c r="AB670" s="37" t="s">
        <v>4854</v>
      </c>
      <c r="AC670" s="37" t="s">
        <v>1168</v>
      </c>
    </row>
    <row r="671" spans="1:29" ht="12.75" customHeight="1">
      <c r="A671" s="3" t="str">
        <f>D671</f>
        <v>BACHARELADO EM CIÊNCIA E TECNOLOGIA</v>
      </c>
      <c r="B671" s="3" t="str">
        <f>F671</f>
        <v>DA1BIN0406-15SB</v>
      </c>
      <c r="C671" s="18" t="str">
        <f>CONCATENATE(E671," ",H671,"-",L671," (",K671,")",IF(H671="I"," - TURMA MINISTRADA EM INGLÊS",IF(H671="P"," - TURMA COMPARTILHADA COM A PÓS-GRADUAÇÃO",IF(H671="S"," - TURMA SEMIPRESENCIAL",""))))</f>
        <v>Introdução à Probabilidade e à Estatística A1-diurno (São Bernardo do Campo)</v>
      </c>
      <c r="D671" s="33" t="s">
        <v>1224</v>
      </c>
      <c r="E671" s="33" t="s">
        <v>1576</v>
      </c>
      <c r="F671" s="33" t="s">
        <v>1577</v>
      </c>
      <c r="G671" s="44" t="s">
        <v>1578</v>
      </c>
      <c r="H671" s="33" t="s">
        <v>1170</v>
      </c>
      <c r="I671" s="33" t="s">
        <v>3127</v>
      </c>
      <c r="J671" s="33"/>
      <c r="K671" s="33" t="s">
        <v>1260</v>
      </c>
      <c r="L671" s="33" t="s">
        <v>1163</v>
      </c>
      <c r="M671" s="33" t="s">
        <v>1280</v>
      </c>
      <c r="N671" s="33">
        <v>90</v>
      </c>
      <c r="O671" s="33"/>
      <c r="P671" s="33" t="s">
        <v>3927</v>
      </c>
      <c r="Q671" s="33">
        <v>3296753</v>
      </c>
      <c r="R671" s="33"/>
      <c r="S671" s="33"/>
      <c r="T671" s="33"/>
      <c r="U671" s="33"/>
      <c r="V671" s="33"/>
      <c r="W671" s="33"/>
      <c r="X671" s="33"/>
      <c r="Y671" s="33">
        <v>12</v>
      </c>
      <c r="Z671" s="33">
        <v>12</v>
      </c>
      <c r="AA671" s="33" t="s">
        <v>1167</v>
      </c>
      <c r="AB671" s="37" t="s">
        <v>4851</v>
      </c>
      <c r="AC671" s="37" t="s">
        <v>1168</v>
      </c>
    </row>
    <row r="672" spans="1:29" ht="12.75" customHeight="1">
      <c r="A672" s="3" t="str">
        <f>D672</f>
        <v>BACHARELADO EM CIÊNCIA E TECNOLOGIA</v>
      </c>
      <c r="B672" s="3" t="str">
        <f>F672</f>
        <v>DB1BIN0406-15SB</v>
      </c>
      <c r="C672" s="18" t="str">
        <f>CONCATENATE(E672," ",H672,"-",L672," (",K672,")",IF(H672="I"," - TURMA MINISTRADA EM INGLÊS",IF(H672="P"," - TURMA COMPARTILHADA COM A PÓS-GRADUAÇÃO",IF(H672="S"," - TURMA SEMIPRESENCIAL",""))))</f>
        <v>Introdução à Probabilidade e à Estatística B1-diurno (São Bernardo do Campo)</v>
      </c>
      <c r="D672" s="33" t="s">
        <v>1224</v>
      </c>
      <c r="E672" s="33" t="s">
        <v>1576</v>
      </c>
      <c r="F672" s="33" t="s">
        <v>2400</v>
      </c>
      <c r="G672" s="44" t="s">
        <v>1578</v>
      </c>
      <c r="H672" s="33" t="s">
        <v>1237</v>
      </c>
      <c r="I672" s="33" t="s">
        <v>3128</v>
      </c>
      <c r="J672" s="33"/>
      <c r="K672" s="33" t="s">
        <v>1260</v>
      </c>
      <c r="L672" s="33" t="s">
        <v>1163</v>
      </c>
      <c r="M672" s="33" t="s">
        <v>1280</v>
      </c>
      <c r="N672" s="33">
        <v>60</v>
      </c>
      <c r="O672" s="33"/>
      <c r="P672" s="33" t="s">
        <v>3927</v>
      </c>
      <c r="Q672" s="33">
        <v>3296753</v>
      </c>
      <c r="R672" s="33"/>
      <c r="S672" s="33"/>
      <c r="T672" s="33"/>
      <c r="U672" s="33"/>
      <c r="V672" s="33"/>
      <c r="W672" s="33"/>
      <c r="X672" s="33"/>
      <c r="Y672" s="33">
        <v>12</v>
      </c>
      <c r="Z672" s="33">
        <v>12</v>
      </c>
      <c r="AA672" s="33" t="s">
        <v>1167</v>
      </c>
      <c r="AB672" s="37" t="s">
        <v>4852</v>
      </c>
      <c r="AC672" s="37" t="s">
        <v>1168</v>
      </c>
    </row>
    <row r="673" spans="1:29" ht="12.75" customHeight="1">
      <c r="A673" s="3" t="str">
        <f>D673</f>
        <v>BACHARELADO EM CIÊNCIA E TECNOLOGIA</v>
      </c>
      <c r="B673" s="3" t="str">
        <f>F673</f>
        <v>NA1BIN0406-15SB</v>
      </c>
      <c r="C673" s="18" t="str">
        <f>CONCATENATE(E673," ",H673,"-",L673," (",K673,")",IF(H673="I"," - TURMA MINISTRADA EM INGLÊS",IF(H673="P"," - TURMA COMPARTILHADA COM A PÓS-GRADUAÇÃO",IF(H673="S"," - TURMA SEMIPRESENCIAL",""))))</f>
        <v>Introdução à Probabilidade e à Estatística A1-noturno (São Bernardo do Campo)</v>
      </c>
      <c r="D673" s="33" t="s">
        <v>1224</v>
      </c>
      <c r="E673" s="33" t="s">
        <v>1576</v>
      </c>
      <c r="F673" s="33" t="s">
        <v>1580</v>
      </c>
      <c r="G673" s="44" t="s">
        <v>1578</v>
      </c>
      <c r="H673" s="33" t="s">
        <v>1170</v>
      </c>
      <c r="I673" s="33" t="s">
        <v>3129</v>
      </c>
      <c r="J673" s="33"/>
      <c r="K673" s="33" t="s">
        <v>1260</v>
      </c>
      <c r="L673" s="33" t="s">
        <v>1169</v>
      </c>
      <c r="M673" s="33" t="s">
        <v>1280</v>
      </c>
      <c r="N673" s="33">
        <v>90</v>
      </c>
      <c r="O673" s="33"/>
      <c r="P673" s="33" t="s">
        <v>1687</v>
      </c>
      <c r="Q673" s="33">
        <v>3041881</v>
      </c>
      <c r="R673" s="33"/>
      <c r="S673" s="33"/>
      <c r="T673" s="33"/>
      <c r="U673" s="33"/>
      <c r="V673" s="33"/>
      <c r="W673" s="33"/>
      <c r="X673" s="33"/>
      <c r="Y673" s="33">
        <v>12</v>
      </c>
      <c r="Z673" s="33">
        <v>12</v>
      </c>
      <c r="AA673" s="33" t="s">
        <v>1167</v>
      </c>
      <c r="AB673" s="37" t="s">
        <v>4853</v>
      </c>
      <c r="AC673" s="37" t="s">
        <v>1168</v>
      </c>
    </row>
    <row r="674" spans="1:29" ht="12.75" customHeight="1">
      <c r="A674" s="3" t="str">
        <f>D674</f>
        <v>BACHARELADO EM CIÊNCIA E TECNOLOGIA</v>
      </c>
      <c r="B674" s="3" t="str">
        <f>F674</f>
        <v>NB1BIN0406-15SB</v>
      </c>
      <c r="C674" s="18" t="str">
        <f>CONCATENATE(E674," ",H674,"-",L674," (",K674,")",IF(H674="I"," - TURMA MINISTRADA EM INGLÊS",IF(H674="P"," - TURMA COMPARTILHADA COM A PÓS-GRADUAÇÃO",IF(H674="S"," - TURMA SEMIPRESENCIAL",""))))</f>
        <v>Introdução à Probabilidade e à Estatística B1-noturno (São Bernardo do Campo)</v>
      </c>
      <c r="D674" s="33" t="s">
        <v>1224</v>
      </c>
      <c r="E674" s="33" t="s">
        <v>1576</v>
      </c>
      <c r="F674" s="33" t="s">
        <v>2401</v>
      </c>
      <c r="G674" s="44" t="s">
        <v>1578</v>
      </c>
      <c r="H674" s="33" t="s">
        <v>1237</v>
      </c>
      <c r="I674" s="33" t="s">
        <v>3130</v>
      </c>
      <c r="J674" s="33"/>
      <c r="K674" s="33" t="s">
        <v>1260</v>
      </c>
      <c r="L674" s="33" t="s">
        <v>1169</v>
      </c>
      <c r="M674" s="33" t="s">
        <v>1280</v>
      </c>
      <c r="N674" s="33">
        <v>90</v>
      </c>
      <c r="O674" s="33"/>
      <c r="P674" s="33" t="s">
        <v>1687</v>
      </c>
      <c r="Q674" s="33">
        <v>3041881</v>
      </c>
      <c r="R674" s="33"/>
      <c r="S674" s="33"/>
      <c r="T674" s="33"/>
      <c r="U674" s="33"/>
      <c r="V674" s="33"/>
      <c r="W674" s="33"/>
      <c r="X674" s="33"/>
      <c r="Y674" s="33">
        <v>12</v>
      </c>
      <c r="Z674" s="33">
        <v>12</v>
      </c>
      <c r="AA674" s="33" t="s">
        <v>1167</v>
      </c>
      <c r="AB674" s="37" t="s">
        <v>4854</v>
      </c>
      <c r="AC674" s="37" t="s">
        <v>1168</v>
      </c>
    </row>
    <row r="675" spans="1:29" ht="12.75" customHeight="1">
      <c r="A675" s="3" t="str">
        <f>D675</f>
        <v>BACHARELADO EM CIÊNCIA E TECNOLOGIA</v>
      </c>
      <c r="B675" s="3" t="str">
        <f>F675</f>
        <v>NA3BIN0406-15SA</v>
      </c>
      <c r="C675" s="18" t="str">
        <f>CONCATENATE(E675," ",H675,"-",L675," (",K675,")",IF(H675="I"," - TURMA MINISTRADA EM INGLÊS",IF(H675="P"," - TURMA COMPARTILHADA COM A PÓS-GRADUAÇÃO",IF(H675="S"," - TURMA SEMIPRESENCIAL",""))))</f>
        <v>Introdução à Probabilidade e à Estatística A3-noturno (Santo André)</v>
      </c>
      <c r="D675" s="33" t="s">
        <v>1224</v>
      </c>
      <c r="E675" s="33" t="s">
        <v>1576</v>
      </c>
      <c r="F675" s="33" t="s">
        <v>692</v>
      </c>
      <c r="G675" s="44" t="s">
        <v>1578</v>
      </c>
      <c r="H675" s="33" t="s">
        <v>1229</v>
      </c>
      <c r="I675" s="33" t="s">
        <v>3704</v>
      </c>
      <c r="J675" s="33"/>
      <c r="K675" s="33" t="s">
        <v>1162</v>
      </c>
      <c r="L675" s="33" t="s">
        <v>1169</v>
      </c>
      <c r="M675" s="33" t="s">
        <v>1280</v>
      </c>
      <c r="N675" s="33">
        <v>86</v>
      </c>
      <c r="O675" s="33"/>
      <c r="P675" s="33" t="s">
        <v>1365</v>
      </c>
      <c r="Q675" s="33">
        <v>2278790</v>
      </c>
      <c r="R675" s="33"/>
      <c r="S675" s="33"/>
      <c r="T675" s="33"/>
      <c r="U675" s="33"/>
      <c r="V675" s="33"/>
      <c r="W675" s="33"/>
      <c r="X675" s="33"/>
      <c r="Y675" s="33">
        <v>12</v>
      </c>
      <c r="Z675" s="33">
        <v>12</v>
      </c>
      <c r="AA675" s="33" t="s">
        <v>1167</v>
      </c>
      <c r="AB675" s="37" t="s">
        <v>4853</v>
      </c>
      <c r="AC675" s="37" t="s">
        <v>1168</v>
      </c>
    </row>
    <row r="676" spans="1:29" ht="12.75" customHeight="1">
      <c r="A676" s="3" t="str">
        <f>D676</f>
        <v>BACHARELADO EM POLÍTICAS PÚBLICAS</v>
      </c>
      <c r="B676" s="3" t="str">
        <f>F676</f>
        <v>DA1ESHP013-13SB</v>
      </c>
      <c r="C676" s="18" t="str">
        <f>CONCATENATE(E676," ",H676,"-",L676," (",K676,")",IF(H676="I"," - TURMA MINISTRADA EM INGLÊS",IF(H676="P"," - TURMA COMPARTILHADA COM A PÓS-GRADUAÇÃO",IF(H676="S"," - TURMA SEMIPRESENCIAL",""))))</f>
        <v>Introdução ao Direito Constitucional A1-diurno (São Bernardo do Campo)</v>
      </c>
      <c r="D676" s="33" t="s">
        <v>1709</v>
      </c>
      <c r="E676" s="33" t="s">
        <v>4151</v>
      </c>
      <c r="F676" s="33" t="s">
        <v>2556</v>
      </c>
      <c r="G676" s="44" t="s">
        <v>4152</v>
      </c>
      <c r="H676" s="33" t="s">
        <v>1170</v>
      </c>
      <c r="I676" s="33" t="s">
        <v>3350</v>
      </c>
      <c r="J676" s="33"/>
      <c r="K676" s="33" t="s">
        <v>1260</v>
      </c>
      <c r="L676" s="33" t="s">
        <v>1163</v>
      </c>
      <c r="M676" s="33" t="s">
        <v>1195</v>
      </c>
      <c r="N676" s="33">
        <v>40</v>
      </c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>
        <v>16</v>
      </c>
      <c r="Z676" s="33">
        <v>16</v>
      </c>
      <c r="AA676" s="33" t="s">
        <v>1167</v>
      </c>
      <c r="AB676" s="37" t="s">
        <v>4890</v>
      </c>
      <c r="AC676" s="37" t="s">
        <v>1168</v>
      </c>
    </row>
    <row r="677" spans="1:29" ht="12.75" customHeight="1">
      <c r="A677" s="3" t="str">
        <f>D677</f>
        <v>BACHARELADO EM POLÍTICAS PÚBLICAS</v>
      </c>
      <c r="B677" s="3" t="str">
        <f>F677</f>
        <v>NA1ESHP013-13SB</v>
      </c>
      <c r="C677" s="18" t="str">
        <f>CONCATENATE(E677," ",H677,"-",L677," (",K677,")",IF(H677="I"," - TURMA MINISTRADA EM INGLÊS",IF(H677="P"," - TURMA COMPARTILHADA COM A PÓS-GRADUAÇÃO",IF(H677="S"," - TURMA SEMIPRESENCIAL",""))))</f>
        <v>Introdução ao Direito Constitucional A1-noturno (São Bernardo do Campo)</v>
      </c>
      <c r="D677" s="33" t="s">
        <v>1709</v>
      </c>
      <c r="E677" s="33" t="s">
        <v>4151</v>
      </c>
      <c r="F677" s="33" t="s">
        <v>2557</v>
      </c>
      <c r="G677" s="44" t="s">
        <v>4152</v>
      </c>
      <c r="H677" s="33" t="s">
        <v>1170</v>
      </c>
      <c r="I677" s="33" t="s">
        <v>3351</v>
      </c>
      <c r="J677" s="33"/>
      <c r="K677" s="33" t="s">
        <v>1260</v>
      </c>
      <c r="L677" s="33" t="s">
        <v>1169</v>
      </c>
      <c r="M677" s="33" t="s">
        <v>1195</v>
      </c>
      <c r="N677" s="33">
        <v>60</v>
      </c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>
        <v>16</v>
      </c>
      <c r="Z677" s="33">
        <v>16</v>
      </c>
      <c r="AA677" s="33" t="s">
        <v>1167</v>
      </c>
      <c r="AB677" s="37" t="s">
        <v>4892</v>
      </c>
      <c r="AC677" s="37" t="s">
        <v>1168</v>
      </c>
    </row>
    <row r="678" spans="1:29" ht="12.75" customHeight="1">
      <c r="A678" s="3" t="str">
        <f>D678</f>
        <v>BACHARELADO EM CIÊNCIAS E HUMANIDADES</v>
      </c>
      <c r="B678" s="3" t="str">
        <f>F678</f>
        <v>DA1BHO0002-19SB</v>
      </c>
      <c r="C678" s="18" t="str">
        <f>CONCATENATE(E678," ",H678,"-",L678," (",K678,")",IF(H678="I"," - TURMA MINISTRADA EM INGLÊS",IF(H678="P"," - TURMA COMPARTILHADA COM A PÓS-GRADUAÇÃO",IF(H678="S"," - TURMA SEMIPRESENCIAL",""))))</f>
        <v>Introdução ao Pensamento Econômico A1-diurno (São Bernardo do Campo)</v>
      </c>
      <c r="D678" s="33" t="s">
        <v>1540</v>
      </c>
      <c r="E678" s="33" t="s">
        <v>3924</v>
      </c>
      <c r="F678" s="33" t="s">
        <v>650</v>
      </c>
      <c r="G678" s="44" t="s">
        <v>3925</v>
      </c>
      <c r="H678" s="33" t="s">
        <v>1170</v>
      </c>
      <c r="I678" s="33" t="s">
        <v>3118</v>
      </c>
      <c r="J678" s="33"/>
      <c r="K678" s="33" t="s">
        <v>1260</v>
      </c>
      <c r="L678" s="33" t="s">
        <v>1163</v>
      </c>
      <c r="M678" s="33" t="s">
        <v>1280</v>
      </c>
      <c r="N678" s="33">
        <v>90</v>
      </c>
      <c r="O678" s="33"/>
      <c r="P678" s="33" t="s">
        <v>1613</v>
      </c>
      <c r="Q678" s="33">
        <v>2147580</v>
      </c>
      <c r="R678" s="33"/>
      <c r="S678" s="33"/>
      <c r="T678" s="33"/>
      <c r="U678" s="33"/>
      <c r="V678" s="33"/>
      <c r="W678" s="33"/>
      <c r="X678" s="33"/>
      <c r="Y678" s="33">
        <v>12</v>
      </c>
      <c r="Z678" s="33">
        <v>12</v>
      </c>
      <c r="AA678" s="33" t="s">
        <v>1167</v>
      </c>
      <c r="AB678" s="37" t="s">
        <v>4885</v>
      </c>
      <c r="AC678" s="37" t="s">
        <v>1168</v>
      </c>
    </row>
    <row r="679" spans="1:29" ht="12.75" customHeight="1">
      <c r="A679" s="3" t="str">
        <f>D679</f>
        <v>BACHARELADO EM CIÊNCIAS E HUMANIDADES</v>
      </c>
      <c r="B679" s="3" t="str">
        <f>F679</f>
        <v>NA1BHO0002-19SB</v>
      </c>
      <c r="C679" s="18" t="str">
        <f>CONCATENATE(E679," ",H679,"-",L679," (",K679,")",IF(H679="I"," - TURMA MINISTRADA EM INGLÊS",IF(H679="P"," - TURMA COMPARTILHADA COM A PÓS-GRADUAÇÃO",IF(H679="S"," - TURMA SEMIPRESENCIAL",""))))</f>
        <v>Introdução ao Pensamento Econômico A1-noturno (São Bernardo do Campo)</v>
      </c>
      <c r="D679" s="33" t="s">
        <v>1540</v>
      </c>
      <c r="E679" s="33" t="s">
        <v>3924</v>
      </c>
      <c r="F679" s="33" t="s">
        <v>652</v>
      </c>
      <c r="G679" s="44" t="s">
        <v>3925</v>
      </c>
      <c r="H679" s="33" t="s">
        <v>1170</v>
      </c>
      <c r="I679" s="33" t="s">
        <v>3119</v>
      </c>
      <c r="J679" s="33"/>
      <c r="K679" s="33" t="s">
        <v>1260</v>
      </c>
      <c r="L679" s="33" t="s">
        <v>1169</v>
      </c>
      <c r="M679" s="33" t="s">
        <v>1280</v>
      </c>
      <c r="N679" s="33">
        <v>90</v>
      </c>
      <c r="O679" s="33"/>
      <c r="P679" s="33" t="s">
        <v>1613</v>
      </c>
      <c r="Q679" s="33">
        <v>2147580</v>
      </c>
      <c r="R679" s="33"/>
      <c r="S679" s="33"/>
      <c r="T679" s="33"/>
      <c r="U679" s="33"/>
      <c r="V679" s="33"/>
      <c r="W679" s="33"/>
      <c r="X679" s="33"/>
      <c r="Y679" s="33">
        <v>12</v>
      </c>
      <c r="Z679" s="33">
        <v>12</v>
      </c>
      <c r="AA679" s="33" t="s">
        <v>1167</v>
      </c>
      <c r="AB679" s="37" t="s">
        <v>4886</v>
      </c>
      <c r="AC679" s="37" t="s">
        <v>1168</v>
      </c>
    </row>
    <row r="680" spans="1:29" ht="12.75" customHeight="1">
      <c r="A680" s="3" t="str">
        <f>D680</f>
        <v>ENGENHARIA DE INFORMAÇÃO</v>
      </c>
      <c r="B680" s="3" t="str">
        <f>F680</f>
        <v>DA1ESZI035-17SA</v>
      </c>
      <c r="C680" s="18" t="str">
        <f>CONCATENATE(E680," ",H680,"-",L680," (",K680,")",IF(H680="I"," - TURMA MINISTRADA EM INGLÊS",IF(H680="P"," - TURMA COMPARTILHADA COM A PÓS-GRADUAÇÃO",IF(H680="S"," - TURMA SEMIPRESENCIAL",""))))</f>
        <v>Introdução ao Processamento de Sinais de Voz e Áudio A1-diurno (Santo André)</v>
      </c>
      <c r="D680" s="33" t="s">
        <v>1909</v>
      </c>
      <c r="E680" s="33" t="s">
        <v>4411</v>
      </c>
      <c r="F680" s="33" t="s">
        <v>2720</v>
      </c>
      <c r="G680" s="44" t="s">
        <v>4412</v>
      </c>
      <c r="H680" s="33" t="s">
        <v>1170</v>
      </c>
      <c r="I680" s="33" t="s">
        <v>3489</v>
      </c>
      <c r="J680" s="33" t="s">
        <v>4413</v>
      </c>
      <c r="K680" s="33" t="s">
        <v>1162</v>
      </c>
      <c r="L680" s="33" t="s">
        <v>1163</v>
      </c>
      <c r="M680" s="33" t="s">
        <v>1178</v>
      </c>
      <c r="N680" s="33">
        <v>30</v>
      </c>
      <c r="O680" s="33"/>
      <c r="P680" s="33" t="s">
        <v>2074</v>
      </c>
      <c r="Q680" s="33">
        <v>2356637</v>
      </c>
      <c r="R680" s="33"/>
      <c r="S680" s="33"/>
      <c r="T680" s="33" t="s">
        <v>2074</v>
      </c>
      <c r="U680" s="33">
        <v>2356637</v>
      </c>
      <c r="V680" s="33"/>
      <c r="W680" s="33"/>
      <c r="X680" s="33"/>
      <c r="Y680" s="33">
        <v>16</v>
      </c>
      <c r="Z680" s="33">
        <v>16</v>
      </c>
      <c r="AA680" s="33" t="s">
        <v>1167</v>
      </c>
      <c r="AB680" s="37" t="s">
        <v>4932</v>
      </c>
      <c r="AC680" s="37" t="s">
        <v>4914</v>
      </c>
    </row>
    <row r="681" spans="1:29" ht="12.75" customHeight="1">
      <c r="A681" s="3" t="str">
        <f>D681</f>
        <v>ENGENHARIA DE GESTÃO</v>
      </c>
      <c r="B681" s="3" t="str">
        <f>F681</f>
        <v>Da1ESTG017-17SB</v>
      </c>
      <c r="C681" s="18" t="str">
        <f>CONCATENATE(E681," ",H681,"-",L681," (",K681,")",IF(H681="I"," - TURMA MINISTRADA EM INGLÊS",IF(H681="P"," - TURMA COMPARTILHADA COM A PÓS-GRADUAÇÃO",IF(H681="S"," - TURMA SEMIPRESENCIAL",""))))</f>
        <v>Introdução aos Processos de Fabricação Metal - Mecânico a1-diurno (São Bernardo do Campo)</v>
      </c>
      <c r="D681" s="33" t="s">
        <v>1875</v>
      </c>
      <c r="E681" s="33" t="s">
        <v>4675</v>
      </c>
      <c r="F681" s="33" t="s">
        <v>2866</v>
      </c>
      <c r="G681" s="44" t="s">
        <v>4676</v>
      </c>
      <c r="H681" s="33" t="s">
        <v>1898</v>
      </c>
      <c r="I681" s="33" t="s">
        <v>3611</v>
      </c>
      <c r="J681" s="33" t="s">
        <v>4677</v>
      </c>
      <c r="K681" s="33" t="s">
        <v>1260</v>
      </c>
      <c r="L681" s="33" t="s">
        <v>1163</v>
      </c>
      <c r="M681" s="33" t="s">
        <v>1513</v>
      </c>
      <c r="N681" s="33">
        <v>30</v>
      </c>
      <c r="O681" s="33"/>
      <c r="P681" s="33" t="s">
        <v>1946</v>
      </c>
      <c r="Q681" s="33">
        <v>2187305</v>
      </c>
      <c r="R681" s="33"/>
      <c r="S681" s="33"/>
      <c r="T681" s="33" t="s">
        <v>1946</v>
      </c>
      <c r="U681" s="33">
        <v>2187305</v>
      </c>
      <c r="V681" s="33"/>
      <c r="W681" s="33"/>
      <c r="X681" s="33"/>
      <c r="Y681" s="33">
        <v>24</v>
      </c>
      <c r="Z681" s="33">
        <v>24</v>
      </c>
      <c r="AA681" s="33" t="s">
        <v>1167</v>
      </c>
      <c r="AB681" s="37" t="s">
        <v>4990</v>
      </c>
      <c r="AC681" s="37" t="s">
        <v>4950</v>
      </c>
    </row>
    <row r="682" spans="1:29" ht="12.75" customHeight="1">
      <c r="A682" s="3" t="str">
        <f>D682</f>
        <v>ENGENHARIA DE ENERGIA</v>
      </c>
      <c r="B682" s="3" t="str">
        <f>F682</f>
        <v>DA1ESTE016-17SA</v>
      </c>
      <c r="C682" s="18" t="str">
        <f>CONCATENATE(E682," ",H682,"-",L682," (",K682,")",IF(H682="I"," - TURMA MINISTRADA EM INGLÊS",IF(H682="P"," - TURMA COMPARTILHADA COM A PÓS-GRADUAÇÃO",IF(H682="S"," - TURMA SEMIPRESENCIAL",""))))</f>
        <v>Introdução aos Sistemas Elétricos de Potência A1-diurno (Santo André)</v>
      </c>
      <c r="D682" s="33" t="s">
        <v>1828</v>
      </c>
      <c r="E682" s="33" t="s">
        <v>1854</v>
      </c>
      <c r="F682" s="33" t="s">
        <v>2780</v>
      </c>
      <c r="G682" s="44" t="s">
        <v>1855</v>
      </c>
      <c r="H682" s="33" t="s">
        <v>1170</v>
      </c>
      <c r="I682" s="33" t="s">
        <v>3542</v>
      </c>
      <c r="J682" s="33"/>
      <c r="K682" s="33" t="s">
        <v>1162</v>
      </c>
      <c r="L682" s="33" t="s">
        <v>1163</v>
      </c>
      <c r="M682" s="33" t="s">
        <v>1551</v>
      </c>
      <c r="N682" s="33">
        <v>60</v>
      </c>
      <c r="O682" s="33"/>
      <c r="P682" s="33" t="s">
        <v>4528</v>
      </c>
      <c r="Q682" s="33">
        <v>1671336</v>
      </c>
      <c r="R682" s="33"/>
      <c r="S682" s="33"/>
      <c r="T682" s="33"/>
      <c r="U682" s="33"/>
      <c r="V682" s="33"/>
      <c r="W682" s="33"/>
      <c r="X682" s="33"/>
      <c r="Y682" s="33">
        <v>16</v>
      </c>
      <c r="Z682" s="33">
        <v>16</v>
      </c>
      <c r="AA682" s="33" t="s">
        <v>1167</v>
      </c>
      <c r="AB682" s="37" t="s">
        <v>4923</v>
      </c>
      <c r="AC682" s="37" t="s">
        <v>1168</v>
      </c>
    </row>
    <row r="683" spans="1:29" ht="12.75" customHeight="1">
      <c r="A683" s="3" t="str">
        <f>D683</f>
        <v>ENGENHARIAS</v>
      </c>
      <c r="B683" s="3" t="str">
        <f>F683</f>
        <v>DA1ESTO005-17SB</v>
      </c>
      <c r="C683" s="18" t="str">
        <f>CONCATENATE(E683," ",H683,"-",L683," (",K683,")",IF(H683="I"," - TURMA MINISTRADA EM INGLÊS",IF(H683="P"," - TURMA COMPARTILHADA COM A PÓS-GRADUAÇÃO",IF(H683="S"," - TURMA SEMIPRESENCIAL",""))))</f>
        <v>Introdução às Engenharias A1-diurno (São Bernardo do Campo)</v>
      </c>
      <c r="D683" s="33" t="s">
        <v>2000</v>
      </c>
      <c r="E683" s="33" t="s">
        <v>2032</v>
      </c>
      <c r="F683" s="33" t="s">
        <v>2037</v>
      </c>
      <c r="G683" s="44" t="s">
        <v>2033</v>
      </c>
      <c r="H683" s="33" t="s">
        <v>1170</v>
      </c>
      <c r="I683" s="33" t="s">
        <v>3643</v>
      </c>
      <c r="J683" s="33"/>
      <c r="K683" s="33" t="s">
        <v>1260</v>
      </c>
      <c r="L683" s="33" t="s">
        <v>1163</v>
      </c>
      <c r="M683" s="33" t="s">
        <v>1164</v>
      </c>
      <c r="N683" s="33">
        <v>90</v>
      </c>
      <c r="O683" s="33"/>
      <c r="P683" s="33" t="s">
        <v>1878</v>
      </c>
      <c r="Q683" s="33">
        <v>1632464</v>
      </c>
      <c r="R683" s="33"/>
      <c r="S683" s="33"/>
      <c r="T683" s="33"/>
      <c r="U683" s="33"/>
      <c r="V683" s="33"/>
      <c r="W683" s="33"/>
      <c r="X683" s="33"/>
      <c r="Y683" s="33">
        <v>8</v>
      </c>
      <c r="Z683" s="33">
        <v>8</v>
      </c>
      <c r="AA683" s="33" t="s">
        <v>1167</v>
      </c>
      <c r="AB683" s="37" t="s">
        <v>4991</v>
      </c>
      <c r="AC683" s="37" t="s">
        <v>1168</v>
      </c>
    </row>
    <row r="684" spans="1:29" ht="12.75" customHeight="1">
      <c r="A684" s="3" t="str">
        <f>D684</f>
        <v>ENGENHARIAS</v>
      </c>
      <c r="B684" s="3" t="str">
        <f>F684</f>
        <v>NA1ESTO005-17SB</v>
      </c>
      <c r="C684" s="18" t="str">
        <f>CONCATENATE(E684," ",H684,"-",L684," (",K684,")",IF(H684="I"," - TURMA MINISTRADA EM INGLÊS",IF(H684="P"," - TURMA COMPARTILHADA COM A PÓS-GRADUAÇÃO",IF(H684="S"," - TURMA SEMIPRESENCIAL",""))))</f>
        <v>Introdução às Engenharias A1-noturno (São Bernardo do Campo)</v>
      </c>
      <c r="D684" s="33" t="s">
        <v>2000</v>
      </c>
      <c r="E684" s="33" t="s">
        <v>2032</v>
      </c>
      <c r="F684" s="33" t="s">
        <v>2038</v>
      </c>
      <c r="G684" s="44" t="s">
        <v>2033</v>
      </c>
      <c r="H684" s="33" t="s">
        <v>1170</v>
      </c>
      <c r="I684" s="33" t="s">
        <v>3644</v>
      </c>
      <c r="J684" s="33"/>
      <c r="K684" s="33" t="s">
        <v>1260</v>
      </c>
      <c r="L684" s="33" t="s">
        <v>1169</v>
      </c>
      <c r="M684" s="33" t="s">
        <v>1164</v>
      </c>
      <c r="N684" s="33">
        <v>90</v>
      </c>
      <c r="O684" s="33"/>
      <c r="P684" s="33" t="s">
        <v>1876</v>
      </c>
      <c r="Q684" s="33">
        <v>2187270</v>
      </c>
      <c r="R684" s="33"/>
      <c r="S684" s="33"/>
      <c r="T684" s="33"/>
      <c r="U684" s="33"/>
      <c r="V684" s="33"/>
      <c r="W684" s="33"/>
      <c r="X684" s="33"/>
      <c r="Y684" s="33">
        <v>8</v>
      </c>
      <c r="Z684" s="33">
        <v>8</v>
      </c>
      <c r="AA684" s="33" t="s">
        <v>1167</v>
      </c>
      <c r="AB684" s="37" t="s">
        <v>5031</v>
      </c>
      <c r="AC684" s="37" t="s">
        <v>1168</v>
      </c>
    </row>
    <row r="685" spans="1:29" ht="12.75" customHeight="1">
      <c r="A685" s="3" t="str">
        <f>D685</f>
        <v>BACHARELADO EM CIÊNCIA E TECNOLOGIA</v>
      </c>
      <c r="B685" s="3" t="str">
        <f>F685</f>
        <v>DA1BCN0405-15SA</v>
      </c>
      <c r="C685" s="18" t="str">
        <f>CONCATENATE(E685," ",H685,"-",L685," (",K685,")",IF(H685="I"," - TURMA MINISTRADA EM INGLÊS",IF(H685="P"," - TURMA COMPARTILHADA COM A PÓS-GRADUAÇÃO",IF(H685="S"," - TURMA SEMIPRESENCIAL",""))))</f>
        <v>Introdução às Equações Diferenciais Ordinárias A1-diurno (Santo André)</v>
      </c>
      <c r="D685" s="33" t="s">
        <v>1224</v>
      </c>
      <c r="E685" s="33" t="s">
        <v>1384</v>
      </c>
      <c r="F685" s="33" t="s">
        <v>1385</v>
      </c>
      <c r="G685" s="44" t="s">
        <v>1386</v>
      </c>
      <c r="H685" s="33" t="s">
        <v>1170</v>
      </c>
      <c r="I685" s="33" t="s">
        <v>3131</v>
      </c>
      <c r="J685" s="33"/>
      <c r="K685" s="33" t="s">
        <v>1162</v>
      </c>
      <c r="L685" s="33" t="s">
        <v>1163</v>
      </c>
      <c r="M685" s="33" t="s">
        <v>1195</v>
      </c>
      <c r="N685" s="33">
        <v>52</v>
      </c>
      <c r="O685" s="33"/>
      <c r="P685" s="33" t="s">
        <v>3928</v>
      </c>
      <c r="Q685" s="33">
        <v>1676807</v>
      </c>
      <c r="R685" s="33"/>
      <c r="S685" s="33"/>
      <c r="T685" s="33"/>
      <c r="U685" s="33"/>
      <c r="V685" s="33"/>
      <c r="W685" s="33"/>
      <c r="X685" s="33"/>
      <c r="Y685" s="33">
        <v>16</v>
      </c>
      <c r="Z685" s="33">
        <v>16</v>
      </c>
      <c r="AA685" s="33" t="s">
        <v>1167</v>
      </c>
      <c r="AB685" s="37" t="s">
        <v>4859</v>
      </c>
      <c r="AC685" s="37" t="s">
        <v>1168</v>
      </c>
    </row>
    <row r="686" spans="1:29" ht="12.75" customHeight="1">
      <c r="A686" s="3" t="str">
        <f>D686</f>
        <v>BACHARELADO EM CIÊNCIA E TECNOLOGIA</v>
      </c>
      <c r="B686" s="3" t="str">
        <f>F686</f>
        <v>DA2BCN0405-15SA</v>
      </c>
      <c r="C686" s="18" t="str">
        <f>CONCATENATE(E686," ",H686,"-",L686," (",K686,")",IF(H686="I"," - TURMA MINISTRADA EM INGLÊS",IF(H686="P"," - TURMA COMPARTILHADA COM A PÓS-GRADUAÇÃO",IF(H686="S"," - TURMA SEMIPRESENCIAL",""))))</f>
        <v>Introdução às Equações Diferenciais Ordinárias A2-diurno (Santo André)</v>
      </c>
      <c r="D686" s="33" t="s">
        <v>1224</v>
      </c>
      <c r="E686" s="33" t="s">
        <v>1384</v>
      </c>
      <c r="F686" s="33" t="s">
        <v>1388</v>
      </c>
      <c r="G686" s="44" t="s">
        <v>1386</v>
      </c>
      <c r="H686" s="33" t="s">
        <v>1198</v>
      </c>
      <c r="I686" s="33" t="s">
        <v>3132</v>
      </c>
      <c r="J686" s="33"/>
      <c r="K686" s="33" t="s">
        <v>1162</v>
      </c>
      <c r="L686" s="33" t="s">
        <v>1163</v>
      </c>
      <c r="M686" s="33" t="s">
        <v>1195</v>
      </c>
      <c r="N686" s="33">
        <v>76</v>
      </c>
      <c r="O686" s="33"/>
      <c r="P686" s="33" t="s">
        <v>3929</v>
      </c>
      <c r="Q686" s="33">
        <v>1822937</v>
      </c>
      <c r="R686" s="33"/>
      <c r="S686" s="33"/>
      <c r="T686" s="33"/>
      <c r="U686" s="33"/>
      <c r="V686" s="33"/>
      <c r="W686" s="33"/>
      <c r="X686" s="33"/>
      <c r="Y686" s="33">
        <v>16</v>
      </c>
      <c r="Z686" s="33">
        <v>16</v>
      </c>
      <c r="AA686" s="33" t="s">
        <v>1167</v>
      </c>
      <c r="AB686" s="37" t="s">
        <v>4859</v>
      </c>
      <c r="AC686" s="37" t="s">
        <v>1168</v>
      </c>
    </row>
    <row r="687" spans="1:29" ht="12.75" customHeight="1">
      <c r="A687" s="3" t="str">
        <f>D687</f>
        <v>BACHARELADO EM CIÊNCIA E TECNOLOGIA</v>
      </c>
      <c r="B687" s="3" t="str">
        <f>F687</f>
        <v>DB1BCN0405-15SA</v>
      </c>
      <c r="C687" s="18" t="str">
        <f>CONCATENATE(E687," ",H687,"-",L687," (",K687,")",IF(H687="I"," - TURMA MINISTRADA EM INGLÊS",IF(H687="P"," - TURMA COMPARTILHADA COM A PÓS-GRADUAÇÃO",IF(H687="S"," - TURMA SEMIPRESENCIAL",""))))</f>
        <v>Introdução às Equações Diferenciais Ordinárias B1-diurno (Santo André)</v>
      </c>
      <c r="D687" s="15" t="s">
        <v>1224</v>
      </c>
      <c r="E687" t="s">
        <v>1384</v>
      </c>
      <c r="F687" t="s">
        <v>1390</v>
      </c>
      <c r="G687" s="45" t="s">
        <v>1386</v>
      </c>
      <c r="H687" s="16" t="s">
        <v>1237</v>
      </c>
      <c r="I687" s="16" t="s">
        <v>3133</v>
      </c>
      <c r="K687" t="s">
        <v>1162</v>
      </c>
      <c r="L687" t="s">
        <v>1163</v>
      </c>
      <c r="M687" t="s">
        <v>1195</v>
      </c>
      <c r="N687">
        <v>44</v>
      </c>
      <c r="P687" t="s">
        <v>3928</v>
      </c>
      <c r="Q687">
        <v>1676807</v>
      </c>
      <c r="Y687">
        <v>16</v>
      </c>
      <c r="Z687">
        <v>16</v>
      </c>
      <c r="AA687" t="s">
        <v>1167</v>
      </c>
      <c r="AB687" s="37" t="s">
        <v>4874</v>
      </c>
      <c r="AC687" s="37" t="s">
        <v>1168</v>
      </c>
    </row>
    <row r="688" spans="1:29" ht="12.75" customHeight="1">
      <c r="A688" s="3" t="str">
        <f>D688</f>
        <v>BACHARELADO EM CIÊNCIA E TECNOLOGIA</v>
      </c>
      <c r="B688" s="3" t="str">
        <f>F688</f>
        <v>DB2BCN0405-15SA</v>
      </c>
      <c r="C688" s="18" t="str">
        <f>CONCATENATE(E688," ",H688,"-",L688," (",K688,")",IF(H688="I"," - TURMA MINISTRADA EM INGLÊS",IF(H688="P"," - TURMA COMPARTILHADA COM A PÓS-GRADUAÇÃO",IF(H688="S"," - TURMA SEMIPRESENCIAL",""))))</f>
        <v>Introdução às Equações Diferenciais Ordinárias B2-diurno (Santo André)</v>
      </c>
      <c r="D688" s="33" t="s">
        <v>1224</v>
      </c>
      <c r="E688" s="33" t="s">
        <v>1384</v>
      </c>
      <c r="F688" s="33" t="s">
        <v>1391</v>
      </c>
      <c r="G688" s="44" t="s">
        <v>1386</v>
      </c>
      <c r="H688" s="33" t="s">
        <v>1239</v>
      </c>
      <c r="I688" s="33" t="s">
        <v>3134</v>
      </c>
      <c r="J688" s="33"/>
      <c r="K688" s="33" t="s">
        <v>1162</v>
      </c>
      <c r="L688" s="33" t="s">
        <v>1163</v>
      </c>
      <c r="M688" s="33" t="s">
        <v>1195</v>
      </c>
      <c r="N688" s="33">
        <v>90</v>
      </c>
      <c r="O688" s="33"/>
      <c r="P688" s="33" t="s">
        <v>3929</v>
      </c>
      <c r="Q688" s="33">
        <v>1822937</v>
      </c>
      <c r="R688" s="33"/>
      <c r="S688" s="33"/>
      <c r="T688" s="33"/>
      <c r="U688" s="33"/>
      <c r="V688" s="33"/>
      <c r="W688" s="33"/>
      <c r="X688" s="33"/>
      <c r="Y688" s="33">
        <v>16</v>
      </c>
      <c r="Z688" s="33">
        <v>16</v>
      </c>
      <c r="AA688" s="33" t="s">
        <v>1167</v>
      </c>
      <c r="AB688" s="37" t="s">
        <v>4874</v>
      </c>
      <c r="AC688" s="37" t="s">
        <v>1168</v>
      </c>
    </row>
    <row r="689" spans="1:29" ht="12.75" customHeight="1">
      <c r="A689" s="3" t="str">
        <f>D689</f>
        <v>BACHARELADO EM CIÊNCIA E TECNOLOGIA</v>
      </c>
      <c r="B689" s="3" t="str">
        <f>F689</f>
        <v>NA1BCN0405-15SA</v>
      </c>
      <c r="C689" s="18" t="str">
        <f>CONCATENATE(E689," ",H689,"-",L689," (",K689,")",IF(H689="I"," - TURMA MINISTRADA EM INGLÊS",IF(H689="P"," - TURMA COMPARTILHADA COM A PÓS-GRADUAÇÃO",IF(H689="S"," - TURMA SEMIPRESENCIAL",""))))</f>
        <v>Introdução às Equações Diferenciais Ordinárias A1-noturno (Santo André)</v>
      </c>
      <c r="D689" s="33" t="s">
        <v>1224</v>
      </c>
      <c r="E689" s="33" t="s">
        <v>1384</v>
      </c>
      <c r="F689" s="33" t="s">
        <v>1393</v>
      </c>
      <c r="G689" s="44" t="s">
        <v>1386</v>
      </c>
      <c r="H689" s="33" t="s">
        <v>1170</v>
      </c>
      <c r="I689" s="33" t="s">
        <v>3135</v>
      </c>
      <c r="J689" s="33"/>
      <c r="K689" s="33" t="s">
        <v>1162</v>
      </c>
      <c r="L689" s="33" t="s">
        <v>1169</v>
      </c>
      <c r="M689" s="33" t="s">
        <v>1195</v>
      </c>
      <c r="N689" s="33">
        <v>93</v>
      </c>
      <c r="O689" s="33"/>
      <c r="P689" s="33" t="s">
        <v>1666</v>
      </c>
      <c r="Q689" s="33">
        <v>80000028</v>
      </c>
      <c r="R689" s="33"/>
      <c r="S689" s="33"/>
      <c r="T689" s="33"/>
      <c r="U689" s="33"/>
      <c r="V689" s="33"/>
      <c r="W689" s="33"/>
      <c r="X689" s="33"/>
      <c r="Y689" s="33">
        <v>16</v>
      </c>
      <c r="Z689" s="33">
        <v>16</v>
      </c>
      <c r="AA689" s="33" t="s">
        <v>1167</v>
      </c>
      <c r="AB689" s="37" t="s">
        <v>4860</v>
      </c>
      <c r="AC689" s="37" t="s">
        <v>1168</v>
      </c>
    </row>
    <row r="690" spans="1:29" ht="12.75" customHeight="1">
      <c r="A690" s="3" t="str">
        <f>D690</f>
        <v>BACHARELADO EM CIÊNCIA E TECNOLOGIA</v>
      </c>
      <c r="B690" s="3" t="str">
        <f>F690</f>
        <v>NA2BCN0405-15SA</v>
      </c>
      <c r="C690" s="18" t="str">
        <f>CONCATENATE(E690," ",H690,"-",L690," (",K690,")",IF(H690="I"," - TURMA MINISTRADA EM INGLÊS",IF(H690="P"," - TURMA COMPARTILHADA COM A PÓS-GRADUAÇÃO",IF(H690="S"," - TURMA SEMIPRESENCIAL",""))))</f>
        <v>Introdução às Equações Diferenciais Ordinárias A2-noturno (Santo André)</v>
      </c>
      <c r="D690" s="33" t="s">
        <v>1224</v>
      </c>
      <c r="E690" s="33" t="s">
        <v>1384</v>
      </c>
      <c r="F690" s="33" t="s">
        <v>1395</v>
      </c>
      <c r="G690" s="44" t="s">
        <v>1386</v>
      </c>
      <c r="H690" s="33" t="s">
        <v>1198</v>
      </c>
      <c r="I690" s="33" t="s">
        <v>3136</v>
      </c>
      <c r="J690" s="33"/>
      <c r="K690" s="33" t="s">
        <v>1162</v>
      </c>
      <c r="L690" s="33" t="s">
        <v>1169</v>
      </c>
      <c r="M690" s="33" t="s">
        <v>1195</v>
      </c>
      <c r="N690" s="33">
        <v>95</v>
      </c>
      <c r="O690" s="33"/>
      <c r="P690" s="33" t="s">
        <v>3930</v>
      </c>
      <c r="Q690" s="33">
        <v>3291207</v>
      </c>
      <c r="R690" s="33"/>
      <c r="S690" s="33"/>
      <c r="T690" s="33"/>
      <c r="U690" s="33"/>
      <c r="V690" s="33"/>
      <c r="W690" s="33"/>
      <c r="X690" s="33"/>
      <c r="Y690" s="33">
        <v>16</v>
      </c>
      <c r="Z690" s="33">
        <v>16</v>
      </c>
      <c r="AA690" s="33" t="s">
        <v>1167</v>
      </c>
      <c r="AB690" s="37" t="s">
        <v>4860</v>
      </c>
      <c r="AC690" s="37" t="s">
        <v>1168</v>
      </c>
    </row>
    <row r="691" spans="1:29" ht="12.75" customHeight="1">
      <c r="A691" s="3" t="str">
        <f>D691</f>
        <v>BACHARELADO EM CIÊNCIA E TECNOLOGIA</v>
      </c>
      <c r="B691" s="3" t="str">
        <f>F691</f>
        <v>NB1BCN0405-15SA</v>
      </c>
      <c r="C691" s="18" t="str">
        <f>CONCATENATE(E691," ",H691,"-",L691," (",K691,")",IF(H691="I"," - TURMA MINISTRADA EM INGLÊS",IF(H691="P"," - TURMA COMPARTILHADA COM A PÓS-GRADUAÇÃO",IF(H691="S"," - TURMA SEMIPRESENCIAL",""))))</f>
        <v>Introdução às Equações Diferenciais Ordinárias B1-noturno (Santo André)</v>
      </c>
      <c r="D691" s="33" t="s">
        <v>1224</v>
      </c>
      <c r="E691" s="33" t="s">
        <v>1384</v>
      </c>
      <c r="F691" s="33" t="s">
        <v>1396</v>
      </c>
      <c r="G691" s="44" t="s">
        <v>1386</v>
      </c>
      <c r="H691" s="33" t="s">
        <v>1237</v>
      </c>
      <c r="I691" s="33" t="s">
        <v>3137</v>
      </c>
      <c r="J691" s="33"/>
      <c r="K691" s="33" t="s">
        <v>1162</v>
      </c>
      <c r="L691" s="33" t="s">
        <v>1169</v>
      </c>
      <c r="M691" s="33" t="s">
        <v>1195</v>
      </c>
      <c r="N691" s="33">
        <v>70</v>
      </c>
      <c r="O691" s="33"/>
      <c r="P691" s="33" t="s">
        <v>1666</v>
      </c>
      <c r="Q691" s="33">
        <v>80000028</v>
      </c>
      <c r="R691" s="33"/>
      <c r="S691" s="33"/>
      <c r="T691" s="33"/>
      <c r="U691" s="33"/>
      <c r="V691" s="33"/>
      <c r="W691" s="33"/>
      <c r="X691" s="33"/>
      <c r="Y691" s="33">
        <v>16</v>
      </c>
      <c r="Z691" s="33">
        <v>16</v>
      </c>
      <c r="AA691" s="33" t="s">
        <v>1167</v>
      </c>
      <c r="AB691" s="37" t="s">
        <v>4875</v>
      </c>
      <c r="AC691" s="37" t="s">
        <v>1168</v>
      </c>
    </row>
    <row r="692" spans="1:29" ht="12.75" customHeight="1">
      <c r="A692" s="3" t="str">
        <f>D692</f>
        <v>BACHARELADO EM CIÊNCIA E TECNOLOGIA</v>
      </c>
      <c r="B692" s="3" t="str">
        <f>F692</f>
        <v>DA1BCN0405-15SB</v>
      </c>
      <c r="C692" s="18" t="str">
        <f>CONCATENATE(E692," ",H692,"-",L692," (",K692,")",IF(H692="I"," - TURMA MINISTRADA EM INGLÊS",IF(H692="P"," - TURMA COMPARTILHADA COM A PÓS-GRADUAÇÃO",IF(H692="S"," - TURMA SEMIPRESENCIAL",""))))</f>
        <v>Introdução às Equações Diferenciais Ordinárias A1-diurno (São Bernardo do Campo)</v>
      </c>
      <c r="D692" s="33" t="s">
        <v>1224</v>
      </c>
      <c r="E692" s="33" t="s">
        <v>1384</v>
      </c>
      <c r="F692" s="33" t="s">
        <v>1397</v>
      </c>
      <c r="G692" s="44" t="s">
        <v>1386</v>
      </c>
      <c r="H692" s="33" t="s">
        <v>1170</v>
      </c>
      <c r="I692" s="33" t="s">
        <v>3138</v>
      </c>
      <c r="J692" s="33"/>
      <c r="K692" s="33" t="s">
        <v>1260</v>
      </c>
      <c r="L692" s="33" t="s">
        <v>1163</v>
      </c>
      <c r="M692" s="33" t="s">
        <v>1195</v>
      </c>
      <c r="N692" s="33">
        <v>40</v>
      </c>
      <c r="O692" s="33"/>
      <c r="P692" s="33" t="s">
        <v>3931</v>
      </c>
      <c r="Q692" s="33">
        <v>3297753</v>
      </c>
      <c r="R692" s="33"/>
      <c r="S692" s="33"/>
      <c r="T692" s="33"/>
      <c r="U692" s="33"/>
      <c r="V692" s="33"/>
      <c r="W692" s="33"/>
      <c r="X692" s="33"/>
      <c r="Y692" s="33">
        <v>16</v>
      </c>
      <c r="Z692" s="33">
        <v>16</v>
      </c>
      <c r="AA692" s="33" t="s">
        <v>1167</v>
      </c>
      <c r="AB692" s="37" t="s">
        <v>4859</v>
      </c>
      <c r="AC692" s="37" t="s">
        <v>1168</v>
      </c>
    </row>
    <row r="693" spans="1:29" ht="12.75" customHeight="1">
      <c r="A693" s="3" t="str">
        <f>D693</f>
        <v>BACHARELADO EM CIÊNCIA E TECNOLOGIA</v>
      </c>
      <c r="B693" s="3" t="str">
        <f>F693</f>
        <v>DB1BCN0405-15SB</v>
      </c>
      <c r="C693" s="18" t="str">
        <f>CONCATENATE(E693," ",H693,"-",L693," (",K693,")",IF(H693="I"," - TURMA MINISTRADA EM INGLÊS",IF(H693="P"," - TURMA COMPARTILHADA COM A PÓS-GRADUAÇÃO",IF(H693="S"," - TURMA SEMIPRESENCIAL",""))))</f>
        <v>Introdução às Equações Diferenciais Ordinárias B1-diurno (São Bernardo do Campo)</v>
      </c>
      <c r="D693" s="33" t="s">
        <v>1224</v>
      </c>
      <c r="E693" s="33" t="s">
        <v>1384</v>
      </c>
      <c r="F693" s="33" t="s">
        <v>1399</v>
      </c>
      <c r="G693" s="44" t="s">
        <v>1386</v>
      </c>
      <c r="H693" s="33" t="s">
        <v>1237</v>
      </c>
      <c r="I693" s="33" t="s">
        <v>3139</v>
      </c>
      <c r="J693" s="33"/>
      <c r="K693" s="33" t="s">
        <v>1260</v>
      </c>
      <c r="L693" s="33" t="s">
        <v>1163</v>
      </c>
      <c r="M693" s="33" t="s">
        <v>1195</v>
      </c>
      <c r="N693" s="33">
        <v>40</v>
      </c>
      <c r="O693" s="33"/>
      <c r="P693" s="33" t="s">
        <v>3931</v>
      </c>
      <c r="Q693" s="33">
        <v>3297753</v>
      </c>
      <c r="R693" s="33"/>
      <c r="S693" s="33"/>
      <c r="T693" s="33"/>
      <c r="U693" s="33"/>
      <c r="V693" s="33"/>
      <c r="W693" s="33"/>
      <c r="X693" s="33" t="s">
        <v>3893</v>
      </c>
      <c r="Y693" s="33">
        <v>16</v>
      </c>
      <c r="Z693" s="33">
        <v>16</v>
      </c>
      <c r="AA693" s="33" t="s">
        <v>1167</v>
      </c>
      <c r="AB693" s="37" t="s">
        <v>4874</v>
      </c>
      <c r="AC693" s="37" t="s">
        <v>1168</v>
      </c>
    </row>
    <row r="694" spans="1:29" ht="12.75" customHeight="1">
      <c r="A694" s="3" t="str">
        <f>D694</f>
        <v>BACHARELADO EM CIÊNCIA E TECNOLOGIA</v>
      </c>
      <c r="B694" s="3" t="str">
        <f>F694</f>
        <v>NA1BCN0405-15SB</v>
      </c>
      <c r="C694" s="18" t="str">
        <f>CONCATENATE(E694," ",H694,"-",L694," (",K694,")",IF(H694="I"," - TURMA MINISTRADA EM INGLÊS",IF(H694="P"," - TURMA COMPARTILHADA COM A PÓS-GRADUAÇÃO",IF(H694="S"," - TURMA SEMIPRESENCIAL",""))))</f>
        <v>Introdução às Equações Diferenciais Ordinárias A1-noturno (São Bernardo do Campo)</v>
      </c>
      <c r="D694" s="33" t="s">
        <v>1224</v>
      </c>
      <c r="E694" s="33" t="s">
        <v>1384</v>
      </c>
      <c r="F694" s="33" t="s">
        <v>1400</v>
      </c>
      <c r="G694" s="44" t="s">
        <v>1386</v>
      </c>
      <c r="H694" s="33" t="s">
        <v>1170</v>
      </c>
      <c r="I694" s="33" t="s">
        <v>3140</v>
      </c>
      <c r="J694" s="33"/>
      <c r="K694" s="33" t="s">
        <v>1260</v>
      </c>
      <c r="L694" s="33" t="s">
        <v>1169</v>
      </c>
      <c r="M694" s="33" t="s">
        <v>1195</v>
      </c>
      <c r="N694" s="33">
        <v>90</v>
      </c>
      <c r="O694" s="33"/>
      <c r="P694" s="33" t="s">
        <v>1367</v>
      </c>
      <c r="Q694" s="33">
        <v>1822283</v>
      </c>
      <c r="R694" s="33"/>
      <c r="S694" s="33"/>
      <c r="T694" s="33"/>
      <c r="U694" s="33"/>
      <c r="V694" s="33"/>
      <c r="W694" s="33"/>
      <c r="X694" s="33"/>
      <c r="Y694" s="33">
        <v>16</v>
      </c>
      <c r="Z694" s="33">
        <v>16</v>
      </c>
      <c r="AA694" s="33" t="s">
        <v>1167</v>
      </c>
      <c r="AB694" s="37" t="s">
        <v>4860</v>
      </c>
      <c r="AC694" s="37" t="s">
        <v>1168</v>
      </c>
    </row>
    <row r="695" spans="1:29" ht="12.75" customHeight="1">
      <c r="A695" s="3" t="str">
        <f>D695</f>
        <v>BACHARELADO EM CIÊNCIA E TECNOLOGIA</v>
      </c>
      <c r="B695" s="3" t="str">
        <f>F695</f>
        <v>NB1BCN0405-15SB</v>
      </c>
      <c r="C695" s="18" t="str">
        <f>CONCATENATE(E695," ",H695,"-",L695," (",K695,")",IF(H695="I"," - TURMA MINISTRADA EM INGLÊS",IF(H695="P"," - TURMA COMPARTILHADA COM A PÓS-GRADUAÇÃO",IF(H695="S"," - TURMA SEMIPRESENCIAL",""))))</f>
        <v>Introdução às Equações Diferenciais Ordinárias B1-noturno (São Bernardo do Campo)</v>
      </c>
      <c r="D695" s="33" t="s">
        <v>1224</v>
      </c>
      <c r="E695" s="33" t="s">
        <v>1384</v>
      </c>
      <c r="F695" s="33" t="s">
        <v>1402</v>
      </c>
      <c r="G695" s="44" t="s">
        <v>1386</v>
      </c>
      <c r="H695" s="33" t="s">
        <v>1237</v>
      </c>
      <c r="I695" s="33" t="s">
        <v>3141</v>
      </c>
      <c r="J695" s="33"/>
      <c r="K695" s="33" t="s">
        <v>1260</v>
      </c>
      <c r="L695" s="33" t="s">
        <v>1169</v>
      </c>
      <c r="M695" s="33" t="s">
        <v>1195</v>
      </c>
      <c r="N695" s="33">
        <v>40</v>
      </c>
      <c r="O695" s="33"/>
      <c r="P695" s="33" t="s">
        <v>1398</v>
      </c>
      <c r="Q695" s="33">
        <v>1762345</v>
      </c>
      <c r="R695" s="33"/>
      <c r="S695" s="33"/>
      <c r="T695" s="33"/>
      <c r="U695" s="33"/>
      <c r="V695" s="33"/>
      <c r="W695" s="33"/>
      <c r="X695" s="33"/>
      <c r="Y695" s="33">
        <v>16</v>
      </c>
      <c r="Z695" s="33">
        <v>16</v>
      </c>
      <c r="AA695" s="33" t="s">
        <v>1167</v>
      </c>
      <c r="AB695" s="37" t="s">
        <v>4875</v>
      </c>
      <c r="AC695" s="37" t="s">
        <v>1168</v>
      </c>
    </row>
    <row r="696" spans="1:29" ht="12.75" customHeight="1">
      <c r="A696" s="3" t="str">
        <f>D696</f>
        <v>BACHARELADO EM CIÊNCIA E TECNOLOGIA</v>
      </c>
      <c r="B696" s="3" t="str">
        <f>F696</f>
        <v>DB3BCN0405-15SA</v>
      </c>
      <c r="C696" s="18" t="str">
        <f>CONCATENATE(E696," ",H696,"-",L696," (",K696,")",IF(H696="I"," - TURMA MINISTRADA EM INGLÊS",IF(H696="P"," - TURMA COMPARTILHADA COM A PÓS-GRADUAÇÃO",IF(H696="S"," - TURMA SEMIPRESENCIAL",""))))</f>
        <v>Introdução às Equações Diferenciais Ordinárias B3-diurno (Santo André)</v>
      </c>
      <c r="D696" s="33" t="s">
        <v>1224</v>
      </c>
      <c r="E696" s="33" t="s">
        <v>1384</v>
      </c>
      <c r="F696" s="33" t="s">
        <v>2965</v>
      </c>
      <c r="G696" s="44" t="s">
        <v>1386</v>
      </c>
      <c r="H696" s="33" t="s">
        <v>1242</v>
      </c>
      <c r="I696" s="33" t="s">
        <v>3705</v>
      </c>
      <c r="J696" s="33"/>
      <c r="K696" s="33" t="s">
        <v>1162</v>
      </c>
      <c r="L696" s="33" t="s">
        <v>1163</v>
      </c>
      <c r="M696" s="33" t="s">
        <v>1195</v>
      </c>
      <c r="N696" s="33">
        <v>86</v>
      </c>
      <c r="O696" s="33"/>
      <c r="P696" s="33" t="s">
        <v>1364</v>
      </c>
      <c r="Q696" s="33">
        <v>1544346</v>
      </c>
      <c r="R696" s="33"/>
      <c r="S696" s="33"/>
      <c r="T696" s="33"/>
      <c r="U696" s="33"/>
      <c r="V696" s="33"/>
      <c r="W696" s="33"/>
      <c r="X696" s="33"/>
      <c r="Y696" s="33">
        <v>16</v>
      </c>
      <c r="Z696" s="33">
        <v>16</v>
      </c>
      <c r="AA696" s="33" t="s">
        <v>1167</v>
      </c>
      <c r="AB696" s="37" t="s">
        <v>4874</v>
      </c>
      <c r="AC696" s="37" t="s">
        <v>1168</v>
      </c>
    </row>
    <row r="697" spans="1:29" ht="12.75" customHeight="1">
      <c r="A697" s="3" t="str">
        <f>D697</f>
        <v>BACHARELADO EM CIÊNCIAS E HUMANIDADES</v>
      </c>
      <c r="B697" s="3" t="str">
        <f>F697</f>
        <v>DA1BHO0001-19SB</v>
      </c>
      <c r="C697" s="18" t="str">
        <f>CONCATENATE(E697," ",H697,"-",L697," (",K697,")",IF(H697="I"," - TURMA MINISTRADA EM INGLÊS",IF(H697="P"," - TURMA COMPARTILHADA COM A PÓS-GRADUAÇÃO",IF(H697="S"," - TURMA SEMIPRESENCIAL",""))))</f>
        <v>Introdução às Humanidades e às Ciências Sociais A1-diurno (São Bernardo do Campo)</v>
      </c>
      <c r="D697" s="33" t="s">
        <v>1540</v>
      </c>
      <c r="E697" s="33" t="s">
        <v>1581</v>
      </c>
      <c r="F697" s="33" t="s">
        <v>1582</v>
      </c>
      <c r="G697" s="44" t="s">
        <v>1583</v>
      </c>
      <c r="H697" s="33" t="s">
        <v>1170</v>
      </c>
      <c r="I697" s="33" t="s">
        <v>3002</v>
      </c>
      <c r="J697" s="33"/>
      <c r="K697" s="33" t="s">
        <v>1260</v>
      </c>
      <c r="L697" s="33" t="s">
        <v>1163</v>
      </c>
      <c r="M697" s="33" t="s">
        <v>1584</v>
      </c>
      <c r="N697" s="33">
        <v>99</v>
      </c>
      <c r="O697" s="33">
        <v>88</v>
      </c>
      <c r="P697" s="33" t="s">
        <v>3839</v>
      </c>
      <c r="Q697" s="33">
        <v>1995535</v>
      </c>
      <c r="R697" s="33"/>
      <c r="S697" s="33"/>
      <c r="T697" s="33"/>
      <c r="U697" s="33"/>
      <c r="V697" s="33"/>
      <c r="W697" s="33"/>
      <c r="X697" s="33"/>
      <c r="Y697" s="33">
        <v>8</v>
      </c>
      <c r="Z697" s="33">
        <v>8</v>
      </c>
      <c r="AA697" s="33" t="s">
        <v>1167</v>
      </c>
      <c r="AB697" s="37" t="s">
        <v>4847</v>
      </c>
      <c r="AC697" s="37" t="s">
        <v>1168</v>
      </c>
    </row>
    <row r="698" spans="1:29" ht="12.75" customHeight="1">
      <c r="A698" s="3" t="str">
        <f>D698</f>
        <v>BACHARELADO EM CIÊNCIAS E HUMANIDADES</v>
      </c>
      <c r="B698" s="3" t="str">
        <f>F698</f>
        <v>DB1BHO0001-19SB</v>
      </c>
      <c r="C698" s="18" t="str">
        <f>CONCATENATE(E698," ",H698,"-",L698," (",K698,")",IF(H698="I"," - TURMA MINISTRADA EM INGLÊS",IF(H698="P"," - TURMA COMPARTILHADA COM A PÓS-GRADUAÇÃO",IF(H698="S"," - TURMA SEMIPRESENCIAL",""))))</f>
        <v>Introdução às Humanidades e às Ciências Sociais B1-diurno (São Bernardo do Campo)</v>
      </c>
      <c r="D698" s="33" t="s">
        <v>1540</v>
      </c>
      <c r="E698" s="33" t="s">
        <v>1581</v>
      </c>
      <c r="F698" s="33" t="s">
        <v>2275</v>
      </c>
      <c r="G698" s="44" t="s">
        <v>1583</v>
      </c>
      <c r="H698" s="33" t="s">
        <v>1237</v>
      </c>
      <c r="I698" s="33" t="s">
        <v>3003</v>
      </c>
      <c r="J698" s="33"/>
      <c r="K698" s="33" t="s">
        <v>1260</v>
      </c>
      <c r="L698" s="33" t="s">
        <v>1163</v>
      </c>
      <c r="M698" s="33" t="s">
        <v>1584</v>
      </c>
      <c r="N698" s="33">
        <v>97</v>
      </c>
      <c r="O698" s="33">
        <v>88</v>
      </c>
      <c r="P698" s="33" t="s">
        <v>3839</v>
      </c>
      <c r="Q698" s="33">
        <v>1995535</v>
      </c>
      <c r="R698" s="33"/>
      <c r="S698" s="33"/>
      <c r="T698" s="33"/>
      <c r="U698" s="33"/>
      <c r="V698" s="33"/>
      <c r="W698" s="33"/>
      <c r="X698" s="33"/>
      <c r="Y698" s="33">
        <v>8</v>
      </c>
      <c r="Z698" s="33">
        <v>8</v>
      </c>
      <c r="AA698" s="33" t="s">
        <v>1167</v>
      </c>
      <c r="AB698" s="37" t="s">
        <v>4848</v>
      </c>
      <c r="AC698" s="37" t="s">
        <v>1168</v>
      </c>
    </row>
    <row r="699" spans="1:29" ht="12.75" customHeight="1">
      <c r="A699" s="3" t="str">
        <f>D699</f>
        <v>BACHARELADO EM CIÊNCIAS E HUMANIDADES</v>
      </c>
      <c r="B699" s="3" t="str">
        <f>F699</f>
        <v>NA1BHO0001-19SB</v>
      </c>
      <c r="C699" s="18" t="str">
        <f>CONCATENATE(E699," ",H699,"-",L699," (",K699,")",IF(H699="I"," - TURMA MINISTRADA EM INGLÊS",IF(H699="P"," - TURMA COMPARTILHADA COM A PÓS-GRADUAÇÃO",IF(H699="S"," - TURMA SEMIPRESENCIAL",""))))</f>
        <v>Introdução às Humanidades e às Ciências Sociais A1-noturno (São Bernardo do Campo)</v>
      </c>
      <c r="D699" s="33" t="s">
        <v>1540</v>
      </c>
      <c r="E699" s="33" t="s">
        <v>1581</v>
      </c>
      <c r="F699" s="33" t="s">
        <v>1585</v>
      </c>
      <c r="G699" s="44" t="s">
        <v>1583</v>
      </c>
      <c r="H699" s="33" t="s">
        <v>1170</v>
      </c>
      <c r="I699" s="33" t="s">
        <v>3004</v>
      </c>
      <c r="J699" s="33"/>
      <c r="K699" s="33" t="s">
        <v>1260</v>
      </c>
      <c r="L699" s="33" t="s">
        <v>1169</v>
      </c>
      <c r="M699" s="33" t="s">
        <v>1584</v>
      </c>
      <c r="N699" s="33">
        <v>90</v>
      </c>
      <c r="O699" s="33">
        <v>88</v>
      </c>
      <c r="P699" s="33" t="s">
        <v>1600</v>
      </c>
      <c r="Q699" s="33">
        <v>1516741</v>
      </c>
      <c r="R699" s="33"/>
      <c r="S699" s="33"/>
      <c r="T699" s="33"/>
      <c r="U699" s="33"/>
      <c r="V699" s="33"/>
      <c r="W699" s="33"/>
      <c r="X699" s="33"/>
      <c r="Y699" s="33">
        <v>8</v>
      </c>
      <c r="Z699" s="33">
        <v>8</v>
      </c>
      <c r="AA699" s="33" t="s">
        <v>1167</v>
      </c>
      <c r="AB699" s="37" t="s">
        <v>4849</v>
      </c>
      <c r="AC699" s="37" t="s">
        <v>1168</v>
      </c>
    </row>
    <row r="700" spans="1:29" ht="12.75" customHeight="1">
      <c r="A700" s="3" t="str">
        <f>D700</f>
        <v>BACHARELADO EM CIÊNCIAS E HUMANIDADES</v>
      </c>
      <c r="B700" s="3" t="str">
        <f>F700</f>
        <v>NB1BHO0001-19SB</v>
      </c>
      <c r="C700" s="18" t="str">
        <f>CONCATENATE(E700," ",H700,"-",L700," (",K700,")",IF(H700="I"," - TURMA MINISTRADA EM INGLÊS",IF(H700="P"," - TURMA COMPARTILHADA COM A PÓS-GRADUAÇÃO",IF(H700="S"," - TURMA SEMIPRESENCIAL",""))))</f>
        <v>Introdução às Humanidades e às Ciências Sociais B1-noturno (São Bernardo do Campo)</v>
      </c>
      <c r="D700" s="33" t="s">
        <v>1540</v>
      </c>
      <c r="E700" s="33" t="s">
        <v>1581</v>
      </c>
      <c r="F700" s="33" t="s">
        <v>2276</v>
      </c>
      <c r="G700" s="44" t="s">
        <v>1583</v>
      </c>
      <c r="H700" s="33" t="s">
        <v>1237</v>
      </c>
      <c r="I700" s="33" t="s">
        <v>3005</v>
      </c>
      <c r="J700" s="33"/>
      <c r="K700" s="33" t="s">
        <v>1260</v>
      </c>
      <c r="L700" s="33" t="s">
        <v>1169</v>
      </c>
      <c r="M700" s="33" t="s">
        <v>1584</v>
      </c>
      <c r="N700" s="33">
        <v>90</v>
      </c>
      <c r="O700" s="33">
        <v>88</v>
      </c>
      <c r="P700" s="33" t="s">
        <v>1598</v>
      </c>
      <c r="Q700" s="33">
        <v>3202576</v>
      </c>
      <c r="R700" s="33"/>
      <c r="S700" s="33"/>
      <c r="T700" s="33"/>
      <c r="U700" s="33"/>
      <c r="V700" s="33"/>
      <c r="W700" s="33"/>
      <c r="X700" s="33"/>
      <c r="Y700" s="33">
        <v>8</v>
      </c>
      <c r="Z700" s="33">
        <v>8</v>
      </c>
      <c r="AA700" s="33" t="s">
        <v>1167</v>
      </c>
      <c r="AB700" s="37" t="s">
        <v>4850</v>
      </c>
      <c r="AC700" s="37" t="s">
        <v>1168</v>
      </c>
    </row>
    <row r="701" spans="1:29" ht="12.75" customHeight="1">
      <c r="A701" s="3" t="str">
        <f>D701</f>
        <v>BACHARELADO EM BIOTECNOLOGIA</v>
      </c>
      <c r="B701" s="3" t="str">
        <f>F701</f>
        <v>DA1ESZB015-17SA</v>
      </c>
      <c r="C701" s="18" t="str">
        <f>CONCATENATE(E701," ",H701,"-",L701," (",K701,")",IF(H701="I"," - TURMA MINISTRADA EM INGLÊS",IF(H701="P"," - TURMA COMPARTILHADA COM A PÓS-GRADUAÇÃO",IF(H701="S"," - TURMA SEMIPRESENCIAL",""))))</f>
        <v>Laboratório de Bioinformática A1-diurno (Santo André)</v>
      </c>
      <c r="D701" s="33" t="s">
        <v>1165</v>
      </c>
      <c r="E701" s="33" t="s">
        <v>4304</v>
      </c>
      <c r="F701" s="33" t="s">
        <v>2653</v>
      </c>
      <c r="G701" s="44" t="s">
        <v>4305</v>
      </c>
      <c r="H701" s="33" t="s">
        <v>1170</v>
      </c>
      <c r="I701" s="33"/>
      <c r="J701" s="33" t="s">
        <v>4306</v>
      </c>
      <c r="K701" s="33" t="s">
        <v>1162</v>
      </c>
      <c r="L701" s="33" t="s">
        <v>1163</v>
      </c>
      <c r="M701" s="33" t="s">
        <v>4307</v>
      </c>
      <c r="N701" s="33">
        <v>30</v>
      </c>
      <c r="O701" s="33"/>
      <c r="P701" s="33"/>
      <c r="Q701" s="33"/>
      <c r="R701" s="33"/>
      <c r="S701" s="33"/>
      <c r="T701" s="33" t="s">
        <v>3784</v>
      </c>
      <c r="U701" s="33">
        <v>3292123</v>
      </c>
      <c r="V701" s="33"/>
      <c r="W701" s="33"/>
      <c r="X701" s="33"/>
      <c r="Y701" s="33">
        <v>16</v>
      </c>
      <c r="Z701" s="33">
        <v>16</v>
      </c>
      <c r="AA701" s="33" t="s">
        <v>1167</v>
      </c>
      <c r="AB701" s="37" t="s">
        <v>1168</v>
      </c>
      <c r="AC701" s="37" t="s">
        <v>4987</v>
      </c>
    </row>
    <row r="702" spans="1:29" ht="12.75" customHeight="1">
      <c r="A702" s="3" t="str">
        <f>D702</f>
        <v>BACHARELADO EM BIOTECNOLOGIA</v>
      </c>
      <c r="B702" s="3" t="str">
        <f>F702</f>
        <v>NA1ESZB015-17SA</v>
      </c>
      <c r="C702" s="18" t="str">
        <f>CONCATENATE(E702," ",H702,"-",L702," (",K702,")",IF(H702="I"," - TURMA MINISTRADA EM INGLÊS",IF(H702="P"," - TURMA COMPARTILHADA COM A PÓS-GRADUAÇÃO",IF(H702="S"," - TURMA SEMIPRESENCIAL",""))))</f>
        <v>Laboratório de Bioinformática A1-noturno (Santo André)</v>
      </c>
      <c r="D702" s="33" t="s">
        <v>1165</v>
      </c>
      <c r="E702" s="33" t="s">
        <v>4304</v>
      </c>
      <c r="F702" s="33" t="s">
        <v>2654</v>
      </c>
      <c r="G702" s="44" t="s">
        <v>4305</v>
      </c>
      <c r="H702" s="33" t="s">
        <v>1170</v>
      </c>
      <c r="I702" s="33"/>
      <c r="J702" s="33" t="s">
        <v>4308</v>
      </c>
      <c r="K702" s="33" t="s">
        <v>1162</v>
      </c>
      <c r="L702" s="33" t="s">
        <v>1169</v>
      </c>
      <c r="M702" s="33" t="s">
        <v>4307</v>
      </c>
      <c r="N702" s="33">
        <v>35</v>
      </c>
      <c r="O702" s="33"/>
      <c r="P702" s="33"/>
      <c r="Q702" s="33"/>
      <c r="R702" s="33"/>
      <c r="S702" s="33"/>
      <c r="T702" s="33" t="s">
        <v>3784</v>
      </c>
      <c r="U702" s="33">
        <v>3292123</v>
      </c>
      <c r="V702" s="33"/>
      <c r="W702" s="33"/>
      <c r="X702" s="33"/>
      <c r="Y702" s="33">
        <v>16</v>
      </c>
      <c r="Z702" s="33">
        <v>16</v>
      </c>
      <c r="AA702" s="33" t="s">
        <v>1167</v>
      </c>
      <c r="AB702" s="37" t="s">
        <v>1168</v>
      </c>
      <c r="AC702" s="37" t="s">
        <v>5088</v>
      </c>
    </row>
    <row r="703" spans="1:29" ht="12.75" customHeight="1">
      <c r="A703" s="3" t="str">
        <f>D703</f>
        <v>ENGENHARIA DE ENERGIA</v>
      </c>
      <c r="B703" s="3" t="str">
        <f>F703</f>
        <v>DA1ESTE027-17SA</v>
      </c>
      <c r="C703" s="18" t="str">
        <f>CONCATENATE(E703," ",H703,"-",L703," (",K703,")",IF(H703="I"," - TURMA MINISTRADA EM INGLÊS",IF(H703="P"," - TURMA COMPARTILHADA COM A PÓS-GRADUAÇÃO",IF(H703="S"," - TURMA SEMIPRESENCIAL",""))))</f>
        <v>Laboratório de Calor e Fluidos A1-diurno (Santo André)</v>
      </c>
      <c r="D703" s="33" t="s">
        <v>1828</v>
      </c>
      <c r="E703" s="33" t="s">
        <v>1856</v>
      </c>
      <c r="F703" s="33" t="s">
        <v>1860</v>
      </c>
      <c r="G703" s="44" t="s">
        <v>1858</v>
      </c>
      <c r="H703" s="33" t="s">
        <v>1170</v>
      </c>
      <c r="I703" s="33"/>
      <c r="J703" s="33" t="s">
        <v>4529</v>
      </c>
      <c r="K703" s="33" t="s">
        <v>1162</v>
      </c>
      <c r="L703" s="33" t="s">
        <v>1163</v>
      </c>
      <c r="M703" s="33" t="s">
        <v>1539</v>
      </c>
      <c r="N703" s="33">
        <v>30</v>
      </c>
      <c r="O703" s="33"/>
      <c r="P703" s="33"/>
      <c r="Q703" s="33"/>
      <c r="R703" s="33"/>
      <c r="S703" s="33"/>
      <c r="T703" s="33" t="s">
        <v>1859</v>
      </c>
      <c r="U703" s="33">
        <v>1760419</v>
      </c>
      <c r="V703" s="33"/>
      <c r="W703" s="33"/>
      <c r="X703" s="33"/>
      <c r="Y703" s="33">
        <v>8</v>
      </c>
      <c r="Z703" s="33">
        <v>8</v>
      </c>
      <c r="AA703" s="33" t="s">
        <v>1167</v>
      </c>
      <c r="AB703" s="37" t="s">
        <v>1168</v>
      </c>
      <c r="AC703" s="37" t="s">
        <v>4997</v>
      </c>
    </row>
    <row r="704" spans="1:29" ht="12.75" customHeight="1">
      <c r="A704" s="3" t="str">
        <f>D704</f>
        <v>ENGENHARIA DE ENERGIA</v>
      </c>
      <c r="B704" s="3" t="str">
        <f>F704</f>
        <v>NA1ESTE027-17SA</v>
      </c>
      <c r="C704" s="18" t="str">
        <f>CONCATENATE(E704," ",H704,"-",L704," (",K704,")",IF(H704="I"," - TURMA MINISTRADA EM INGLÊS",IF(H704="P"," - TURMA COMPARTILHADA COM A PÓS-GRADUAÇÃO",IF(H704="S"," - TURMA SEMIPRESENCIAL",""))))</f>
        <v>Laboratório de Calor e Fluidos A1-noturno (Santo André)</v>
      </c>
      <c r="D704" s="33" t="s">
        <v>1828</v>
      </c>
      <c r="E704" s="33" t="s">
        <v>1856</v>
      </c>
      <c r="F704" s="33" t="s">
        <v>1857</v>
      </c>
      <c r="G704" s="44" t="s">
        <v>1858</v>
      </c>
      <c r="H704" s="33" t="s">
        <v>1170</v>
      </c>
      <c r="I704" s="33"/>
      <c r="J704" s="33" t="s">
        <v>4530</v>
      </c>
      <c r="K704" s="33" t="s">
        <v>1162</v>
      </c>
      <c r="L704" s="33" t="s">
        <v>1169</v>
      </c>
      <c r="M704" s="33" t="s">
        <v>1539</v>
      </c>
      <c r="N704" s="33">
        <v>30</v>
      </c>
      <c r="O704" s="33"/>
      <c r="P704" s="33"/>
      <c r="Q704" s="33"/>
      <c r="R704" s="33"/>
      <c r="S704" s="33"/>
      <c r="T704" s="33" t="s">
        <v>1874</v>
      </c>
      <c r="U704" s="33">
        <v>2605882</v>
      </c>
      <c r="V704" s="33"/>
      <c r="W704" s="33"/>
      <c r="X704" s="33"/>
      <c r="Y704" s="33">
        <v>8</v>
      </c>
      <c r="Z704" s="33">
        <v>8</v>
      </c>
      <c r="AA704" s="33" t="s">
        <v>1167</v>
      </c>
      <c r="AB704" s="37" t="s">
        <v>1168</v>
      </c>
      <c r="AC704" s="37" t="s">
        <v>4917</v>
      </c>
    </row>
    <row r="705" spans="1:29" ht="12.75" customHeight="1">
      <c r="A705" s="3" t="str">
        <f>D705</f>
        <v>ENGENHARIA DE ENERGIA</v>
      </c>
      <c r="B705" s="3" t="str">
        <f>F705</f>
        <v>DB1ESTE027-17SA</v>
      </c>
      <c r="C705" s="18" t="str">
        <f>CONCATENATE(E705," ",H705,"-",L705," (",K705,")",IF(H705="I"," - TURMA MINISTRADA EM INGLÊS",IF(H705="P"," - TURMA COMPARTILHADA COM A PÓS-GRADUAÇÃO",IF(H705="S"," - TURMA SEMIPRESENCIAL",""))))</f>
        <v>Laboratório de Calor e Fluidos B1-diurno (Santo André)</v>
      </c>
      <c r="D705" s="33" t="s">
        <v>1828</v>
      </c>
      <c r="E705" s="33" t="s">
        <v>1856</v>
      </c>
      <c r="F705" s="33" t="s">
        <v>2862</v>
      </c>
      <c r="G705" s="44" t="s">
        <v>1858</v>
      </c>
      <c r="H705" s="33" t="s">
        <v>1237</v>
      </c>
      <c r="I705" s="33"/>
      <c r="J705" s="33" t="s">
        <v>4669</v>
      </c>
      <c r="K705" s="33" t="s">
        <v>1162</v>
      </c>
      <c r="L705" s="33" t="s">
        <v>1163</v>
      </c>
      <c r="M705" s="33" t="s">
        <v>1539</v>
      </c>
      <c r="N705" s="33">
        <v>30</v>
      </c>
      <c r="O705" s="33"/>
      <c r="P705" s="33"/>
      <c r="Q705" s="33"/>
      <c r="R705" s="33"/>
      <c r="S705" s="33"/>
      <c r="T705" s="33" t="s">
        <v>1859</v>
      </c>
      <c r="U705" s="33">
        <v>1760419</v>
      </c>
      <c r="V705" s="33"/>
      <c r="W705" s="33"/>
      <c r="X705" s="33"/>
      <c r="Y705" s="33">
        <v>8</v>
      </c>
      <c r="Z705" s="33">
        <v>8</v>
      </c>
      <c r="AA705" s="33" t="s">
        <v>1167</v>
      </c>
      <c r="AB705" s="37" t="s">
        <v>1168</v>
      </c>
      <c r="AC705" s="37" t="s">
        <v>5115</v>
      </c>
    </row>
    <row r="706" spans="1:29" ht="12.75" customHeight="1">
      <c r="A706" s="3" t="str">
        <f>D706</f>
        <v>ENGENHARIA DE ENERGIA</v>
      </c>
      <c r="B706" s="3" t="str">
        <f>F706</f>
        <v>DC1ESTE027-17SA</v>
      </c>
      <c r="C706" s="18" t="str">
        <f>CONCATENATE(E706," ",H706,"-",L706," (",K706,")",IF(H706="I"," - TURMA MINISTRADA EM INGLÊS",IF(H706="P"," - TURMA COMPARTILHADA COM A PÓS-GRADUAÇÃO",IF(H706="S"," - TURMA SEMIPRESENCIAL",""))))</f>
        <v>Laboratório de Calor e Fluidos C1-diurno (Santo André)</v>
      </c>
      <c r="D706" s="15" t="s">
        <v>1828</v>
      </c>
      <c r="E706" t="s">
        <v>1856</v>
      </c>
      <c r="F706" t="s">
        <v>2863</v>
      </c>
      <c r="G706" s="45" t="s">
        <v>1858</v>
      </c>
      <c r="H706" s="16" t="s">
        <v>1482</v>
      </c>
      <c r="J706" t="s">
        <v>4670</v>
      </c>
      <c r="K706" t="s">
        <v>1162</v>
      </c>
      <c r="L706" t="s">
        <v>1163</v>
      </c>
      <c r="M706" t="s">
        <v>1539</v>
      </c>
      <c r="N706">
        <v>30</v>
      </c>
      <c r="T706" t="s">
        <v>1874</v>
      </c>
      <c r="U706">
        <v>2605882</v>
      </c>
      <c r="Y706">
        <v>8</v>
      </c>
      <c r="Z706">
        <v>8</v>
      </c>
      <c r="AA706" t="s">
        <v>1167</v>
      </c>
      <c r="AB706" s="37" t="s">
        <v>1168</v>
      </c>
      <c r="AC706" s="37" t="s">
        <v>5101</v>
      </c>
    </row>
    <row r="707" spans="1:29" ht="12.75" customHeight="1">
      <c r="A707" s="3" t="str">
        <f>D707</f>
        <v>BACHARELADO EM CIÊNCIA DA COMPUTAÇÃO</v>
      </c>
      <c r="B707" s="3" t="str">
        <f>F707</f>
        <v>DA1MCZA010-13SA</v>
      </c>
      <c r="C707" s="18" t="str">
        <f>CONCATENATE(E707," ",H707,"-",L707," (",K707,")",IF(H707="I"," - TURMA MINISTRADA EM INGLÊS",IF(H707="P"," - TURMA COMPARTILHADA COM A PÓS-GRADUAÇÃO",IF(H707="S"," - TURMA SEMIPRESENCIAL",""))))</f>
        <v>Laboratório de Engenharia de Software A1-diurno (Santo André)</v>
      </c>
      <c r="D707" s="33" t="s">
        <v>1196</v>
      </c>
      <c r="E707" s="33" t="s">
        <v>4055</v>
      </c>
      <c r="F707" s="33" t="s">
        <v>2490</v>
      </c>
      <c r="G707" s="44" t="s">
        <v>4056</v>
      </c>
      <c r="H707" s="33" t="s">
        <v>1170</v>
      </c>
      <c r="I707" s="33"/>
      <c r="J707" s="33" t="s">
        <v>4057</v>
      </c>
      <c r="K707" s="33" t="s">
        <v>1162</v>
      </c>
      <c r="L707" s="33" t="s">
        <v>1163</v>
      </c>
      <c r="M707" s="33" t="s">
        <v>1702</v>
      </c>
      <c r="N707" s="33">
        <v>48</v>
      </c>
      <c r="O707" s="33"/>
      <c r="P707" s="33"/>
      <c r="Q707" s="33"/>
      <c r="R707" s="33"/>
      <c r="S707" s="33"/>
      <c r="T707" s="33" t="s">
        <v>1547</v>
      </c>
      <c r="U707" s="33">
        <v>1997727</v>
      </c>
      <c r="V707" s="33"/>
      <c r="W707" s="33"/>
      <c r="X707" s="33"/>
      <c r="Y707" s="33">
        <v>16</v>
      </c>
      <c r="Z707" s="33">
        <v>16</v>
      </c>
      <c r="AA707" s="33" t="s">
        <v>1167</v>
      </c>
      <c r="AB707" s="37" t="s">
        <v>1168</v>
      </c>
      <c r="AC707" s="37" t="s">
        <v>4874</v>
      </c>
    </row>
    <row r="708" spans="1:29" ht="12.75" customHeight="1">
      <c r="A708" s="3" t="str">
        <f>D708</f>
        <v>BACHARELADO EM FÍSICA</v>
      </c>
      <c r="B708" s="3" t="str">
        <f>F708</f>
        <v>DA1NHT3027-15SA</v>
      </c>
      <c r="C708" s="18" t="str">
        <f>CONCATENATE(E708," ",H708,"-",L708," (",K708,")",IF(H708="I"," - TURMA MINISTRADA EM INGLÊS",IF(H708="P"," - TURMA COMPARTILHADA COM A PÓS-GRADUAÇÃO",IF(H708="S"," - TURMA SEMIPRESENCIAL",""))))</f>
        <v>Laboratório de Física I A1-diurno (Santo André)</v>
      </c>
      <c r="D708" s="33" t="s">
        <v>1631</v>
      </c>
      <c r="E708" s="33" t="s">
        <v>4157</v>
      </c>
      <c r="F708" s="33" t="s">
        <v>2563</v>
      </c>
      <c r="G708" s="44" t="s">
        <v>4158</v>
      </c>
      <c r="H708" s="33" t="s">
        <v>1170</v>
      </c>
      <c r="I708" s="33"/>
      <c r="J708" s="33" t="s">
        <v>4159</v>
      </c>
      <c r="K708" s="33" t="s">
        <v>1162</v>
      </c>
      <c r="L708" s="33" t="s">
        <v>1163</v>
      </c>
      <c r="M708" s="33" t="s">
        <v>1635</v>
      </c>
      <c r="N708" s="33">
        <v>30</v>
      </c>
      <c r="O708" s="33"/>
      <c r="P708" s="33"/>
      <c r="Q708" s="33"/>
      <c r="R708" s="33"/>
      <c r="S708" s="33"/>
      <c r="T708" s="33" t="s">
        <v>1372</v>
      </c>
      <c r="U708" s="33">
        <v>1600858</v>
      </c>
      <c r="V708" s="33"/>
      <c r="W708" s="33"/>
      <c r="X708" s="33"/>
      <c r="Y708" s="33">
        <v>12</v>
      </c>
      <c r="Z708" s="33">
        <v>12</v>
      </c>
      <c r="AA708" s="33" t="s">
        <v>1167</v>
      </c>
      <c r="AB708" s="37" t="s">
        <v>1168</v>
      </c>
      <c r="AC708" s="37" t="s">
        <v>5085</v>
      </c>
    </row>
    <row r="709" spans="1:29" ht="12.75" customHeight="1">
      <c r="A709" s="3" t="str">
        <f>D709</f>
        <v>BACHARELADO EM FÍSICA</v>
      </c>
      <c r="B709" s="3" t="str">
        <f>F709</f>
        <v>NB1NHT3027-15SA</v>
      </c>
      <c r="C709" s="18" t="str">
        <f>CONCATENATE(E709," ",H709,"-",L709," (",K709,")",IF(H709="I"," - TURMA MINISTRADA EM INGLÊS",IF(H709="P"," - TURMA COMPARTILHADA COM A PÓS-GRADUAÇÃO",IF(H709="S"," - TURMA SEMIPRESENCIAL",""))))</f>
        <v>Laboratório de Física I B1-noturno (Santo André)</v>
      </c>
      <c r="D709" s="33" t="s">
        <v>1631</v>
      </c>
      <c r="E709" s="33" t="s">
        <v>4157</v>
      </c>
      <c r="F709" s="33" t="s">
        <v>2564</v>
      </c>
      <c r="G709" s="44" t="s">
        <v>4158</v>
      </c>
      <c r="H709" s="33" t="s">
        <v>1237</v>
      </c>
      <c r="I709" s="33"/>
      <c r="J709" s="33" t="s">
        <v>4160</v>
      </c>
      <c r="K709" s="33" t="s">
        <v>1162</v>
      </c>
      <c r="L709" s="33" t="s">
        <v>1169</v>
      </c>
      <c r="M709" s="33" t="s">
        <v>1635</v>
      </c>
      <c r="N709" s="33">
        <v>30</v>
      </c>
      <c r="O709" s="33"/>
      <c r="P709" s="33"/>
      <c r="Q709" s="33"/>
      <c r="R709" s="33"/>
      <c r="S709" s="33"/>
      <c r="T709" s="33" t="s">
        <v>1372</v>
      </c>
      <c r="U709" s="33">
        <v>1600858</v>
      </c>
      <c r="V709" s="33"/>
      <c r="W709" s="33"/>
      <c r="X709" s="33"/>
      <c r="Y709" s="33">
        <v>12</v>
      </c>
      <c r="Z709" s="33">
        <v>12</v>
      </c>
      <c r="AA709" s="33" t="s">
        <v>1167</v>
      </c>
      <c r="AB709" s="37" t="s">
        <v>1168</v>
      </c>
      <c r="AC709" s="37" t="s">
        <v>4901</v>
      </c>
    </row>
    <row r="710" spans="1:29" ht="12.75" customHeight="1">
      <c r="A710" s="3" t="str">
        <f>D710</f>
        <v>ENGENHARIA DE ENERGIA</v>
      </c>
      <c r="B710" s="3" t="str">
        <f>F710</f>
        <v>DA1ESTA017-17SA</v>
      </c>
      <c r="C710" s="18" t="str">
        <f>CONCATENATE(E710," ",H710,"-",L710," (",K710,")",IF(H710="I"," - TURMA MINISTRADA EM INGLÊS",IF(H710="P"," - TURMA COMPARTILHADA COM A PÓS-GRADUAÇÃO",IF(H710="S"," - TURMA SEMIPRESENCIAL",""))))</f>
        <v>Laboratório de Máquinas Elétricas A1-diurno (Santo André)</v>
      </c>
      <c r="D710" s="33" t="s">
        <v>1828</v>
      </c>
      <c r="E710" s="33" t="s">
        <v>1861</v>
      </c>
      <c r="F710" s="33" t="s">
        <v>2781</v>
      </c>
      <c r="G710" s="44" t="s">
        <v>1862</v>
      </c>
      <c r="H710" s="33" t="s">
        <v>1170</v>
      </c>
      <c r="I710" s="33"/>
      <c r="J710" s="33" t="s">
        <v>4531</v>
      </c>
      <c r="K710" s="33" t="s">
        <v>1162</v>
      </c>
      <c r="L710" s="33" t="s">
        <v>1163</v>
      </c>
      <c r="M710" s="33" t="s">
        <v>1676</v>
      </c>
      <c r="N710" s="33">
        <v>30</v>
      </c>
      <c r="O710" s="33"/>
      <c r="P710" s="33"/>
      <c r="Q710" s="33"/>
      <c r="R710" s="33"/>
      <c r="S710" s="33"/>
      <c r="T710" s="33" t="s">
        <v>1863</v>
      </c>
      <c r="U710" s="33">
        <v>2200473</v>
      </c>
      <c r="V710" s="33"/>
      <c r="W710" s="33"/>
      <c r="X710" s="33"/>
      <c r="Y710" s="33">
        <v>8</v>
      </c>
      <c r="Z710" s="33">
        <v>8</v>
      </c>
      <c r="AA710" s="33" t="s">
        <v>1167</v>
      </c>
      <c r="AB710" s="37" t="s">
        <v>1168</v>
      </c>
      <c r="AC710" s="37" t="s">
        <v>5106</v>
      </c>
    </row>
    <row r="711" spans="1:29" ht="12.75" customHeight="1">
      <c r="A711" s="3" t="str">
        <f>D711</f>
        <v>ENGENHARIA DE ENERGIA</v>
      </c>
      <c r="B711" s="3" t="str">
        <f>F711</f>
        <v>DB1ESTA017-17SA</v>
      </c>
      <c r="C711" s="18" t="str">
        <f>CONCATENATE(E711," ",H711,"-",L711," (",K711,")",IF(H711="I"," - TURMA MINISTRADA EM INGLÊS",IF(H711="P"," - TURMA COMPARTILHADA COM A PÓS-GRADUAÇÃO",IF(H711="S"," - TURMA SEMIPRESENCIAL",""))))</f>
        <v>Laboratório de Máquinas Elétricas B1-diurno (Santo André)</v>
      </c>
      <c r="D711" s="33" t="s">
        <v>1828</v>
      </c>
      <c r="E711" s="33" t="s">
        <v>1861</v>
      </c>
      <c r="F711" s="33" t="s">
        <v>2782</v>
      </c>
      <c r="G711" s="44" t="s">
        <v>1862</v>
      </c>
      <c r="H711" s="33" t="s">
        <v>1237</v>
      </c>
      <c r="I711" s="33"/>
      <c r="J711" s="33" t="s">
        <v>4532</v>
      </c>
      <c r="K711" s="33" t="s">
        <v>1162</v>
      </c>
      <c r="L711" s="33" t="s">
        <v>1163</v>
      </c>
      <c r="M711" s="33" t="s">
        <v>1676</v>
      </c>
      <c r="N711" s="33">
        <v>30</v>
      </c>
      <c r="O711" s="33"/>
      <c r="P711" s="33"/>
      <c r="Q711" s="33"/>
      <c r="R711" s="33"/>
      <c r="S711" s="33"/>
      <c r="T711" s="33" t="s">
        <v>1863</v>
      </c>
      <c r="U711" s="33">
        <v>2200473</v>
      </c>
      <c r="V711" s="33"/>
      <c r="W711" s="33"/>
      <c r="X711" s="33"/>
      <c r="Y711" s="33">
        <v>8</v>
      </c>
      <c r="Z711" s="33">
        <v>8</v>
      </c>
      <c r="AA711" s="33" t="s">
        <v>1167</v>
      </c>
      <c r="AB711" s="37" t="s">
        <v>1168</v>
      </c>
      <c r="AC711" s="37" t="s">
        <v>5107</v>
      </c>
    </row>
    <row r="712" spans="1:29" ht="12.75" customHeight="1">
      <c r="A712" s="3" t="str">
        <f>D712</f>
        <v>ENGENHARIA DE ENERGIA</v>
      </c>
      <c r="B712" s="3" t="str">
        <f>F712</f>
        <v>DA1ESTE026-17SA</v>
      </c>
      <c r="C712" s="18" t="str">
        <f>CONCATENATE(E712," ",H712,"-",L712," (",K712,")",IF(H712="I"," - TURMA MINISTRADA EM INGLÊS",IF(H712="P"," - TURMA COMPARTILHADA COM A PÓS-GRADUAÇÃO",IF(H712="S"," - TURMA SEMIPRESENCIAL",""))))</f>
        <v>Laboratório de Máquinas Térmicas e Hidráulicas A1-diurno (Santo André)</v>
      </c>
      <c r="D712" s="33" t="s">
        <v>1828</v>
      </c>
      <c r="E712" s="33" t="s">
        <v>1864</v>
      </c>
      <c r="F712" s="33" t="s">
        <v>1128</v>
      </c>
      <c r="G712" s="44" t="s">
        <v>1865</v>
      </c>
      <c r="H712" s="33" t="s">
        <v>1170</v>
      </c>
      <c r="I712" s="33"/>
      <c r="J712" s="33" t="s">
        <v>4533</v>
      </c>
      <c r="K712" s="33" t="s">
        <v>1162</v>
      </c>
      <c r="L712" s="33" t="s">
        <v>1163</v>
      </c>
      <c r="M712" s="33" t="s">
        <v>1676</v>
      </c>
      <c r="N712" s="33">
        <v>30</v>
      </c>
      <c r="O712" s="33"/>
      <c r="P712" s="33"/>
      <c r="Q712" s="33"/>
      <c r="R712" s="33"/>
      <c r="S712" s="33"/>
      <c r="T712" s="33" t="s">
        <v>2083</v>
      </c>
      <c r="U712" s="33">
        <v>1648855</v>
      </c>
      <c r="V712" s="33"/>
      <c r="W712" s="33"/>
      <c r="X712" s="33"/>
      <c r="Y712" s="33">
        <v>8</v>
      </c>
      <c r="Z712" s="33">
        <v>8</v>
      </c>
      <c r="AA712" s="33" t="s">
        <v>1167</v>
      </c>
      <c r="AB712" s="37" t="s">
        <v>1168</v>
      </c>
      <c r="AC712" s="37" t="s">
        <v>5108</v>
      </c>
    </row>
    <row r="713" spans="1:29" ht="12.75" customHeight="1">
      <c r="A713" s="3" t="str">
        <f>D713</f>
        <v>LICENCIATURA EM CIÊNCIAS HUMANAS</v>
      </c>
      <c r="B713" s="3" t="str">
        <f>F713</f>
        <v>DA1LHE0002-19SB</v>
      </c>
      <c r="C713" s="18" t="str">
        <f>CONCATENATE(E713," ",H713,"-",L713," (",K713,")",IF(H713="I"," - TURMA MINISTRADA EM INGLÊS",IF(H713="P"," - TURMA COMPARTILHADA COM A PÓS-GRADUAÇÃO",IF(H713="S"," - TURMA SEMIPRESENCIAL",""))))</f>
        <v>Laboratório de Práticas Integradoras I (PCC) A1-diurno (São Bernardo do Campo)</v>
      </c>
      <c r="D713" s="33" t="s">
        <v>2087</v>
      </c>
      <c r="E713" s="33" t="s">
        <v>4009</v>
      </c>
      <c r="F713" s="33" t="s">
        <v>834</v>
      </c>
      <c r="G713" s="44" t="s">
        <v>4010</v>
      </c>
      <c r="H713" s="33" t="s">
        <v>1170</v>
      </c>
      <c r="I713" s="33" t="s">
        <v>3263</v>
      </c>
      <c r="J713" s="33"/>
      <c r="K713" s="33" t="s">
        <v>1260</v>
      </c>
      <c r="L713" s="33" t="s">
        <v>1163</v>
      </c>
      <c r="M713" s="33" t="s">
        <v>1702</v>
      </c>
      <c r="N713" s="33">
        <v>40</v>
      </c>
      <c r="O713" s="33"/>
      <c r="P713" s="33" t="s">
        <v>4011</v>
      </c>
      <c r="Q713" s="33">
        <v>1599048</v>
      </c>
      <c r="R713" s="33"/>
      <c r="S713" s="33"/>
      <c r="T713" s="33" t="s">
        <v>4011</v>
      </c>
      <c r="U713" s="33">
        <v>1599048</v>
      </c>
      <c r="V713" s="33"/>
      <c r="W713" s="33"/>
      <c r="X713" s="33"/>
      <c r="Y713" s="33">
        <v>16</v>
      </c>
      <c r="Z713" s="33">
        <v>16</v>
      </c>
      <c r="AA713" s="33" t="s">
        <v>1167</v>
      </c>
      <c r="AB713" s="37" t="s">
        <v>4908</v>
      </c>
      <c r="AC713" s="37" t="s">
        <v>1168</v>
      </c>
    </row>
    <row r="714" spans="1:29" ht="12.75" customHeight="1">
      <c r="A714" s="3" t="str">
        <f>D714</f>
        <v>LICENCIATURA EM CIÊNCIAS HUMANAS</v>
      </c>
      <c r="B714" s="3" t="str">
        <f>F714</f>
        <v>NA1LHE0002-19SB</v>
      </c>
      <c r="C714" s="18" t="str">
        <f>CONCATENATE(E714," ",H714,"-",L714," (",K714,")",IF(H714="I"," - TURMA MINISTRADA EM INGLÊS",IF(H714="P"," - TURMA COMPARTILHADA COM A PÓS-GRADUAÇÃO",IF(H714="S"," - TURMA SEMIPRESENCIAL",""))))</f>
        <v>Laboratório de Práticas Integradoras I (PCC) A1-noturno (São Bernardo do Campo)</v>
      </c>
      <c r="D714" s="33" t="s">
        <v>2087</v>
      </c>
      <c r="E714" s="33" t="s">
        <v>4009</v>
      </c>
      <c r="F714" s="33" t="s">
        <v>835</v>
      </c>
      <c r="G714" s="44" t="s">
        <v>4010</v>
      </c>
      <c r="H714" s="33" t="s">
        <v>1170</v>
      </c>
      <c r="I714" s="33" t="s">
        <v>3264</v>
      </c>
      <c r="J714" s="33"/>
      <c r="K714" s="33" t="s">
        <v>1260</v>
      </c>
      <c r="L714" s="33" t="s">
        <v>1169</v>
      </c>
      <c r="M714" s="33" t="s">
        <v>1702</v>
      </c>
      <c r="N714" s="33">
        <v>40</v>
      </c>
      <c r="O714" s="33"/>
      <c r="P714" s="33" t="s">
        <v>4011</v>
      </c>
      <c r="Q714" s="33">
        <v>1599048</v>
      </c>
      <c r="R714" s="33"/>
      <c r="S714" s="33"/>
      <c r="T714" s="33" t="s">
        <v>4011</v>
      </c>
      <c r="U714" s="33">
        <v>1599048</v>
      </c>
      <c r="V714" s="33"/>
      <c r="W714" s="33"/>
      <c r="X714" s="33"/>
      <c r="Y714" s="33">
        <v>16</v>
      </c>
      <c r="Z714" s="33">
        <v>16</v>
      </c>
      <c r="AA714" s="33" t="s">
        <v>1167</v>
      </c>
      <c r="AB714" s="37" t="s">
        <v>4909</v>
      </c>
      <c r="AC714" s="37" t="s">
        <v>1168</v>
      </c>
    </row>
    <row r="715" spans="1:29" ht="12.75" customHeight="1">
      <c r="A715" s="3" t="str">
        <f>D715</f>
        <v>BACHARELADO EM FÍSICA</v>
      </c>
      <c r="B715" s="3" t="str">
        <f>F715</f>
        <v>NA1NHZ3081-15SA</v>
      </c>
      <c r="C715" s="18" t="str">
        <f>CONCATENATE(E715," ",H715,"-",L715," (",K715,")",IF(H715="I"," - TURMA MINISTRADA EM INGLÊS",IF(H715="P"," - TURMA COMPARTILHADA COM A PÓS-GRADUAÇÃO",IF(H715="S"," - TURMA SEMIPRESENCIAL",""))))</f>
        <v>Lasers e Óptica Moderna A1-noturno (Santo André)</v>
      </c>
      <c r="D715" s="33" t="s">
        <v>1631</v>
      </c>
      <c r="E715" s="33" t="s">
        <v>4275</v>
      </c>
      <c r="F715" s="33" t="s">
        <v>2640</v>
      </c>
      <c r="G715" s="44" t="s">
        <v>4276</v>
      </c>
      <c r="H715" s="33" t="s">
        <v>1170</v>
      </c>
      <c r="I715" s="33" t="s">
        <v>3425</v>
      </c>
      <c r="J715" s="33" t="s">
        <v>4277</v>
      </c>
      <c r="K715" s="33" t="s">
        <v>1162</v>
      </c>
      <c r="L715" s="33" t="s">
        <v>1169</v>
      </c>
      <c r="M715" s="33" t="s">
        <v>1178</v>
      </c>
      <c r="N715" s="33">
        <v>30</v>
      </c>
      <c r="O715" s="33"/>
      <c r="P715" s="33" t="s">
        <v>1373</v>
      </c>
      <c r="Q715" s="33">
        <v>1998231</v>
      </c>
      <c r="R715" s="33"/>
      <c r="S715" s="33"/>
      <c r="T715" s="33"/>
      <c r="U715" s="33"/>
      <c r="V715" s="33"/>
      <c r="W715" s="33"/>
      <c r="X715" s="33"/>
      <c r="Y715" s="33">
        <v>16</v>
      </c>
      <c r="Z715" s="33">
        <v>16</v>
      </c>
      <c r="AA715" s="33" t="s">
        <v>1167</v>
      </c>
      <c r="AB715" s="37" t="s">
        <v>4919</v>
      </c>
      <c r="AC715" s="37" t="s">
        <v>5078</v>
      </c>
    </row>
    <row r="716" spans="1:29" ht="12.75" customHeight="1">
      <c r="A716" s="3" t="str">
        <f>D716</f>
        <v>ENGENHARIA BIOMÉDICA</v>
      </c>
      <c r="B716" s="3" t="str">
        <f>F716</f>
        <v>Na1ESTB010-17SB</v>
      </c>
      <c r="C716" s="18" t="str">
        <f>CONCATENATE(E716," ",H716,"-",L716," (",K716,")",IF(H716="I"," - TURMA MINISTRADA EM INGLÊS",IF(H716="P"," - TURMA COMPARTILHADA COM A PÓS-GRADUAÇÃO",IF(H716="S"," - TURMA SEMIPRESENCIAL",""))))</f>
        <v>Legislação Relacionada à Saúde a1-noturno (São Bernardo do Campo)</v>
      </c>
      <c r="D716" s="33" t="s">
        <v>1812</v>
      </c>
      <c r="E716" s="33" t="s">
        <v>4106</v>
      </c>
      <c r="F716" s="33" t="s">
        <v>2526</v>
      </c>
      <c r="G716" s="44" t="s">
        <v>4107</v>
      </c>
      <c r="H716" s="33" t="s">
        <v>1898</v>
      </c>
      <c r="I716" s="33"/>
      <c r="J716" s="33" t="s">
        <v>4108</v>
      </c>
      <c r="K716" s="33" t="s">
        <v>1260</v>
      </c>
      <c r="L716" s="33" t="s">
        <v>1169</v>
      </c>
      <c r="M716" s="33" t="s">
        <v>1164</v>
      </c>
      <c r="N716" s="33">
        <v>40</v>
      </c>
      <c r="O716" s="33"/>
      <c r="P716" s="33"/>
      <c r="Q716" s="33"/>
      <c r="R716" s="33"/>
      <c r="S716" s="33"/>
      <c r="T716" s="33" t="s">
        <v>1813</v>
      </c>
      <c r="U716" s="33">
        <v>1764675</v>
      </c>
      <c r="V716" s="33"/>
      <c r="W716" s="33"/>
      <c r="X716" s="33"/>
      <c r="Y716" s="33">
        <v>8</v>
      </c>
      <c r="Z716" s="33">
        <v>8</v>
      </c>
      <c r="AA716" s="33" t="s">
        <v>1167</v>
      </c>
      <c r="AB716" s="37" t="s">
        <v>1168</v>
      </c>
      <c r="AC716" s="37" t="s">
        <v>4915</v>
      </c>
    </row>
    <row r="717" spans="1:29" ht="12.75" customHeight="1">
      <c r="A717" s="3" t="str">
        <f>D717</f>
        <v>ENGENHARIA BIOMÉDICA</v>
      </c>
      <c r="B717" s="3" t="str">
        <f>F717</f>
        <v>Da1ESTB010-17SB</v>
      </c>
      <c r="C717" s="18" t="str">
        <f>CONCATENATE(E717," ",H717,"-",L717," (",K717,")",IF(H717="I"," - TURMA MINISTRADA EM INGLÊS",IF(H717="P"," - TURMA COMPARTILHADA COM A PÓS-GRADUAÇÃO",IF(H717="S"," - TURMA SEMIPRESENCIAL",""))))</f>
        <v>Legislação Relacionada à Saúde a1-diurno (São Bernardo do Campo)</v>
      </c>
      <c r="D717" s="33" t="s">
        <v>1812</v>
      </c>
      <c r="E717" s="33" t="s">
        <v>4106</v>
      </c>
      <c r="F717" s="33" t="s">
        <v>2527</v>
      </c>
      <c r="G717" s="44" t="s">
        <v>4107</v>
      </c>
      <c r="H717" s="33" t="s">
        <v>1898</v>
      </c>
      <c r="I717" s="33"/>
      <c r="J717" s="33" t="s">
        <v>4109</v>
      </c>
      <c r="K717" s="33" t="s">
        <v>1260</v>
      </c>
      <c r="L717" s="33" t="s">
        <v>1163</v>
      </c>
      <c r="M717" s="33" t="s">
        <v>1164</v>
      </c>
      <c r="N717" s="33">
        <v>42</v>
      </c>
      <c r="O717" s="33"/>
      <c r="P717" s="33"/>
      <c r="Q717" s="33"/>
      <c r="R717" s="33"/>
      <c r="S717" s="33"/>
      <c r="T717" s="33" t="s">
        <v>1813</v>
      </c>
      <c r="U717" s="33">
        <v>1764675</v>
      </c>
      <c r="V717" s="33"/>
      <c r="W717" s="33"/>
      <c r="X717" s="33"/>
      <c r="Y717" s="33">
        <v>8</v>
      </c>
      <c r="Z717" s="33">
        <v>8</v>
      </c>
      <c r="AA717" s="33" t="s">
        <v>1167</v>
      </c>
      <c r="AB717" s="37" t="s">
        <v>1168</v>
      </c>
      <c r="AC717" s="37" t="s">
        <v>4914</v>
      </c>
    </row>
    <row r="718" spans="1:29" ht="12.75" customHeight="1">
      <c r="A718" s="3" t="str">
        <f>D718</f>
        <v>BACHARELADO EM CIÊNCIA DA COMPUTAÇÃO</v>
      </c>
      <c r="B718" s="3" t="str">
        <f>F718</f>
        <v>DA1MCTA015-13SA</v>
      </c>
      <c r="C718" s="18" t="str">
        <f>CONCATENATE(E718," ",H718,"-",L718," (",K718,")",IF(H718="I"," - TURMA MINISTRADA EM INGLÊS",IF(H718="P"," - TURMA COMPARTILHADA COM A PÓS-GRADUAÇÃO",IF(H718="S"," - TURMA SEMIPRESENCIAL",""))))</f>
        <v>Linguagens Formais e Automata A1-diurno (Santo André)</v>
      </c>
      <c r="D718" s="33" t="s">
        <v>1196</v>
      </c>
      <c r="E718" s="33" t="s">
        <v>4078</v>
      </c>
      <c r="F718" s="33" t="s">
        <v>26</v>
      </c>
      <c r="G718" s="44" t="s">
        <v>4079</v>
      </c>
      <c r="H718" s="33" t="s">
        <v>1170</v>
      </c>
      <c r="I718" s="33" t="s">
        <v>3307</v>
      </c>
      <c r="J718" s="33"/>
      <c r="K718" s="33" t="s">
        <v>1162</v>
      </c>
      <c r="L718" s="33" t="s">
        <v>1163</v>
      </c>
      <c r="M718" s="33" t="s">
        <v>1178</v>
      </c>
      <c r="N718" s="33">
        <v>20</v>
      </c>
      <c r="O718" s="33"/>
      <c r="P718" s="33" t="s">
        <v>4080</v>
      </c>
      <c r="Q718" s="33">
        <v>3008507</v>
      </c>
      <c r="R718" s="33"/>
      <c r="S718" s="33"/>
      <c r="T718" s="33"/>
      <c r="U718" s="33"/>
      <c r="V718" s="33"/>
      <c r="W718" s="33"/>
      <c r="X718" s="33"/>
      <c r="Y718" s="33">
        <v>16</v>
      </c>
      <c r="Z718" s="33">
        <v>16</v>
      </c>
      <c r="AA718" s="33" t="s">
        <v>1167</v>
      </c>
      <c r="AB718" s="37" t="s">
        <v>4921</v>
      </c>
      <c r="AC718" s="37" t="s">
        <v>1168</v>
      </c>
    </row>
    <row r="719" spans="1:29" ht="12.75" customHeight="1">
      <c r="A719" s="3" t="str">
        <f>D719</f>
        <v>BACHARELADO EM CIÊNCIA DA COMPUTAÇÃO</v>
      </c>
      <c r="B719" s="3" t="str">
        <f>F719</f>
        <v>DA1NHI2049-13SA</v>
      </c>
      <c r="C719" s="18" t="str">
        <f>CONCATENATE(E719," ",H719,"-",L719," (",K719,")",IF(H719="I"," - TURMA MINISTRADA EM INGLÊS",IF(H719="P"," - TURMA COMPARTILHADA COM A PÓS-GRADUAÇÃO",IF(H719="S"," - TURMA SEMIPRESENCIAL",""))))</f>
        <v>Lógica Básica A1-diurno (Santo André)</v>
      </c>
      <c r="D719" s="33" t="s">
        <v>1196</v>
      </c>
      <c r="E719" s="33" t="s">
        <v>4020</v>
      </c>
      <c r="F719" s="33" t="s">
        <v>2461</v>
      </c>
      <c r="G719" s="44" t="s">
        <v>4021</v>
      </c>
      <c r="H719" s="33" t="s">
        <v>1170</v>
      </c>
      <c r="I719" s="33" t="s">
        <v>3273</v>
      </c>
      <c r="J719" s="33"/>
      <c r="K719" s="33" t="s">
        <v>1162</v>
      </c>
      <c r="L719" s="33" t="s">
        <v>1163</v>
      </c>
      <c r="M719" s="33" t="s">
        <v>1195</v>
      </c>
      <c r="N719" s="33">
        <v>72</v>
      </c>
      <c r="O719" s="33"/>
      <c r="P719" s="33" t="s">
        <v>1445</v>
      </c>
      <c r="Q719" s="33">
        <v>1545515</v>
      </c>
      <c r="R719" s="33"/>
      <c r="S719" s="33"/>
      <c r="T719" s="33"/>
      <c r="U719" s="33"/>
      <c r="V719" s="33"/>
      <c r="W719" s="33"/>
      <c r="X719" s="33"/>
      <c r="Y719" s="33">
        <v>16</v>
      </c>
      <c r="Z719" s="33">
        <v>16</v>
      </c>
      <c r="AA719" s="33" t="s">
        <v>1167</v>
      </c>
      <c r="AB719" s="37" t="s">
        <v>4836</v>
      </c>
      <c r="AC719" s="37" t="s">
        <v>1168</v>
      </c>
    </row>
    <row r="720" spans="1:29" ht="12.75" customHeight="1">
      <c r="A720" s="3" t="str">
        <f>D720</f>
        <v>BACHARELADO EM CIÊNCIA DA COMPUTAÇÃO</v>
      </c>
      <c r="B720" s="3" t="str">
        <f>F720</f>
        <v>NA1NHI2049-13SA</v>
      </c>
      <c r="C720" s="18" t="str">
        <f>CONCATENATE(E720," ",H720,"-",L720," (",K720,")",IF(H720="I"," - TURMA MINISTRADA EM INGLÊS",IF(H720="P"," - TURMA COMPARTILHADA COM A PÓS-GRADUAÇÃO",IF(H720="S"," - TURMA SEMIPRESENCIAL",""))))</f>
        <v>Lógica Básica A1-noturno (Santo André)</v>
      </c>
      <c r="D720" s="33" t="s">
        <v>1196</v>
      </c>
      <c r="E720" s="33" t="s">
        <v>4020</v>
      </c>
      <c r="F720" s="33" t="s">
        <v>2462</v>
      </c>
      <c r="G720" s="44" t="s">
        <v>4021</v>
      </c>
      <c r="H720" s="33" t="s">
        <v>1170</v>
      </c>
      <c r="I720" s="33" t="s">
        <v>3274</v>
      </c>
      <c r="J720" s="33"/>
      <c r="K720" s="33" t="s">
        <v>1162</v>
      </c>
      <c r="L720" s="33" t="s">
        <v>1169</v>
      </c>
      <c r="M720" s="33" t="s">
        <v>1195</v>
      </c>
      <c r="N720" s="33">
        <v>72</v>
      </c>
      <c r="O720" s="33"/>
      <c r="P720" s="33" t="s">
        <v>1445</v>
      </c>
      <c r="Q720" s="33">
        <v>1545515</v>
      </c>
      <c r="R720" s="33"/>
      <c r="S720" s="33"/>
      <c r="T720" s="33"/>
      <c r="U720" s="33"/>
      <c r="V720" s="33"/>
      <c r="W720" s="33"/>
      <c r="X720" s="33"/>
      <c r="Y720" s="33">
        <v>16</v>
      </c>
      <c r="Z720" s="33">
        <v>16</v>
      </c>
      <c r="AA720" s="33" t="s">
        <v>1167</v>
      </c>
      <c r="AB720" s="37" t="s">
        <v>4878</v>
      </c>
      <c r="AC720" s="37" t="s">
        <v>1168</v>
      </c>
    </row>
    <row r="721" spans="1:29" ht="12.75" customHeight="1">
      <c r="A721" s="3" t="str">
        <f>D721</f>
        <v>BACHARELADO EM FILOSOFIA</v>
      </c>
      <c r="B721" s="3" t="str">
        <f>F721</f>
        <v>DA1NHI2049-13SB</v>
      </c>
      <c r="C721" s="18" t="str">
        <f>CONCATENATE(E721," ",H721,"-",L721," (",K721,")",IF(H721="I"," - TURMA MINISTRADA EM INGLÊS",IF(H721="P"," - TURMA COMPARTILHADA COM A PÓS-GRADUAÇÃO",IF(H721="S"," - TURMA SEMIPRESENCIAL",""))))</f>
        <v>Lógica Básica A1-diurno (São Bernardo do Campo)</v>
      </c>
      <c r="D721" s="33" t="s">
        <v>1620</v>
      </c>
      <c r="E721" s="33" t="s">
        <v>4020</v>
      </c>
      <c r="F721" s="33" t="s">
        <v>2624</v>
      </c>
      <c r="G721" s="44" t="s">
        <v>4021</v>
      </c>
      <c r="H721" s="33" t="s">
        <v>1170</v>
      </c>
      <c r="I721" s="33" t="s">
        <v>3410</v>
      </c>
      <c r="J721" s="33"/>
      <c r="K721" s="33" t="s">
        <v>1260</v>
      </c>
      <c r="L721" s="33" t="s">
        <v>1163</v>
      </c>
      <c r="M721" s="33" t="s">
        <v>1195</v>
      </c>
      <c r="N721" s="33">
        <v>40</v>
      </c>
      <c r="O721" s="33"/>
      <c r="P721" s="33" t="s">
        <v>1622</v>
      </c>
      <c r="Q721" s="33">
        <v>1546875</v>
      </c>
      <c r="R721" s="33"/>
      <c r="S721" s="33"/>
      <c r="T721" s="33"/>
      <c r="U721" s="33"/>
      <c r="V721" s="33"/>
      <c r="W721" s="33"/>
      <c r="X721" s="33"/>
      <c r="Y721" s="33">
        <v>16</v>
      </c>
      <c r="Z721" s="33">
        <v>16</v>
      </c>
      <c r="AA721" s="33" t="s">
        <v>1167</v>
      </c>
      <c r="AB721" s="37" t="s">
        <v>4844</v>
      </c>
      <c r="AC721" s="37" t="s">
        <v>1168</v>
      </c>
    </row>
    <row r="722" spans="1:29" ht="12.75" customHeight="1">
      <c r="A722" s="3" t="str">
        <f>D722</f>
        <v>BACHARELADO EM FILOSOFIA</v>
      </c>
      <c r="B722" s="3" t="str">
        <f>F722</f>
        <v>NA1NHI2049-13SB</v>
      </c>
      <c r="C722" s="18" t="str">
        <f>CONCATENATE(E722," ",H722,"-",L722," (",K722,")",IF(H722="I"," - TURMA MINISTRADA EM INGLÊS",IF(H722="P"," - TURMA COMPARTILHADA COM A PÓS-GRADUAÇÃO",IF(H722="S"," - TURMA SEMIPRESENCIAL",""))))</f>
        <v>Lógica Básica A1-noturno (São Bernardo do Campo)</v>
      </c>
      <c r="D722" s="33" t="s">
        <v>1620</v>
      </c>
      <c r="E722" s="33" t="s">
        <v>4020</v>
      </c>
      <c r="F722" s="33" t="s">
        <v>2625</v>
      </c>
      <c r="G722" s="44" t="s">
        <v>4021</v>
      </c>
      <c r="H722" s="33" t="s">
        <v>1170</v>
      </c>
      <c r="I722" s="33" t="s">
        <v>3411</v>
      </c>
      <c r="J722" s="33"/>
      <c r="K722" s="33" t="s">
        <v>1260</v>
      </c>
      <c r="L722" s="33" t="s">
        <v>1169</v>
      </c>
      <c r="M722" s="33" t="s">
        <v>1195</v>
      </c>
      <c r="N722" s="33">
        <v>40</v>
      </c>
      <c r="O722" s="33"/>
      <c r="P722" s="33" t="s">
        <v>1622</v>
      </c>
      <c r="Q722" s="33">
        <v>1546875</v>
      </c>
      <c r="R722" s="33"/>
      <c r="S722" s="33"/>
      <c r="T722" s="33"/>
      <c r="U722" s="33"/>
      <c r="V722" s="33"/>
      <c r="W722" s="33"/>
      <c r="X722" s="33"/>
      <c r="Y722" s="33">
        <v>16</v>
      </c>
      <c r="Z722" s="33">
        <v>16</v>
      </c>
      <c r="AA722" s="33" t="s">
        <v>1167</v>
      </c>
      <c r="AB722" s="37" t="s">
        <v>4846</v>
      </c>
      <c r="AC722" s="37" t="s">
        <v>1168</v>
      </c>
    </row>
    <row r="723" spans="1:29" ht="12.75" customHeight="1">
      <c r="A723" s="3" t="str">
        <f>D723</f>
        <v>BACHARELADO EM CIÊNCIAS ECONÔMICAS</v>
      </c>
      <c r="B723" s="3" t="str">
        <f>F723</f>
        <v>Da1ESHC032-17SB</v>
      </c>
      <c r="C723" s="18" t="str">
        <f>CONCATENATE(E723," ",H723,"-",L723," (",K723,")",IF(H723="I"," - TURMA MINISTRADA EM INGLÊS",IF(H723="P"," - TURMA COMPARTILHADA COM A PÓS-GRADUAÇÃO",IF(H723="S"," - TURMA SEMIPRESENCIAL",""))))</f>
        <v>Macroeconomia II a1-diurno (São Bernardo do Campo)</v>
      </c>
      <c r="D723" s="33" t="s">
        <v>1603</v>
      </c>
      <c r="E723" s="33" t="s">
        <v>4053</v>
      </c>
      <c r="F723" s="33" t="s">
        <v>2488</v>
      </c>
      <c r="G723" s="44" t="s">
        <v>4054</v>
      </c>
      <c r="H723" s="33" t="s">
        <v>1898</v>
      </c>
      <c r="I723" s="33" t="s">
        <v>3288</v>
      </c>
      <c r="J723" s="33"/>
      <c r="K723" s="33" t="s">
        <v>1260</v>
      </c>
      <c r="L723" s="33" t="s">
        <v>1163</v>
      </c>
      <c r="M723" s="33" t="s">
        <v>1195</v>
      </c>
      <c r="N723" s="33">
        <v>70</v>
      </c>
      <c r="O723" s="33"/>
      <c r="P723" s="33" t="s">
        <v>1616</v>
      </c>
      <c r="Q723" s="33">
        <v>2206863</v>
      </c>
      <c r="R723" s="33"/>
      <c r="S723" s="33"/>
      <c r="T723" s="33"/>
      <c r="U723" s="33"/>
      <c r="V723" s="33"/>
      <c r="W723" s="33"/>
      <c r="X723" s="33"/>
      <c r="Y723" s="33">
        <v>16</v>
      </c>
      <c r="Z723" s="33">
        <v>16</v>
      </c>
      <c r="AA723" s="33" t="s">
        <v>1167</v>
      </c>
      <c r="AB723" s="37" t="s">
        <v>4843</v>
      </c>
      <c r="AC723" s="37" t="s">
        <v>1168</v>
      </c>
    </row>
    <row r="724" spans="1:29" ht="12.75" customHeight="1">
      <c r="A724" s="3" t="str">
        <f>D724</f>
        <v>BACHARELADO EM CIÊNCIAS ECONÔMICAS</v>
      </c>
      <c r="B724" s="3" t="str">
        <f>F724</f>
        <v>Na1ESHC032-17SB</v>
      </c>
      <c r="C724" s="18" t="str">
        <f>CONCATENATE(E724," ",H724,"-",L724," (",K724,")",IF(H724="I"," - TURMA MINISTRADA EM INGLÊS",IF(H724="P"," - TURMA COMPARTILHADA COM A PÓS-GRADUAÇÃO",IF(H724="S"," - TURMA SEMIPRESENCIAL",""))))</f>
        <v>Macroeconomia II a1-noturno (São Bernardo do Campo)</v>
      </c>
      <c r="D724" s="33" t="s">
        <v>1603</v>
      </c>
      <c r="E724" s="33" t="s">
        <v>4053</v>
      </c>
      <c r="F724" s="33" t="s">
        <v>2492</v>
      </c>
      <c r="G724" s="44" t="s">
        <v>4054</v>
      </c>
      <c r="H724" s="33" t="s">
        <v>1898</v>
      </c>
      <c r="I724" s="33" t="s">
        <v>3291</v>
      </c>
      <c r="J724" s="33"/>
      <c r="K724" s="33" t="s">
        <v>1260</v>
      </c>
      <c r="L724" s="33" t="s">
        <v>1169</v>
      </c>
      <c r="M724" s="33" t="s">
        <v>1195</v>
      </c>
      <c r="N724" s="33">
        <v>90</v>
      </c>
      <c r="O724" s="33"/>
      <c r="P724" s="33" t="s">
        <v>1616</v>
      </c>
      <c r="Q724" s="33">
        <v>2206863</v>
      </c>
      <c r="R724" s="33"/>
      <c r="S724" s="33"/>
      <c r="T724" s="33"/>
      <c r="U724" s="33"/>
      <c r="V724" s="33"/>
      <c r="W724" s="33"/>
      <c r="X724" s="33"/>
      <c r="Y724" s="33">
        <v>16</v>
      </c>
      <c r="Z724" s="33">
        <v>16</v>
      </c>
      <c r="AA724" s="33" t="s">
        <v>1167</v>
      </c>
      <c r="AB724" s="37" t="s">
        <v>4845</v>
      </c>
      <c r="AC724" s="37" t="s">
        <v>1168</v>
      </c>
    </row>
    <row r="725" spans="1:29" ht="12.75" customHeight="1">
      <c r="A725" s="3" t="str">
        <f>D725</f>
        <v>BACHARELADO EM CIÊNCIAS ECONÔMICAS</v>
      </c>
      <c r="B725" s="3" t="str">
        <f>F725</f>
        <v>Na1ESHC031-17SB</v>
      </c>
      <c r="C725" s="18" t="str">
        <f>CONCATENATE(E725," ",H725,"-",L725," (",K725,")",IF(H725="I"," - TURMA MINISTRADA EM INGLÊS",IF(H725="P"," - TURMA COMPARTILHADA COM A PÓS-GRADUAÇÃO",IF(H725="S"," - TURMA SEMIPRESENCIAL",""))))</f>
        <v>Macroeconomia Pós-Keynesiana a1-noturno (São Bernardo do Campo)</v>
      </c>
      <c r="D725" s="33" t="s">
        <v>1603</v>
      </c>
      <c r="E725" s="33" t="s">
        <v>4060</v>
      </c>
      <c r="F725" s="33" t="s">
        <v>2493</v>
      </c>
      <c r="G725" s="44" t="s">
        <v>4061</v>
      </c>
      <c r="H725" s="33" t="s">
        <v>1898</v>
      </c>
      <c r="I725" s="33" t="s">
        <v>3292</v>
      </c>
      <c r="J725" s="33"/>
      <c r="K725" s="33" t="s">
        <v>1260</v>
      </c>
      <c r="L725" s="33" t="s">
        <v>1169</v>
      </c>
      <c r="M725" s="33" t="s">
        <v>1195</v>
      </c>
      <c r="N725" s="33">
        <v>90</v>
      </c>
      <c r="O725" s="33"/>
      <c r="P725" s="33" t="s">
        <v>1574</v>
      </c>
      <c r="Q725" s="33">
        <v>1675686</v>
      </c>
      <c r="R725" s="33"/>
      <c r="S725" s="33"/>
      <c r="T725" s="33"/>
      <c r="U725" s="33"/>
      <c r="V725" s="33"/>
      <c r="W725" s="33"/>
      <c r="X725" s="33"/>
      <c r="Y725" s="33">
        <v>16</v>
      </c>
      <c r="Z725" s="33">
        <v>16</v>
      </c>
      <c r="AA725" s="33" t="s">
        <v>1167</v>
      </c>
      <c r="AB725" s="37" t="s">
        <v>4909</v>
      </c>
      <c r="AC725" s="37" t="s">
        <v>1168</v>
      </c>
    </row>
    <row r="726" spans="1:29" ht="12.75" customHeight="1">
      <c r="A726" s="3" t="str">
        <f>D726</f>
        <v>BACHARELADO EM CIÊNCIAS ECONÔMICAS</v>
      </c>
      <c r="B726" s="3" t="str">
        <f>F726</f>
        <v>Da1ESHC031-17SB</v>
      </c>
      <c r="C726" s="18" t="str">
        <f>CONCATENATE(E726," ",H726,"-",L726," (",K726,")",IF(H726="I"," - TURMA MINISTRADA EM INGLÊS",IF(H726="P"," - TURMA COMPARTILHADA COM A PÓS-GRADUAÇÃO",IF(H726="S"," - TURMA SEMIPRESENCIAL",""))))</f>
        <v>Macroeconomia Pós-Keynesiana a1-diurno (São Bernardo do Campo)</v>
      </c>
      <c r="D726" s="33" t="s">
        <v>1603</v>
      </c>
      <c r="E726" s="33" t="s">
        <v>4060</v>
      </c>
      <c r="F726" s="33" t="s">
        <v>2494</v>
      </c>
      <c r="G726" s="44" t="s">
        <v>4061</v>
      </c>
      <c r="H726" s="33" t="s">
        <v>1898</v>
      </c>
      <c r="I726" s="33" t="s">
        <v>3293</v>
      </c>
      <c r="J726" s="33"/>
      <c r="K726" s="33" t="s">
        <v>1260</v>
      </c>
      <c r="L726" s="33" t="s">
        <v>1163</v>
      </c>
      <c r="M726" s="33" t="s">
        <v>1195</v>
      </c>
      <c r="N726" s="33">
        <v>90</v>
      </c>
      <c r="O726" s="33"/>
      <c r="P726" s="33" t="s">
        <v>1574</v>
      </c>
      <c r="Q726" s="33">
        <v>1675686</v>
      </c>
      <c r="R726" s="33"/>
      <c r="S726" s="33"/>
      <c r="T726" s="33"/>
      <c r="U726" s="33"/>
      <c r="V726" s="33"/>
      <c r="W726" s="33"/>
      <c r="X726" s="33"/>
      <c r="Y726" s="33">
        <v>16</v>
      </c>
      <c r="Z726" s="33">
        <v>16</v>
      </c>
      <c r="AA726" s="33" t="s">
        <v>1167</v>
      </c>
      <c r="AB726" s="37" t="s">
        <v>4908</v>
      </c>
      <c r="AC726" s="37" t="s">
        <v>1168</v>
      </c>
    </row>
    <row r="727" spans="1:29" ht="12.75" customHeight="1">
      <c r="A727" s="3" t="str">
        <f>D727</f>
        <v>ENGENHARIA DE INSTRUMENTAÇÃO, AUTOMAÇÃO E ROBÓTICA</v>
      </c>
      <c r="B727" s="3" t="str">
        <f>F727</f>
        <v>DA1ESTA016-17SA</v>
      </c>
      <c r="C727" s="18" t="str">
        <f>CONCATENATE(E727," ",H727,"-",L727," (",K727,")",IF(H727="I"," - TURMA MINISTRADA EM INGLÊS",IF(H727="P"," - TURMA COMPARTILHADA COM A PÓS-GRADUAÇÃO",IF(H727="S"," - TURMA SEMIPRESENCIAL",""))))</f>
        <v>Máquinas Elétricas A1-diurno (Santo André)</v>
      </c>
      <c r="D727" s="15" t="s">
        <v>1929</v>
      </c>
      <c r="E727" t="s">
        <v>1866</v>
      </c>
      <c r="F727" t="s">
        <v>1867</v>
      </c>
      <c r="G727" s="45" t="s">
        <v>1868</v>
      </c>
      <c r="H727" s="16" t="s">
        <v>1170</v>
      </c>
      <c r="I727" s="16" t="s">
        <v>3579</v>
      </c>
      <c r="K727" t="s">
        <v>1162</v>
      </c>
      <c r="L727" t="s">
        <v>1163</v>
      </c>
      <c r="M727" t="s">
        <v>1195</v>
      </c>
      <c r="N727">
        <v>45</v>
      </c>
      <c r="P727" t="s">
        <v>1948</v>
      </c>
      <c r="Q727">
        <v>1671344</v>
      </c>
      <c r="Y727">
        <v>16</v>
      </c>
      <c r="Z727">
        <v>16</v>
      </c>
      <c r="AA727" t="s">
        <v>1167</v>
      </c>
      <c r="AB727" s="37" t="s">
        <v>4859</v>
      </c>
      <c r="AC727" s="37" t="s">
        <v>1168</v>
      </c>
    </row>
    <row r="728" spans="1:29" ht="12.75" customHeight="1">
      <c r="A728" s="3" t="str">
        <f>D728</f>
        <v>ENGENHARIA DE INSTRUMENTAÇÃO, AUTOMAÇÃO E ROBÓTICA</v>
      </c>
      <c r="B728" s="3" t="str">
        <f>F728</f>
        <v>NA1ESTA016-17SA</v>
      </c>
      <c r="C728" s="18" t="str">
        <f>CONCATENATE(E728," ",H728,"-",L728," (",K728,")",IF(H728="I"," - TURMA MINISTRADA EM INGLÊS",IF(H728="P"," - TURMA COMPARTILHADA COM A PÓS-GRADUAÇÃO",IF(H728="S"," - TURMA SEMIPRESENCIAL",""))))</f>
        <v>Máquinas Elétricas A1-noturno (Santo André)</v>
      </c>
      <c r="D728" s="33" t="s">
        <v>1929</v>
      </c>
      <c r="E728" s="33" t="s">
        <v>1866</v>
      </c>
      <c r="F728" s="33" t="s">
        <v>2826</v>
      </c>
      <c r="G728" s="44" t="s">
        <v>1868</v>
      </c>
      <c r="H728" s="33" t="s">
        <v>1170</v>
      </c>
      <c r="I728" s="33" t="s">
        <v>3580</v>
      </c>
      <c r="J728" s="33"/>
      <c r="K728" s="33" t="s">
        <v>1162</v>
      </c>
      <c r="L728" s="33" t="s">
        <v>1169</v>
      </c>
      <c r="M728" s="33" t="s">
        <v>1195</v>
      </c>
      <c r="N728" s="33">
        <v>45</v>
      </c>
      <c r="O728" s="33"/>
      <c r="P728" s="33" t="s">
        <v>1949</v>
      </c>
      <c r="Q728" s="33">
        <v>1907748</v>
      </c>
      <c r="R728" s="33"/>
      <c r="S728" s="33"/>
      <c r="T728" s="33" t="s">
        <v>1949</v>
      </c>
      <c r="U728" s="33">
        <v>1907748</v>
      </c>
      <c r="V728" s="33"/>
      <c r="W728" s="33"/>
      <c r="X728" s="33"/>
      <c r="Y728" s="33">
        <v>16</v>
      </c>
      <c r="Z728" s="33">
        <v>16</v>
      </c>
      <c r="AA728" s="33" t="s">
        <v>1167</v>
      </c>
      <c r="AB728" s="37" t="s">
        <v>4860</v>
      </c>
      <c r="AC728" s="37" t="s">
        <v>1168</v>
      </c>
    </row>
    <row r="729" spans="1:29" ht="12.75" customHeight="1">
      <c r="A729" s="3" t="str">
        <f>D729</f>
        <v>ENGENHARIA DE MATERIAIS</v>
      </c>
      <c r="B729" s="3" t="str">
        <f>F729</f>
        <v>DA1ESTM008-17SA</v>
      </c>
      <c r="C729" s="18" t="str">
        <f>CONCATENATE(E729," ",H729,"-",L729," (",K729,")",IF(H729="I"," - TURMA MINISTRADA EM INGLÊS",IF(H729="P"," - TURMA COMPARTILHADA COM A PÓS-GRADUAÇÃO",IF(H729="S"," - TURMA SEMIPRESENCIAL",""))))</f>
        <v>Materiais Compósitos A1-diurno (Santo André)</v>
      </c>
      <c r="D729" s="33" t="s">
        <v>1978</v>
      </c>
      <c r="E729" s="33" t="s">
        <v>4428</v>
      </c>
      <c r="F729" s="33" t="s">
        <v>2728</v>
      </c>
      <c r="G729" s="44" t="s">
        <v>4429</v>
      </c>
      <c r="H729" s="33" t="s">
        <v>1170</v>
      </c>
      <c r="I729" s="33" t="s">
        <v>3496</v>
      </c>
      <c r="J729" s="33" t="s">
        <v>4430</v>
      </c>
      <c r="K729" s="33" t="s">
        <v>1162</v>
      </c>
      <c r="L729" s="33" t="s">
        <v>1163</v>
      </c>
      <c r="M729" s="33" t="s">
        <v>1178</v>
      </c>
      <c r="N729" s="33">
        <v>20</v>
      </c>
      <c r="O729" s="33"/>
      <c r="P729" s="33" t="s">
        <v>4431</v>
      </c>
      <c r="Q729" s="33">
        <v>1761120</v>
      </c>
      <c r="R729" s="33"/>
      <c r="S729" s="33"/>
      <c r="T729" s="33" t="s">
        <v>4431</v>
      </c>
      <c r="U729" s="33">
        <v>1761120</v>
      </c>
      <c r="V729" s="33"/>
      <c r="W729" s="33"/>
      <c r="X729" s="33"/>
      <c r="Y729" s="33">
        <v>16</v>
      </c>
      <c r="Z729" s="33">
        <v>16</v>
      </c>
      <c r="AA729" s="33" t="s">
        <v>1167</v>
      </c>
      <c r="AB729" s="37" t="s">
        <v>4851</v>
      </c>
      <c r="AC729" s="37" t="s">
        <v>5083</v>
      </c>
    </row>
    <row r="730" spans="1:29" ht="12.75" customHeight="1">
      <c r="A730" s="3" t="str">
        <f>D730</f>
        <v>ENGENHARIA DE MATERIAIS</v>
      </c>
      <c r="B730" s="3" t="str">
        <f>F730</f>
        <v>NA1ESTM008-17SA</v>
      </c>
      <c r="C730" s="18" t="str">
        <f>CONCATENATE(E730," ",H730,"-",L730," (",K730,")",IF(H730="I"," - TURMA MINISTRADA EM INGLÊS",IF(H730="P"," - TURMA COMPARTILHADA COM A PÓS-GRADUAÇÃO",IF(H730="S"," - TURMA SEMIPRESENCIAL",""))))</f>
        <v>Materiais Compósitos A1-noturno (Santo André)</v>
      </c>
      <c r="D730" s="33" t="s">
        <v>1978</v>
      </c>
      <c r="E730" s="33" t="s">
        <v>4428</v>
      </c>
      <c r="F730" s="33" t="s">
        <v>2729</v>
      </c>
      <c r="G730" s="44" t="s">
        <v>4429</v>
      </c>
      <c r="H730" s="33" t="s">
        <v>1170</v>
      </c>
      <c r="I730" s="33" t="s">
        <v>3497</v>
      </c>
      <c r="J730" s="33" t="s">
        <v>1947</v>
      </c>
      <c r="K730" s="33" t="s">
        <v>1162</v>
      </c>
      <c r="L730" s="33" t="s">
        <v>1169</v>
      </c>
      <c r="M730" s="33" t="s">
        <v>1178</v>
      </c>
      <c r="N730" s="33">
        <v>30</v>
      </c>
      <c r="O730" s="33"/>
      <c r="P730" s="33" t="s">
        <v>4431</v>
      </c>
      <c r="Q730" s="33">
        <v>1761120</v>
      </c>
      <c r="R730" s="33"/>
      <c r="S730" s="33"/>
      <c r="T730" s="33" t="s">
        <v>4431</v>
      </c>
      <c r="U730" s="33">
        <v>1761120</v>
      </c>
      <c r="V730" s="33"/>
      <c r="W730" s="33"/>
      <c r="X730" s="33"/>
      <c r="Y730" s="33">
        <v>16</v>
      </c>
      <c r="Z730" s="33">
        <v>16</v>
      </c>
      <c r="AA730" s="33" t="s">
        <v>1167</v>
      </c>
      <c r="AB730" s="37" t="s">
        <v>4853</v>
      </c>
      <c r="AC730" s="37" t="s">
        <v>5084</v>
      </c>
    </row>
    <row r="731" spans="1:29" ht="12.75" customHeight="1">
      <c r="A731" s="3" t="str">
        <f>D731</f>
        <v>ENGENHARIAS</v>
      </c>
      <c r="B731" s="3" t="str">
        <f>F731</f>
        <v>DA1ESTO006-17SB</v>
      </c>
      <c r="C731" s="18" t="str">
        <f>CONCATENATE(E731," ",H731,"-",L731," (",K731,")",IF(H731="I"," - TURMA MINISTRADA EM INGLÊS",IF(H731="P"," - TURMA COMPARTILHADA COM A PÓS-GRADUAÇÃO",IF(H731="S"," - TURMA SEMIPRESENCIAL",""))))</f>
        <v>Materiais e Suas Propriedades A1-diurno (São Bernardo do Campo)</v>
      </c>
      <c r="D731" s="33" t="s">
        <v>2000</v>
      </c>
      <c r="E731" s="33" t="s">
        <v>2040</v>
      </c>
      <c r="F731" s="33" t="s">
        <v>2881</v>
      </c>
      <c r="G731" s="44" t="s">
        <v>2041</v>
      </c>
      <c r="H731" s="33" t="s">
        <v>1170</v>
      </c>
      <c r="I731" s="33" t="s">
        <v>3622</v>
      </c>
      <c r="J731" s="33" t="s">
        <v>4696</v>
      </c>
      <c r="K731" s="33" t="s">
        <v>1260</v>
      </c>
      <c r="L731" s="33" t="s">
        <v>1163</v>
      </c>
      <c r="M731" s="33" t="s">
        <v>1766</v>
      </c>
      <c r="N731" s="33">
        <v>20</v>
      </c>
      <c r="O731" s="33"/>
      <c r="P731" s="33" t="s">
        <v>4697</v>
      </c>
      <c r="Q731" s="33">
        <v>1604317</v>
      </c>
      <c r="R731" s="33"/>
      <c r="S731" s="33"/>
      <c r="T731" s="33"/>
      <c r="U731" s="33"/>
      <c r="V731" s="33"/>
      <c r="W731" s="33"/>
      <c r="X731" s="33"/>
      <c r="Y731" s="33">
        <v>16</v>
      </c>
      <c r="Z731" s="33">
        <v>16</v>
      </c>
      <c r="AA731" s="33" t="s">
        <v>1167</v>
      </c>
      <c r="AB731" s="37" t="s">
        <v>5026</v>
      </c>
      <c r="AC731" s="37" t="s">
        <v>5116</v>
      </c>
    </row>
    <row r="732" spans="1:29" ht="12.75" customHeight="1">
      <c r="A732" s="3" t="str">
        <f>D732</f>
        <v>ENGENHARIAS</v>
      </c>
      <c r="B732" s="3" t="str">
        <f>F732</f>
        <v>DB1ESTO006-17SA</v>
      </c>
      <c r="C732" s="18" t="str">
        <f>CONCATENATE(E732," ",H732,"-",L732," (",K732,")",IF(H732="I"," - TURMA MINISTRADA EM INGLÊS",IF(H732="P"," - TURMA COMPARTILHADA COM A PÓS-GRADUAÇÃO",IF(H732="S"," - TURMA SEMIPRESENCIAL",""))))</f>
        <v>Materiais e Suas Propriedades B1-diurno (Santo André)</v>
      </c>
      <c r="D732" s="33" t="s">
        <v>2000</v>
      </c>
      <c r="E732" s="33" t="s">
        <v>2040</v>
      </c>
      <c r="F732" s="33" t="s">
        <v>2043</v>
      </c>
      <c r="G732" s="44" t="s">
        <v>2041</v>
      </c>
      <c r="H732" s="33" t="s">
        <v>1237</v>
      </c>
      <c r="I732" s="33" t="s">
        <v>3624</v>
      </c>
      <c r="J732" s="33" t="s">
        <v>4709</v>
      </c>
      <c r="K732" s="33" t="s">
        <v>1162</v>
      </c>
      <c r="L732" s="33" t="s">
        <v>1163</v>
      </c>
      <c r="M732" s="33" t="s">
        <v>1766</v>
      </c>
      <c r="N732" s="33">
        <v>30</v>
      </c>
      <c r="O732" s="33"/>
      <c r="P732" s="33" t="s">
        <v>1990</v>
      </c>
      <c r="Q732" s="33">
        <v>1761015</v>
      </c>
      <c r="R732" s="33"/>
      <c r="S732" s="33"/>
      <c r="T732" s="33"/>
      <c r="U732" s="33"/>
      <c r="V732" s="33"/>
      <c r="W732" s="33"/>
      <c r="X732" s="33"/>
      <c r="Y732" s="33">
        <v>16</v>
      </c>
      <c r="Z732" s="33">
        <v>16</v>
      </c>
      <c r="AA732" s="33" t="s">
        <v>1167</v>
      </c>
      <c r="AB732" s="37" t="s">
        <v>5027</v>
      </c>
      <c r="AC732" s="37" t="s">
        <v>5117</v>
      </c>
    </row>
    <row r="733" spans="1:29" ht="12.75" customHeight="1">
      <c r="A733" s="3" t="str">
        <f>D733</f>
        <v>ENGENHARIAS</v>
      </c>
      <c r="B733" s="3" t="str">
        <f>F733</f>
        <v>DB2ESTO006-17SA</v>
      </c>
      <c r="C733" s="18" t="str">
        <f>CONCATENATE(E733," ",H733,"-",L733," (",K733,")",IF(H733="I"," - TURMA MINISTRADA EM INGLÊS",IF(H733="P"," - TURMA COMPARTILHADA COM A PÓS-GRADUAÇÃO",IF(H733="S"," - TURMA SEMIPRESENCIAL",""))))</f>
        <v>Materiais e Suas Propriedades B2-diurno (Santo André)</v>
      </c>
      <c r="D733" s="33" t="s">
        <v>2000</v>
      </c>
      <c r="E733" s="33" t="s">
        <v>2040</v>
      </c>
      <c r="F733" s="33" t="s">
        <v>2893</v>
      </c>
      <c r="G733" s="44" t="s">
        <v>2041</v>
      </c>
      <c r="H733" s="33" t="s">
        <v>1239</v>
      </c>
      <c r="I733" s="33" t="s">
        <v>3625</v>
      </c>
      <c r="J733" s="33" t="s">
        <v>4711</v>
      </c>
      <c r="K733" s="33" t="s">
        <v>1162</v>
      </c>
      <c r="L733" s="33" t="s">
        <v>1163</v>
      </c>
      <c r="M733" s="33" t="s">
        <v>1766</v>
      </c>
      <c r="N733" s="33">
        <v>30</v>
      </c>
      <c r="O733" s="33"/>
      <c r="P733" s="33" t="s">
        <v>1986</v>
      </c>
      <c r="Q733" s="33">
        <v>2604128</v>
      </c>
      <c r="R733" s="33"/>
      <c r="S733" s="33"/>
      <c r="T733" s="33"/>
      <c r="U733" s="33"/>
      <c r="V733" s="33"/>
      <c r="W733" s="33"/>
      <c r="X733" s="33"/>
      <c r="Y733" s="33">
        <v>16</v>
      </c>
      <c r="Z733" s="33">
        <v>16</v>
      </c>
      <c r="AA733" s="33" t="s">
        <v>1167</v>
      </c>
      <c r="AB733" s="37" t="s">
        <v>5027</v>
      </c>
      <c r="AC733" s="37" t="s">
        <v>5117</v>
      </c>
    </row>
    <row r="734" spans="1:29" ht="12.75" customHeight="1">
      <c r="A734" s="3" t="str">
        <f>D734</f>
        <v>ENGENHARIAS</v>
      </c>
      <c r="B734" s="3" t="str">
        <f>F734</f>
        <v>NA1ESTO006-17SA</v>
      </c>
      <c r="C734" s="18" t="str">
        <f>CONCATENATE(E734," ",H734,"-",L734," (",K734,")",IF(H734="I"," - TURMA MINISTRADA EM INGLÊS",IF(H734="P"," - TURMA COMPARTILHADA COM A PÓS-GRADUAÇÃO",IF(H734="S"," - TURMA SEMIPRESENCIAL",""))))</f>
        <v>Materiais e Suas Propriedades A1-noturno (Santo André)</v>
      </c>
      <c r="D734" s="33" t="s">
        <v>2000</v>
      </c>
      <c r="E734" s="33" t="s">
        <v>2040</v>
      </c>
      <c r="F734" s="33" t="s">
        <v>2044</v>
      </c>
      <c r="G734" s="44" t="s">
        <v>2041</v>
      </c>
      <c r="H734" s="33" t="s">
        <v>1170</v>
      </c>
      <c r="I734" s="33" t="s">
        <v>3626</v>
      </c>
      <c r="J734" s="33" t="s">
        <v>4714</v>
      </c>
      <c r="K734" s="33" t="s">
        <v>1162</v>
      </c>
      <c r="L734" s="33" t="s">
        <v>1169</v>
      </c>
      <c r="M734" s="33" t="s">
        <v>1766</v>
      </c>
      <c r="N734" s="33">
        <v>30</v>
      </c>
      <c r="O734" s="33"/>
      <c r="P734" s="33" t="s">
        <v>1980</v>
      </c>
      <c r="Q734" s="33">
        <v>1671394</v>
      </c>
      <c r="R734" s="33"/>
      <c r="S734" s="33"/>
      <c r="T734" s="33"/>
      <c r="U734" s="33"/>
      <c r="V734" s="33"/>
      <c r="W734" s="33"/>
      <c r="X734" s="33"/>
      <c r="Y734" s="33">
        <v>16</v>
      </c>
      <c r="Z734" s="33">
        <v>16</v>
      </c>
      <c r="AA734" s="33" t="s">
        <v>1167</v>
      </c>
      <c r="AB734" s="37" t="s">
        <v>5028</v>
      </c>
      <c r="AC734" s="37" t="s">
        <v>5098</v>
      </c>
    </row>
    <row r="735" spans="1:29" ht="12.75" customHeight="1">
      <c r="A735" s="3" t="str">
        <f>D735</f>
        <v>ENGENHARIAS</v>
      </c>
      <c r="B735" s="3" t="str">
        <f>F735</f>
        <v>NA2ESTO006-17SA</v>
      </c>
      <c r="C735" s="18" t="str">
        <f>CONCATENATE(E735," ",H735,"-",L735," (",K735,")",IF(H735="I"," - TURMA MINISTRADA EM INGLÊS",IF(H735="P"," - TURMA COMPARTILHADA COM A PÓS-GRADUAÇÃO",IF(H735="S"," - TURMA SEMIPRESENCIAL",""))))</f>
        <v>Materiais e Suas Propriedades A2-noturno (Santo André)</v>
      </c>
      <c r="D735" s="33" t="s">
        <v>2000</v>
      </c>
      <c r="E735" s="33" t="s">
        <v>2040</v>
      </c>
      <c r="F735" s="33" t="s">
        <v>2897</v>
      </c>
      <c r="G735" s="44" t="s">
        <v>2041</v>
      </c>
      <c r="H735" s="33" t="s">
        <v>1198</v>
      </c>
      <c r="I735" s="33" t="s">
        <v>3627</v>
      </c>
      <c r="J735" s="33" t="s">
        <v>4716</v>
      </c>
      <c r="K735" s="33" t="s">
        <v>1162</v>
      </c>
      <c r="L735" s="33" t="s">
        <v>1169</v>
      </c>
      <c r="M735" s="33" t="s">
        <v>1766</v>
      </c>
      <c r="N735" s="33">
        <v>30</v>
      </c>
      <c r="O735" s="33"/>
      <c r="P735" s="33" t="s">
        <v>4706</v>
      </c>
      <c r="Q735" s="33">
        <v>1377288</v>
      </c>
      <c r="R735" s="33"/>
      <c r="S735" s="33"/>
      <c r="T735" s="33"/>
      <c r="U735" s="33"/>
      <c r="V735" s="33"/>
      <c r="W735" s="33"/>
      <c r="X735" s="33"/>
      <c r="Y735" s="33">
        <v>16</v>
      </c>
      <c r="Z735" s="33">
        <v>16</v>
      </c>
      <c r="AA735" s="33" t="s">
        <v>1167</v>
      </c>
      <c r="AB735" s="37" t="s">
        <v>5028</v>
      </c>
      <c r="AC735" s="37" t="s">
        <v>5098</v>
      </c>
    </row>
    <row r="736" spans="1:29" ht="12.75" customHeight="1">
      <c r="A736" s="3" t="str">
        <f>D736</f>
        <v>ENGENHARIAS</v>
      </c>
      <c r="B736" s="3" t="str">
        <f>F736</f>
        <v>NB1ESTO006-17SA</v>
      </c>
      <c r="C736" s="18" t="str">
        <f>CONCATENATE(E736," ",H736,"-",L736," (",K736,")",IF(H736="I"," - TURMA MINISTRADA EM INGLÊS",IF(H736="P"," - TURMA COMPARTILHADA COM A PÓS-GRADUAÇÃO",IF(H736="S"," - TURMA SEMIPRESENCIAL",""))))</f>
        <v>Materiais e Suas Propriedades B1-noturno (Santo André)</v>
      </c>
      <c r="D736" s="33" t="s">
        <v>2000</v>
      </c>
      <c r="E736" s="33" t="s">
        <v>2040</v>
      </c>
      <c r="F736" s="33" t="s">
        <v>2045</v>
      </c>
      <c r="G736" s="44" t="s">
        <v>2041</v>
      </c>
      <c r="H736" s="33" t="s">
        <v>1237</v>
      </c>
      <c r="I736" s="33" t="s">
        <v>3628</v>
      </c>
      <c r="J736" s="33" t="s">
        <v>4718</v>
      </c>
      <c r="K736" s="33" t="s">
        <v>1162</v>
      </c>
      <c r="L736" s="33" t="s">
        <v>1169</v>
      </c>
      <c r="M736" s="33" t="s">
        <v>1766</v>
      </c>
      <c r="N736" s="33">
        <v>28</v>
      </c>
      <c r="O736" s="33"/>
      <c r="P736" s="33" t="s">
        <v>2042</v>
      </c>
      <c r="Q736" s="33">
        <v>1948454</v>
      </c>
      <c r="R736" s="33"/>
      <c r="S736" s="33"/>
      <c r="T736" s="33"/>
      <c r="U736" s="33"/>
      <c r="V736" s="33"/>
      <c r="W736" s="33"/>
      <c r="X736" s="33"/>
      <c r="Y736" s="33">
        <v>16</v>
      </c>
      <c r="Z736" s="33">
        <v>16</v>
      </c>
      <c r="AA736" s="33" t="s">
        <v>1167</v>
      </c>
      <c r="AB736" s="37" t="s">
        <v>4838</v>
      </c>
      <c r="AC736" s="37" t="s">
        <v>5093</v>
      </c>
    </row>
    <row r="737" spans="1:29" ht="12.75" customHeight="1">
      <c r="A737" s="3" t="str">
        <f>D737</f>
        <v>ENGENHARIAS</v>
      </c>
      <c r="B737" s="3" t="str">
        <f>F737</f>
        <v>DC1ESTO006-17SB</v>
      </c>
      <c r="C737" s="18" t="str">
        <f>CONCATENATE(E737," ",H737,"-",L737," (",K737,")",IF(H737="I"," - TURMA MINISTRADA EM INGLÊS",IF(H737="P"," - TURMA COMPARTILHADA COM A PÓS-GRADUAÇÃO",IF(H737="S"," - TURMA SEMIPRESENCIAL",""))))</f>
        <v>Materiais e Suas Propriedades C1-diurno (São Bernardo do Campo)</v>
      </c>
      <c r="D737" s="33" t="s">
        <v>2000</v>
      </c>
      <c r="E737" s="33" t="s">
        <v>2040</v>
      </c>
      <c r="F737" s="33" t="s">
        <v>2913</v>
      </c>
      <c r="G737" s="44" t="s">
        <v>2041</v>
      </c>
      <c r="H737" s="33" t="s">
        <v>1482</v>
      </c>
      <c r="I737" s="33" t="s">
        <v>3645</v>
      </c>
      <c r="J737" s="33" t="s">
        <v>4733</v>
      </c>
      <c r="K737" s="33" t="s">
        <v>1260</v>
      </c>
      <c r="L737" s="33" t="s">
        <v>1163</v>
      </c>
      <c r="M737" s="33" t="s">
        <v>1766</v>
      </c>
      <c r="N737" s="33">
        <v>30</v>
      </c>
      <c r="O737" s="33"/>
      <c r="P737" s="33" t="s">
        <v>2046</v>
      </c>
      <c r="Q737" s="33">
        <v>2297395</v>
      </c>
      <c r="R737" s="33"/>
      <c r="S737" s="33"/>
      <c r="T737" s="33"/>
      <c r="U737" s="33"/>
      <c r="V737" s="33"/>
      <c r="W737" s="33"/>
      <c r="X737" s="33"/>
      <c r="Y737" s="33">
        <v>16</v>
      </c>
      <c r="Z737" s="33">
        <v>16</v>
      </c>
      <c r="AA737" s="33" t="s">
        <v>1167</v>
      </c>
      <c r="AB737" s="37" t="s">
        <v>5032</v>
      </c>
      <c r="AC737" s="37" t="s">
        <v>5119</v>
      </c>
    </row>
    <row r="738" spans="1:29" ht="12.75" customHeight="1">
      <c r="A738" s="3" t="str">
        <f>D738</f>
        <v>ENGENHARIAS</v>
      </c>
      <c r="B738" s="3" t="str">
        <f>F738</f>
        <v>NC1ESTO006-17SB</v>
      </c>
      <c r="C738" s="18" t="str">
        <f>CONCATENATE(E738," ",H738,"-",L738," (",K738,")",IF(H738="I"," - TURMA MINISTRADA EM INGLÊS",IF(H738="P"," - TURMA COMPARTILHADA COM A PÓS-GRADUAÇÃO",IF(H738="S"," - TURMA SEMIPRESENCIAL",""))))</f>
        <v>Materiais e Suas Propriedades C1-noturno (São Bernardo do Campo)</v>
      </c>
      <c r="D738" s="33" t="s">
        <v>2000</v>
      </c>
      <c r="E738" s="33" t="s">
        <v>2040</v>
      </c>
      <c r="F738" s="33" t="s">
        <v>2920</v>
      </c>
      <c r="G738" s="44" t="s">
        <v>2041</v>
      </c>
      <c r="H738" s="33" t="s">
        <v>1482</v>
      </c>
      <c r="I738" s="33" t="s">
        <v>3653</v>
      </c>
      <c r="J738" s="33" t="s">
        <v>4736</v>
      </c>
      <c r="K738" s="33" t="s">
        <v>1260</v>
      </c>
      <c r="L738" s="33" t="s">
        <v>1169</v>
      </c>
      <c r="M738" s="33" t="s">
        <v>1766</v>
      </c>
      <c r="N738" s="33">
        <v>30</v>
      </c>
      <c r="O738" s="33"/>
      <c r="P738" s="33" t="s">
        <v>1814</v>
      </c>
      <c r="Q738" s="33">
        <v>1764396</v>
      </c>
      <c r="R738" s="33"/>
      <c r="S738" s="33"/>
      <c r="T738" s="33"/>
      <c r="U738" s="33"/>
      <c r="V738" s="33"/>
      <c r="W738" s="33"/>
      <c r="X738" s="33"/>
      <c r="Y738" s="33">
        <v>16</v>
      </c>
      <c r="Z738" s="33">
        <v>16</v>
      </c>
      <c r="AA738" s="33" t="s">
        <v>1167</v>
      </c>
      <c r="AB738" s="37" t="s">
        <v>5025</v>
      </c>
      <c r="AC738" s="37" t="s">
        <v>5071</v>
      </c>
    </row>
    <row r="739" spans="1:29" ht="12.75" customHeight="1">
      <c r="A739" s="3" t="str">
        <f>D739</f>
        <v>ENGENHARIA DE MATERIAIS</v>
      </c>
      <c r="B739" s="3" t="str">
        <f>F739</f>
        <v>DA1ESZM030-17SA</v>
      </c>
      <c r="C739" s="18" t="str">
        <f>CONCATENATE(E739," ",H739,"-",L739," (",K739,")",IF(H739="I"," - TURMA MINISTRADA EM INGLÊS",IF(H739="P"," - TURMA COMPARTILHADA COM A PÓS-GRADUAÇÃO",IF(H739="S"," - TURMA SEMIPRESENCIAL",""))))</f>
        <v>Materiais Nanoestruturados A1-diurno (Santo André)</v>
      </c>
      <c r="D739" s="33" t="s">
        <v>1978</v>
      </c>
      <c r="E739" s="33" t="s">
        <v>1984</v>
      </c>
      <c r="F739" s="33" t="s">
        <v>2759</v>
      </c>
      <c r="G739" s="44" t="s">
        <v>1985</v>
      </c>
      <c r="H739" s="42" t="s">
        <v>1170</v>
      </c>
      <c r="I739" s="33" t="s">
        <v>3527</v>
      </c>
      <c r="J739" s="33"/>
      <c r="K739" s="33" t="s">
        <v>1162</v>
      </c>
      <c r="L739" s="33" t="s">
        <v>1163</v>
      </c>
      <c r="M739" s="33" t="s">
        <v>1195</v>
      </c>
      <c r="N739" s="33">
        <v>54</v>
      </c>
      <c r="O739" s="33"/>
      <c r="P739" s="33" t="s">
        <v>4487</v>
      </c>
      <c r="Q739" s="33">
        <v>1957564</v>
      </c>
      <c r="R739" s="33"/>
      <c r="S739" s="33"/>
      <c r="T739" s="33"/>
      <c r="U739" s="33"/>
      <c r="V739" s="33"/>
      <c r="W739" s="33"/>
      <c r="X739" s="33"/>
      <c r="Y739" s="33">
        <v>16</v>
      </c>
      <c r="Z739" s="33">
        <v>16</v>
      </c>
      <c r="AA739" s="33" t="s">
        <v>1167</v>
      </c>
      <c r="AB739" s="37" t="s">
        <v>4844</v>
      </c>
      <c r="AC739" s="37" t="s">
        <v>1168</v>
      </c>
    </row>
    <row r="740" spans="1:29" ht="12.75" customHeight="1">
      <c r="A740" s="3" t="str">
        <f>D740</f>
        <v>ENGENHARIA DE MATERIAIS</v>
      </c>
      <c r="B740" s="3" t="str">
        <f>F740</f>
        <v>NA1ESZM027-17SA</v>
      </c>
      <c r="C740" s="18" t="str">
        <f>CONCATENATE(E740," ",H740,"-",L740," (",K740,")",IF(H740="I"," - TURMA MINISTRADA EM INGLÊS",IF(H740="P"," - TURMA COMPARTILHADA COM A PÓS-GRADUAÇÃO",IF(H740="S"," - TURMA SEMIPRESENCIAL",""))))</f>
        <v>Materiais para Energia e Ambiente A1-noturno (Santo André)</v>
      </c>
      <c r="D740" s="33" t="s">
        <v>1978</v>
      </c>
      <c r="E740" s="33" t="s">
        <v>4488</v>
      </c>
      <c r="F740" s="33" t="s">
        <v>2760</v>
      </c>
      <c r="G740" s="44" t="s">
        <v>4489</v>
      </c>
      <c r="H740" s="42" t="s">
        <v>1170</v>
      </c>
      <c r="I740" s="33" t="s">
        <v>3528</v>
      </c>
      <c r="J740" s="33"/>
      <c r="K740" s="33" t="s">
        <v>1162</v>
      </c>
      <c r="L740" s="33" t="s">
        <v>1169</v>
      </c>
      <c r="M740" s="33" t="s">
        <v>1195</v>
      </c>
      <c r="N740" s="33">
        <v>51</v>
      </c>
      <c r="O740" s="33"/>
      <c r="P740" s="33" t="s">
        <v>4490</v>
      </c>
      <c r="Q740" s="33">
        <v>1669182</v>
      </c>
      <c r="R740" s="33"/>
      <c r="S740" s="33"/>
      <c r="T740" s="33"/>
      <c r="U740" s="33"/>
      <c r="V740" s="33"/>
      <c r="W740" s="33"/>
      <c r="X740" s="33"/>
      <c r="Y740" s="33">
        <v>16</v>
      </c>
      <c r="Z740" s="33">
        <v>16</v>
      </c>
      <c r="AA740" s="33" t="s">
        <v>1167</v>
      </c>
      <c r="AB740" s="37" t="s">
        <v>4860</v>
      </c>
      <c r="AC740" s="37" t="s">
        <v>1168</v>
      </c>
    </row>
    <row r="741" spans="1:29" ht="12.75" customHeight="1">
      <c r="A741" s="3" t="str">
        <f>D741</f>
        <v>ENGENHARIA DE MATERIAIS</v>
      </c>
      <c r="B741" s="3" t="str">
        <f>F741</f>
        <v>DA1ESZM021-17SA</v>
      </c>
      <c r="C741" s="18" t="str">
        <f>CONCATENATE(E741," ",H741,"-",L741," (",K741,")",IF(H741="I"," - TURMA MINISTRADA EM INGLÊS",IF(H741="P"," - TURMA COMPARTILHADA COM A PÓS-GRADUAÇÃO",IF(H741="S"," - TURMA SEMIPRESENCIAL",""))))</f>
        <v>Matérias Primas Cerâmicas A1-diurno (Santo André)</v>
      </c>
      <c r="D741" s="33" t="s">
        <v>1978</v>
      </c>
      <c r="E741" s="33" t="s">
        <v>1988</v>
      </c>
      <c r="F741" s="33" t="s">
        <v>2816</v>
      </c>
      <c r="G741" s="44" t="s">
        <v>1989</v>
      </c>
      <c r="H741" s="33" t="s">
        <v>1170</v>
      </c>
      <c r="I741" s="33" t="s">
        <v>3567</v>
      </c>
      <c r="J741" s="33"/>
      <c r="K741" s="33" t="s">
        <v>1162</v>
      </c>
      <c r="L741" s="33" t="s">
        <v>1163</v>
      </c>
      <c r="M741" s="33" t="s">
        <v>1195</v>
      </c>
      <c r="N741" s="33">
        <v>60</v>
      </c>
      <c r="O741" s="33"/>
      <c r="P741" s="33" t="s">
        <v>1990</v>
      </c>
      <c r="Q741" s="33">
        <v>1761015</v>
      </c>
      <c r="R741" s="33"/>
      <c r="S741" s="33"/>
      <c r="T741" s="33"/>
      <c r="U741" s="33"/>
      <c r="V741" s="33"/>
      <c r="W741" s="33"/>
      <c r="X741" s="33"/>
      <c r="Y741" s="33">
        <v>16</v>
      </c>
      <c r="Z741" s="33">
        <v>16</v>
      </c>
      <c r="AA741" s="33" t="s">
        <v>1167</v>
      </c>
      <c r="AB741" s="37" t="s">
        <v>5009</v>
      </c>
      <c r="AC741" s="37" t="s">
        <v>1168</v>
      </c>
    </row>
    <row r="742" spans="1:29" ht="12.75" customHeight="1">
      <c r="A742" s="3" t="str">
        <f>D742</f>
        <v>BACHARELADO EM FÍSICA</v>
      </c>
      <c r="B742" s="3" t="str">
        <f>F742</f>
        <v>DA1NHT3069-15SA</v>
      </c>
      <c r="C742" s="18" t="str">
        <f>CONCATENATE(E742," ",H742,"-",L742," (",K742,")",IF(H742="I"," - TURMA MINISTRADA EM INGLÊS",IF(H742="P"," - TURMA COMPARTILHADA COM A PÓS-GRADUAÇÃO",IF(H742="S"," - TURMA SEMIPRESENCIAL",""))))</f>
        <v>Mecânica Clássica II A1-diurno (Santo André)</v>
      </c>
      <c r="D742" s="33" t="s">
        <v>1631</v>
      </c>
      <c r="E742" s="33" t="s">
        <v>4086</v>
      </c>
      <c r="F742" s="33" t="s">
        <v>2509</v>
      </c>
      <c r="G742" s="44" t="s">
        <v>4087</v>
      </c>
      <c r="H742" s="33" t="s">
        <v>1170</v>
      </c>
      <c r="I742" s="33" t="s">
        <v>3310</v>
      </c>
      <c r="J742" s="33"/>
      <c r="K742" s="33" t="s">
        <v>1162</v>
      </c>
      <c r="L742" s="33" t="s">
        <v>1163</v>
      </c>
      <c r="M742" s="33" t="s">
        <v>1195</v>
      </c>
      <c r="N742" s="33">
        <v>30</v>
      </c>
      <c r="O742" s="33"/>
      <c r="P742" s="33" t="s">
        <v>1394</v>
      </c>
      <c r="Q742" s="33">
        <v>1838185</v>
      </c>
      <c r="R742" s="33"/>
      <c r="S742" s="33"/>
      <c r="T742" s="33"/>
      <c r="U742" s="33"/>
      <c r="V742" s="33"/>
      <c r="W742" s="33"/>
      <c r="X742" s="33"/>
      <c r="Y742" s="33">
        <v>16</v>
      </c>
      <c r="Z742" s="33">
        <v>16</v>
      </c>
      <c r="AA742" s="33" t="s">
        <v>1167</v>
      </c>
      <c r="AB742" s="37" t="s">
        <v>4923</v>
      </c>
      <c r="AC742" s="37" t="s">
        <v>1168</v>
      </c>
    </row>
    <row r="743" spans="1:29" ht="12.75" customHeight="1">
      <c r="A743" s="3" t="str">
        <f>D743</f>
        <v>BACHARELADO EM FÍSICA</v>
      </c>
      <c r="B743" s="3" t="str">
        <f>F743</f>
        <v>NB1NHT3069-15SA</v>
      </c>
      <c r="C743" s="18" t="str">
        <f>CONCATENATE(E743," ",H743,"-",L743," (",K743,")",IF(H743="I"," - TURMA MINISTRADA EM INGLÊS",IF(H743="P"," - TURMA COMPARTILHADA COM A PÓS-GRADUAÇÃO",IF(H743="S"," - TURMA SEMIPRESENCIAL",""))))</f>
        <v>Mecânica Clássica II B1-noturno (Santo André)</v>
      </c>
      <c r="D743" s="33" t="s">
        <v>1631</v>
      </c>
      <c r="E743" s="33" t="s">
        <v>4086</v>
      </c>
      <c r="F743" s="33" t="s">
        <v>2510</v>
      </c>
      <c r="G743" s="44" t="s">
        <v>4087</v>
      </c>
      <c r="H743" s="33" t="s">
        <v>1237</v>
      </c>
      <c r="I743" s="33" t="s">
        <v>3311</v>
      </c>
      <c r="J743" s="33"/>
      <c r="K743" s="33" t="s">
        <v>1162</v>
      </c>
      <c r="L743" s="33" t="s">
        <v>1169</v>
      </c>
      <c r="M743" s="33" t="s">
        <v>1195</v>
      </c>
      <c r="N743" s="33">
        <v>30</v>
      </c>
      <c r="O743" s="33"/>
      <c r="P743" s="33" t="s">
        <v>1394</v>
      </c>
      <c r="Q743" s="33">
        <v>1838185</v>
      </c>
      <c r="R743" s="33"/>
      <c r="S743" s="33"/>
      <c r="T743" s="33"/>
      <c r="U743" s="33"/>
      <c r="V743" s="33"/>
      <c r="W743" s="33"/>
      <c r="X743" s="33"/>
      <c r="Y743" s="33">
        <v>16</v>
      </c>
      <c r="Z743" s="33">
        <v>16</v>
      </c>
      <c r="AA743" s="33" t="s">
        <v>1167</v>
      </c>
      <c r="AB743" s="37" t="s">
        <v>4924</v>
      </c>
      <c r="AC743" s="37" t="s">
        <v>1168</v>
      </c>
    </row>
    <row r="744" spans="1:29" ht="12.75" customHeight="1">
      <c r="A744" s="3" t="str">
        <f>D744</f>
        <v>ENGENHARIAS</v>
      </c>
      <c r="B744" s="3" t="str">
        <f>F744</f>
        <v>NA1ESTO015-17SA</v>
      </c>
      <c r="C744" s="18" t="str">
        <f>CONCATENATE(E744," ",H744,"-",L744," (",K744,")",IF(H744="I"," - TURMA MINISTRADA EM INGLÊS",IF(H744="P"," - TURMA COMPARTILHADA COM A PÓS-GRADUAÇÃO",IF(H744="S"," - TURMA SEMIPRESENCIAL",""))))</f>
        <v>Mecânica dos Fluidos I A1-noturno (Santo André)</v>
      </c>
      <c r="D744" s="33" t="s">
        <v>2000</v>
      </c>
      <c r="E744" s="33" t="s">
        <v>2047</v>
      </c>
      <c r="F744" s="33" t="s">
        <v>2902</v>
      </c>
      <c r="G744" s="44" t="s">
        <v>2048</v>
      </c>
      <c r="H744" s="33" t="s">
        <v>1170</v>
      </c>
      <c r="I744" s="33" t="s">
        <v>3630</v>
      </c>
      <c r="J744" s="33"/>
      <c r="K744" s="33" t="s">
        <v>1162</v>
      </c>
      <c r="L744" s="33" t="s">
        <v>1169</v>
      </c>
      <c r="M744" s="33" t="s">
        <v>1551</v>
      </c>
      <c r="N744" s="33">
        <v>76</v>
      </c>
      <c r="O744" s="33"/>
      <c r="P744" s="33" t="s">
        <v>1845</v>
      </c>
      <c r="Q744" s="33">
        <v>1744239</v>
      </c>
      <c r="R744" s="33"/>
      <c r="S744" s="33"/>
      <c r="T744" s="33"/>
      <c r="U744" s="33"/>
      <c r="V744" s="33"/>
      <c r="W744" s="33"/>
      <c r="X744" s="33"/>
      <c r="Y744" s="33">
        <v>16</v>
      </c>
      <c r="Z744" s="33">
        <v>16</v>
      </c>
      <c r="AA744" s="33" t="s">
        <v>1167</v>
      </c>
      <c r="AB744" s="37" t="s">
        <v>4860</v>
      </c>
      <c r="AC744" s="37" t="s">
        <v>1168</v>
      </c>
    </row>
    <row r="745" spans="1:29" ht="12.75" customHeight="1">
      <c r="A745" s="3" t="str">
        <f>D745</f>
        <v>ENGENHARIAS</v>
      </c>
      <c r="B745" s="3" t="str">
        <f>F745</f>
        <v>DB1ESTO008-17SA</v>
      </c>
      <c r="C745" s="18" t="str">
        <f>CONCATENATE(E745," ",H745,"-",L745," (",K745,")",IF(H745="I"," - TURMA MINISTRADA EM INGLÊS",IF(H745="P"," - TURMA COMPARTILHADA COM A PÓS-GRADUAÇÃO",IF(H745="S"," - TURMA SEMIPRESENCIAL",""))))</f>
        <v>Mecânica dos Sólidos I B1-diurno (Santo André)</v>
      </c>
      <c r="D745" s="15" t="s">
        <v>2000</v>
      </c>
      <c r="E745" t="s">
        <v>2049</v>
      </c>
      <c r="F745" t="s">
        <v>2905</v>
      </c>
      <c r="G745" s="45" t="s">
        <v>2050</v>
      </c>
      <c r="H745" s="16" t="s">
        <v>1237</v>
      </c>
      <c r="I745" s="16" t="s">
        <v>3632</v>
      </c>
      <c r="K745" t="s">
        <v>1162</v>
      </c>
      <c r="L745" t="s">
        <v>1163</v>
      </c>
      <c r="M745" t="s">
        <v>1766</v>
      </c>
      <c r="N745">
        <v>90</v>
      </c>
      <c r="P745" t="s">
        <v>4722</v>
      </c>
      <c r="Q745">
        <v>1671298</v>
      </c>
      <c r="Y745">
        <v>16</v>
      </c>
      <c r="Z745">
        <v>16</v>
      </c>
      <c r="AA745" t="s">
        <v>1167</v>
      </c>
      <c r="AB745" s="37" t="s">
        <v>4844</v>
      </c>
      <c r="AC745" s="37" t="s">
        <v>1168</v>
      </c>
    </row>
    <row r="746" spans="1:29" ht="12.75" customHeight="1">
      <c r="A746" s="3" t="str">
        <f>D746</f>
        <v>ENGENHARIAS</v>
      </c>
      <c r="B746" s="3" t="str">
        <f>F746</f>
        <v>NA1ESTO008-17SA</v>
      </c>
      <c r="C746" s="18" t="str">
        <f>CONCATENATE(E746," ",H746,"-",L746," (",K746,")",IF(H746="I"," - TURMA MINISTRADA EM INGLÊS",IF(H746="P"," - TURMA COMPARTILHADA COM A PÓS-GRADUAÇÃO",IF(H746="S"," - TURMA SEMIPRESENCIAL",""))))</f>
        <v>Mecânica dos Sólidos I A1-noturno (Santo André)</v>
      </c>
      <c r="D746" s="33" t="s">
        <v>2000</v>
      </c>
      <c r="E746" s="33" t="s">
        <v>2049</v>
      </c>
      <c r="F746" s="33" t="s">
        <v>330</v>
      </c>
      <c r="G746" s="44" t="s">
        <v>2050</v>
      </c>
      <c r="H746" s="33" t="s">
        <v>1170</v>
      </c>
      <c r="I746" s="33" t="s">
        <v>3633</v>
      </c>
      <c r="J746" s="33"/>
      <c r="K746" s="33" t="s">
        <v>1162</v>
      </c>
      <c r="L746" s="33" t="s">
        <v>1169</v>
      </c>
      <c r="M746" s="33" t="s">
        <v>1766</v>
      </c>
      <c r="N746" s="33">
        <v>71</v>
      </c>
      <c r="O746" s="33"/>
      <c r="P746" s="33" t="s">
        <v>2029</v>
      </c>
      <c r="Q746" s="33">
        <v>1603909</v>
      </c>
      <c r="R746" s="33"/>
      <c r="S746" s="33"/>
      <c r="T746" s="33"/>
      <c r="U746" s="33"/>
      <c r="V746" s="33"/>
      <c r="W746" s="33"/>
      <c r="X746" s="33"/>
      <c r="Y746" s="33">
        <v>16</v>
      </c>
      <c r="Z746" s="33">
        <v>16</v>
      </c>
      <c r="AA746" s="33" t="s">
        <v>1167</v>
      </c>
      <c r="AB746" s="37" t="s">
        <v>4845</v>
      </c>
      <c r="AC746" s="37" t="s">
        <v>1168</v>
      </c>
    </row>
    <row r="747" spans="1:29" ht="12.75" customHeight="1">
      <c r="A747" s="3" t="str">
        <f>D747</f>
        <v>ENGENHARIAS</v>
      </c>
      <c r="B747" s="3" t="str">
        <f>F747</f>
        <v>NB1ESTO008-17SA</v>
      </c>
      <c r="C747" s="18" t="str">
        <f>CONCATENATE(E747," ",H747,"-",L747," (",K747,")",IF(H747="I"," - TURMA MINISTRADA EM INGLÊS",IF(H747="P"," - TURMA COMPARTILHADA COM A PÓS-GRADUAÇÃO",IF(H747="S"," - TURMA SEMIPRESENCIAL",""))))</f>
        <v>Mecânica dos Sólidos I B1-noturno (Santo André)</v>
      </c>
      <c r="D747" s="33" t="s">
        <v>2000</v>
      </c>
      <c r="E747" s="33" t="s">
        <v>2049</v>
      </c>
      <c r="F747" s="33" t="s">
        <v>2906</v>
      </c>
      <c r="G747" s="44" t="s">
        <v>2050</v>
      </c>
      <c r="H747" s="33" t="s">
        <v>1237</v>
      </c>
      <c r="I747" s="33" t="s">
        <v>3634</v>
      </c>
      <c r="J747" s="33"/>
      <c r="K747" s="33" t="s">
        <v>1162</v>
      </c>
      <c r="L747" s="33" t="s">
        <v>1169</v>
      </c>
      <c r="M747" s="33" t="s">
        <v>1766</v>
      </c>
      <c r="N747" s="33">
        <v>90</v>
      </c>
      <c r="O747" s="33"/>
      <c r="P747" s="33" t="s">
        <v>4722</v>
      </c>
      <c r="Q747" s="33">
        <v>1671298</v>
      </c>
      <c r="R747" s="33"/>
      <c r="S747" s="33"/>
      <c r="T747" s="33"/>
      <c r="U747" s="33"/>
      <c r="V747" s="33"/>
      <c r="W747" s="33"/>
      <c r="X747" s="33"/>
      <c r="Y747" s="33">
        <v>16</v>
      </c>
      <c r="Z747" s="33">
        <v>16</v>
      </c>
      <c r="AA747" s="33" t="s">
        <v>1167</v>
      </c>
      <c r="AB747" s="37" t="s">
        <v>4846</v>
      </c>
      <c r="AC747" s="37" t="s">
        <v>1168</v>
      </c>
    </row>
    <row r="748" spans="1:29" ht="12.75" customHeight="1">
      <c r="A748" s="3" t="str">
        <f>D748</f>
        <v>BACHARELADO EM NEUROCIÊNCIA</v>
      </c>
      <c r="B748" s="3" t="str">
        <f>F748</f>
        <v>NAESTO008-17SB</v>
      </c>
      <c r="C748" s="18" t="str">
        <f>CONCATENATE(E748," ",H748,"-",L748," (",K748,")",IF(H748="I"," - TURMA MINISTRADA EM INGLÊS",IF(H748="P"," - TURMA COMPARTILHADA COM A PÓS-GRADUAÇÃO",IF(H748="S"," - TURMA SEMIPRESENCIAL",""))))</f>
        <v>Mecânica dos Sólidos I A-noturno (São Bernardo do Campo)</v>
      </c>
      <c r="D748" s="33" t="s">
        <v>1683</v>
      </c>
      <c r="E748" s="33" t="s">
        <v>2049</v>
      </c>
      <c r="F748" s="33" t="s">
        <v>2938</v>
      </c>
      <c r="G748" s="44" t="s">
        <v>2050</v>
      </c>
      <c r="H748" s="33" t="s">
        <v>1160</v>
      </c>
      <c r="I748" s="33" t="s">
        <v>3670</v>
      </c>
      <c r="J748" s="33"/>
      <c r="K748" s="33" t="s">
        <v>1260</v>
      </c>
      <c r="L748" s="33" t="s">
        <v>1169</v>
      </c>
      <c r="M748" s="33" t="s">
        <v>1766</v>
      </c>
      <c r="N748" s="33">
        <v>40</v>
      </c>
      <c r="O748" s="33"/>
      <c r="P748" s="33" t="s">
        <v>1748</v>
      </c>
      <c r="Q748" s="33">
        <v>1761050</v>
      </c>
      <c r="R748" s="33"/>
      <c r="S748" s="33"/>
      <c r="T748" s="33"/>
      <c r="U748" s="33"/>
      <c r="V748" s="33"/>
      <c r="W748" s="33"/>
      <c r="X748" s="33"/>
      <c r="Y748" s="33">
        <v>16</v>
      </c>
      <c r="Z748" s="33">
        <v>16</v>
      </c>
      <c r="AA748" s="33" t="s">
        <v>1167</v>
      </c>
      <c r="AB748" s="37" t="s">
        <v>4845</v>
      </c>
      <c r="AC748" s="37" t="s">
        <v>1168</v>
      </c>
    </row>
    <row r="749" spans="1:29" ht="12.75" customHeight="1">
      <c r="A749" s="3" t="str">
        <f>D749</f>
        <v>BACHARELADO EM NEUROCIÊNCIA</v>
      </c>
      <c r="B749" s="3" t="str">
        <f>F749</f>
        <v>DAESTO008-17SB</v>
      </c>
      <c r="C749" s="18" t="str">
        <f>CONCATENATE(E749," ",H749,"-",L749," (",K749,")",IF(H749="I"," - TURMA MINISTRADA EM INGLÊS",IF(H749="P"," - TURMA COMPARTILHADA COM A PÓS-GRADUAÇÃO",IF(H749="S"," - TURMA SEMIPRESENCIAL",""))))</f>
        <v>Mecânica dos Sólidos I A-diurno (São Bernardo do Campo)</v>
      </c>
      <c r="D749" s="33" t="s">
        <v>1683</v>
      </c>
      <c r="E749" s="33" t="s">
        <v>2049</v>
      </c>
      <c r="F749" s="33" t="s">
        <v>2939</v>
      </c>
      <c r="G749" s="44" t="s">
        <v>2050</v>
      </c>
      <c r="H749" s="33" t="s">
        <v>1160</v>
      </c>
      <c r="I749" s="33" t="s">
        <v>1627</v>
      </c>
      <c r="J749" s="33"/>
      <c r="K749" s="33" t="s">
        <v>1260</v>
      </c>
      <c r="L749" s="33" t="s">
        <v>1163</v>
      </c>
      <c r="M749" s="33" t="s">
        <v>1766</v>
      </c>
      <c r="N749" s="33">
        <v>40</v>
      </c>
      <c r="O749" s="33"/>
      <c r="P749" s="33" t="s">
        <v>2051</v>
      </c>
      <c r="Q749" s="33">
        <v>1604134</v>
      </c>
      <c r="R749" s="33"/>
      <c r="S749" s="33"/>
      <c r="T749" s="33"/>
      <c r="U749" s="33"/>
      <c r="V749" s="33"/>
      <c r="W749" s="33"/>
      <c r="X749" s="33"/>
      <c r="Y749" s="33">
        <v>16</v>
      </c>
      <c r="Z749" s="33">
        <v>16</v>
      </c>
      <c r="AA749" s="33" t="s">
        <v>1167</v>
      </c>
      <c r="AB749" s="37" t="s">
        <v>4843</v>
      </c>
      <c r="AC749" s="37" t="s">
        <v>1168</v>
      </c>
    </row>
    <row r="750" spans="1:29" ht="12.75" customHeight="1">
      <c r="A750" s="3" t="str">
        <f>D750</f>
        <v>BACHARELADO EM FÍSICA</v>
      </c>
      <c r="B750" s="3" t="str">
        <f>F750</f>
        <v>DA1NHT3036-15SA</v>
      </c>
      <c r="C750" s="18" t="str">
        <f>CONCATENATE(E750," ",H750,"-",L750," (",K750,")",IF(H750="I"," - TURMA MINISTRADA EM INGLÊS",IF(H750="P"," - TURMA COMPARTILHADA COM A PÓS-GRADUAÇÃO",IF(H750="S"," - TURMA SEMIPRESENCIAL",""))))</f>
        <v>Mecânica Estatística A1-diurno (Santo André)</v>
      </c>
      <c r="D750" s="33" t="s">
        <v>1631</v>
      </c>
      <c r="E750" s="33" t="s">
        <v>4153</v>
      </c>
      <c r="F750" s="33" t="s">
        <v>2558</v>
      </c>
      <c r="G750" s="44" t="s">
        <v>4154</v>
      </c>
      <c r="H750" s="33" t="s">
        <v>1170</v>
      </c>
      <c r="I750" s="33" t="s">
        <v>3352</v>
      </c>
      <c r="J750" s="33"/>
      <c r="K750" s="33" t="s">
        <v>1162</v>
      </c>
      <c r="L750" s="33" t="s">
        <v>1163</v>
      </c>
      <c r="M750" s="33" t="s">
        <v>1718</v>
      </c>
      <c r="N750" s="33">
        <v>30</v>
      </c>
      <c r="O750" s="33"/>
      <c r="P750" s="33" t="s">
        <v>1639</v>
      </c>
      <c r="Q750" s="33">
        <v>1544417</v>
      </c>
      <c r="R750" s="33"/>
      <c r="S750" s="33"/>
      <c r="T750" s="33"/>
      <c r="U750" s="33"/>
      <c r="V750" s="33"/>
      <c r="W750" s="33"/>
      <c r="X750" s="33"/>
      <c r="Y750" s="33">
        <v>24</v>
      </c>
      <c r="Z750" s="33">
        <v>24</v>
      </c>
      <c r="AA750" s="33" t="s">
        <v>1167</v>
      </c>
      <c r="AB750" s="37" t="s">
        <v>4937</v>
      </c>
      <c r="AC750" s="37" t="s">
        <v>1168</v>
      </c>
    </row>
    <row r="751" spans="1:29" ht="12.75" customHeight="1">
      <c r="A751" s="3" t="str">
        <f>D751</f>
        <v>BACHARELADO EM FÍSICA</v>
      </c>
      <c r="B751" s="3" t="str">
        <f>F751</f>
        <v>NA1NHT3036-15SA</v>
      </c>
      <c r="C751" s="18" t="str">
        <f>CONCATENATE(E751," ",H751,"-",L751," (",K751,")",IF(H751="I"," - TURMA MINISTRADA EM INGLÊS",IF(H751="P"," - TURMA COMPARTILHADA COM A PÓS-GRADUAÇÃO",IF(H751="S"," - TURMA SEMIPRESENCIAL",""))))</f>
        <v>Mecânica Estatística A1-noturno (Santo André)</v>
      </c>
      <c r="D751" s="33" t="s">
        <v>1631</v>
      </c>
      <c r="E751" s="33" t="s">
        <v>4153</v>
      </c>
      <c r="F751" s="33" t="s">
        <v>2559</v>
      </c>
      <c r="G751" s="44" t="s">
        <v>4154</v>
      </c>
      <c r="H751" s="33" t="s">
        <v>1170</v>
      </c>
      <c r="I751" s="33" t="s">
        <v>3353</v>
      </c>
      <c r="J751" s="33"/>
      <c r="K751" s="33" t="s">
        <v>1162</v>
      </c>
      <c r="L751" s="33" t="s">
        <v>1169</v>
      </c>
      <c r="M751" s="33" t="s">
        <v>1718</v>
      </c>
      <c r="N751" s="33">
        <v>30</v>
      </c>
      <c r="O751" s="33"/>
      <c r="P751" s="33" t="s">
        <v>1642</v>
      </c>
      <c r="Q751" s="33">
        <v>1549709</v>
      </c>
      <c r="R751" s="33"/>
      <c r="S751" s="33"/>
      <c r="T751" s="33"/>
      <c r="U751" s="33"/>
      <c r="V751" s="33"/>
      <c r="W751" s="33"/>
      <c r="X751" s="33"/>
      <c r="Y751" s="33">
        <v>24</v>
      </c>
      <c r="Z751" s="33">
        <v>24</v>
      </c>
      <c r="AA751" s="33" t="s">
        <v>1167</v>
      </c>
      <c r="AB751" s="37" t="s">
        <v>4938</v>
      </c>
      <c r="AC751" s="37" t="s">
        <v>1168</v>
      </c>
    </row>
    <row r="752" spans="1:29" ht="12.75" customHeight="1">
      <c r="A752" s="3" t="str">
        <f>D752</f>
        <v>BACHARELADO EM FÍSICA</v>
      </c>
      <c r="B752" s="3" t="str">
        <f>F752</f>
        <v>DA1NHZ3077-15SA</v>
      </c>
      <c r="C752" s="18" t="str">
        <f>CONCATENATE(E752," ",H752,"-",L752," (",K752,")",IF(H752="I"," - TURMA MINISTRADA EM INGLÊS",IF(H752="P"," - TURMA COMPARTILHADA COM A PÓS-GRADUAÇÃO",IF(H752="S"," - TURMA SEMIPRESENCIAL",""))))</f>
        <v>Mecânica Quântica III A1-diurno (Santo André)</v>
      </c>
      <c r="D752" s="33" t="s">
        <v>1631</v>
      </c>
      <c r="E752" s="33" t="s">
        <v>4164</v>
      </c>
      <c r="F752" s="33" t="s">
        <v>2567</v>
      </c>
      <c r="G752" s="44" t="s">
        <v>4165</v>
      </c>
      <c r="H752" s="33" t="s">
        <v>1170</v>
      </c>
      <c r="I752" s="33" t="s">
        <v>3358</v>
      </c>
      <c r="J752" s="33"/>
      <c r="K752" s="33" t="s">
        <v>1162</v>
      </c>
      <c r="L752" s="33" t="s">
        <v>1163</v>
      </c>
      <c r="M752" s="33" t="s">
        <v>1195</v>
      </c>
      <c r="N752" s="33">
        <v>30</v>
      </c>
      <c r="O752" s="33"/>
      <c r="P752" s="33" t="s">
        <v>3988</v>
      </c>
      <c r="Q752" s="33">
        <v>1675617</v>
      </c>
      <c r="R752" s="33"/>
      <c r="S752" s="33"/>
      <c r="T752" s="33"/>
      <c r="U752" s="33"/>
      <c r="V752" s="33"/>
      <c r="W752" s="33"/>
      <c r="X752" s="33"/>
      <c r="Y752" s="33">
        <v>16</v>
      </c>
      <c r="Z752" s="33">
        <v>16</v>
      </c>
      <c r="AA752" s="33" t="s">
        <v>1167</v>
      </c>
      <c r="AB752" s="37" t="s">
        <v>4939</v>
      </c>
      <c r="AC752" s="37" t="s">
        <v>1168</v>
      </c>
    </row>
    <row r="753" spans="1:29" ht="12.75" customHeight="1">
      <c r="A753" s="3" t="str">
        <f>D753</f>
        <v>BACHARELADO EM FILOSOFIA</v>
      </c>
      <c r="B753" s="3" t="str">
        <f>F753</f>
        <v>DA1NHZ2126-18SB</v>
      </c>
      <c r="C753" s="18" t="str">
        <f>CONCATENATE(E753," ",H753,"-",L753," (",K753,")",IF(H753="I"," - TURMA MINISTRADA EM INGLÊS",IF(H753="P"," - TURMA COMPARTILHADA COM A PÓS-GRADUAÇÃO",IF(H753="S"," - TURMA SEMIPRESENCIAL",""))))</f>
        <v>Metafísica Clássica A1-diurno (São Bernardo do Campo)</v>
      </c>
      <c r="D753" s="33" t="s">
        <v>1620</v>
      </c>
      <c r="E753" s="33" t="s">
        <v>4253</v>
      </c>
      <c r="F753" s="33" t="s">
        <v>2628</v>
      </c>
      <c r="G753" s="44" t="s">
        <v>4254</v>
      </c>
      <c r="H753" s="33" t="s">
        <v>1170</v>
      </c>
      <c r="I753" s="33" t="s">
        <v>3414</v>
      </c>
      <c r="J753" s="33"/>
      <c r="K753" s="33" t="s">
        <v>1260</v>
      </c>
      <c r="L753" s="33" t="s">
        <v>1163</v>
      </c>
      <c r="M753" s="33" t="s">
        <v>1195</v>
      </c>
      <c r="N753" s="33">
        <v>40</v>
      </c>
      <c r="O753" s="33"/>
      <c r="P753" s="33" t="s">
        <v>4255</v>
      </c>
      <c r="Q753" s="33">
        <v>2228400</v>
      </c>
      <c r="R753" s="33"/>
      <c r="S753" s="33"/>
      <c r="T753" s="33"/>
      <c r="U753" s="33"/>
      <c r="V753" s="33"/>
      <c r="W753" s="33"/>
      <c r="X753" s="33"/>
      <c r="Y753" s="33">
        <v>16</v>
      </c>
      <c r="Z753" s="33">
        <v>16</v>
      </c>
      <c r="AA753" s="33" t="s">
        <v>1167</v>
      </c>
      <c r="AB753" s="37" t="s">
        <v>4943</v>
      </c>
      <c r="AC753" s="37" t="s">
        <v>1168</v>
      </c>
    </row>
    <row r="754" spans="1:29" ht="12.75" customHeight="1">
      <c r="A754" s="3" t="str">
        <f>D754</f>
        <v>LICENCIATURA EM CIÊNCIAS HUMANAS</v>
      </c>
      <c r="B754" s="3" t="str">
        <f>F754</f>
        <v>NA1LHZ0023-19SB</v>
      </c>
      <c r="C754" s="18" t="str">
        <f>CONCATENATE(E754," ",H754,"-",L754," (",K754,")",IF(H754="I"," - TURMA MINISTRADA EM INGLÊS",IF(H754="P"," - TURMA COMPARTILHADA COM A PÓS-GRADUAÇÃO",IF(H754="S"," - TURMA SEMIPRESENCIAL",""))))</f>
        <v>Metodologia em História A1-noturno (São Bernardo do Campo)</v>
      </c>
      <c r="D754" s="33" t="s">
        <v>2087</v>
      </c>
      <c r="E754" s="33" t="s">
        <v>4012</v>
      </c>
      <c r="F754" s="33" t="s">
        <v>2454</v>
      </c>
      <c r="G754" s="44" t="s">
        <v>4013</v>
      </c>
      <c r="H754" s="33" t="s">
        <v>1170</v>
      </c>
      <c r="I754" s="33" t="s">
        <v>1630</v>
      </c>
      <c r="J754" s="33"/>
      <c r="K754" s="33" t="s">
        <v>1260</v>
      </c>
      <c r="L754" s="33" t="s">
        <v>1169</v>
      </c>
      <c r="M754" s="33" t="s">
        <v>1195</v>
      </c>
      <c r="N754" s="33">
        <v>40</v>
      </c>
      <c r="O754" s="33"/>
      <c r="P754" s="33" t="s">
        <v>2097</v>
      </c>
      <c r="Q754" s="33">
        <v>3271512</v>
      </c>
      <c r="R754" s="33"/>
      <c r="S754" s="33"/>
      <c r="T754" s="33" t="s">
        <v>2097</v>
      </c>
      <c r="U754" s="33">
        <v>3271512</v>
      </c>
      <c r="V754" s="33"/>
      <c r="W754" s="33"/>
      <c r="X754" s="33"/>
      <c r="Y754" s="33">
        <v>16</v>
      </c>
      <c r="Z754" s="33">
        <v>16</v>
      </c>
      <c r="AA754" s="33" t="s">
        <v>1167</v>
      </c>
      <c r="AB754" s="37" t="s">
        <v>4860</v>
      </c>
      <c r="AC754" s="37" t="s">
        <v>1168</v>
      </c>
    </row>
    <row r="755" spans="1:29" ht="12.75" customHeight="1">
      <c r="A755" s="3" t="str">
        <f>D755</f>
        <v>ENGENHARIA AEROESPACIAL</v>
      </c>
      <c r="B755" s="3" t="str">
        <f>F755</f>
        <v>NA1ESTS011-17SB</v>
      </c>
      <c r="C755" s="18" t="str">
        <f>CONCATENATE(E755," ",H755,"-",L755," (",K755,")",IF(H755="I"," - TURMA MINISTRADA EM INGLÊS",IF(H755="P"," - TURMA COMPARTILHADA COM A PÓS-GRADUAÇÃO",IF(H755="S"," - TURMA SEMIPRESENCIAL",""))))</f>
        <v>Métodos Computacionais para Análise Estrutural A1-noturno (São Bernardo do Campo)</v>
      </c>
      <c r="D755" s="33" t="s">
        <v>1743</v>
      </c>
      <c r="E755" s="33" t="s">
        <v>4382</v>
      </c>
      <c r="F755" s="33" t="s">
        <v>2702</v>
      </c>
      <c r="G755" s="44" t="s">
        <v>4383</v>
      </c>
      <c r="H755" s="33" t="s">
        <v>1170</v>
      </c>
      <c r="I755" s="33" t="s">
        <v>3480</v>
      </c>
      <c r="J755" s="33"/>
      <c r="K755" s="33" t="s">
        <v>1260</v>
      </c>
      <c r="L755" s="33" t="s">
        <v>1169</v>
      </c>
      <c r="M755" s="33" t="s">
        <v>1178</v>
      </c>
      <c r="N755" s="33">
        <v>40</v>
      </c>
      <c r="O755" s="33"/>
      <c r="P755" s="33" t="s">
        <v>1764</v>
      </c>
      <c r="Q755" s="33">
        <v>1765427</v>
      </c>
      <c r="R755" s="33"/>
      <c r="S755" s="33"/>
      <c r="T755" s="33" t="s">
        <v>1764</v>
      </c>
      <c r="U755" s="33">
        <v>1765427</v>
      </c>
      <c r="V755" s="33"/>
      <c r="W755" s="33"/>
      <c r="X755" s="33"/>
      <c r="Y755" s="33">
        <v>16</v>
      </c>
      <c r="Z755" s="33">
        <v>16</v>
      </c>
      <c r="AA755" s="33" t="s">
        <v>1167</v>
      </c>
      <c r="AB755" s="37" t="s">
        <v>4981</v>
      </c>
      <c r="AC755" s="37" t="s">
        <v>1168</v>
      </c>
    </row>
    <row r="756" spans="1:29" ht="12.75" customHeight="1">
      <c r="A756" s="3" t="str">
        <f>D756</f>
        <v>BACHARELADO EM PLANEJAMENTO TERRITORIAL</v>
      </c>
      <c r="B756" s="3" t="str">
        <f>F756</f>
        <v>DA1ESHT010-17SB</v>
      </c>
      <c r="C756" s="18" t="str">
        <f>CONCATENATE(E756," ",H756,"-",L756," (",K756,")",IF(H756="I"," - TURMA MINISTRADA EM INGLÊS",IF(H756="P"," - TURMA COMPARTILHADA COM A PÓS-GRADUAÇÃO",IF(H756="S"," - TURMA SEMIPRESENCIAL",""))))</f>
        <v>Métodos de Planejamento A1-diurno (São Bernardo do Campo)</v>
      </c>
      <c r="D756" s="33" t="s">
        <v>1697</v>
      </c>
      <c r="E756" s="33" t="s">
        <v>4133</v>
      </c>
      <c r="F756" s="33" t="s">
        <v>2545</v>
      </c>
      <c r="G756" s="44" t="s">
        <v>4134</v>
      </c>
      <c r="H756" s="33" t="s">
        <v>1170</v>
      </c>
      <c r="I756" s="33" t="s">
        <v>3338</v>
      </c>
      <c r="J756" s="33"/>
      <c r="K756" s="33" t="s">
        <v>1260</v>
      </c>
      <c r="L756" s="33" t="s">
        <v>1163</v>
      </c>
      <c r="M756" s="33" t="s">
        <v>1178</v>
      </c>
      <c r="N756" s="33">
        <v>40</v>
      </c>
      <c r="O756" s="33"/>
      <c r="P756" s="33" t="s">
        <v>1705</v>
      </c>
      <c r="Q756" s="33">
        <v>3246500</v>
      </c>
      <c r="R756" s="33"/>
      <c r="S756" s="33"/>
      <c r="T756" s="33"/>
      <c r="U756" s="33"/>
      <c r="V756" s="33"/>
      <c r="W756" s="33"/>
      <c r="X756" s="33"/>
      <c r="Y756" s="33">
        <v>16</v>
      </c>
      <c r="Z756" s="33">
        <v>16</v>
      </c>
      <c r="AA756" s="33" t="s">
        <v>1167</v>
      </c>
      <c r="AB756" s="37" t="s">
        <v>4843</v>
      </c>
      <c r="AC756" s="37" t="s">
        <v>1168</v>
      </c>
    </row>
    <row r="757" spans="1:29" ht="12.75" customHeight="1">
      <c r="A757" s="3" t="str">
        <f>D757</f>
        <v>BACHARELADO EM PLANEJAMENTO TERRITORIAL</v>
      </c>
      <c r="B757" s="3" t="str">
        <f>F757</f>
        <v>NA1ESHT010-17SB</v>
      </c>
      <c r="C757" s="18" t="str">
        <f>CONCATENATE(E757," ",H757,"-",L757," (",K757,")",IF(H757="I"," - TURMA MINISTRADA EM INGLÊS",IF(H757="P"," - TURMA COMPARTILHADA COM A PÓS-GRADUAÇÃO",IF(H757="S"," - TURMA SEMIPRESENCIAL",""))))</f>
        <v>Métodos de Planejamento A1-noturno (São Bernardo do Campo)</v>
      </c>
      <c r="D757" s="33" t="s">
        <v>1697</v>
      </c>
      <c r="E757" s="33" t="s">
        <v>4133</v>
      </c>
      <c r="F757" s="33" t="s">
        <v>2546</v>
      </c>
      <c r="G757" s="44" t="s">
        <v>4134</v>
      </c>
      <c r="H757" s="33" t="s">
        <v>1170</v>
      </c>
      <c r="I757" s="33" t="s">
        <v>3339</v>
      </c>
      <c r="J757" s="33"/>
      <c r="K757" s="33" t="s">
        <v>1260</v>
      </c>
      <c r="L757" s="33" t="s">
        <v>1169</v>
      </c>
      <c r="M757" s="33" t="s">
        <v>1178</v>
      </c>
      <c r="N757" s="33">
        <v>40</v>
      </c>
      <c r="O757" s="33"/>
      <c r="P757" s="33" t="s">
        <v>1291</v>
      </c>
      <c r="Q757" s="33">
        <v>1763487</v>
      </c>
      <c r="R757" s="33"/>
      <c r="S757" s="33"/>
      <c r="T757" s="33"/>
      <c r="U757" s="33"/>
      <c r="V757" s="33"/>
      <c r="W757" s="33"/>
      <c r="X757" s="33"/>
      <c r="Y757" s="33">
        <v>16</v>
      </c>
      <c r="Z757" s="33">
        <v>16</v>
      </c>
      <c r="AA757" s="33" t="s">
        <v>1167</v>
      </c>
      <c r="AB757" s="37" t="s">
        <v>4845</v>
      </c>
      <c r="AC757" s="37" t="s">
        <v>1168</v>
      </c>
    </row>
    <row r="758" spans="1:29" ht="12.75" customHeight="1">
      <c r="A758" s="3" t="str">
        <f>D758</f>
        <v>ENGENHARIAS</v>
      </c>
      <c r="B758" s="3" t="str">
        <f>F758</f>
        <v>DA1ESTO017-17SA</v>
      </c>
      <c r="C758" s="18" t="str">
        <f>CONCATENATE(E758," ",H758,"-",L758," (",K758,")",IF(H758="I"," - TURMA MINISTRADA EM INGLÊS",IF(H758="P"," - TURMA COMPARTILHADA COM A PÓS-GRADUAÇÃO",IF(H758="S"," - TURMA SEMIPRESENCIAL",""))))</f>
        <v>Métodos Experimentais em Engenharia A1-diurno (Santo André)</v>
      </c>
      <c r="D758" s="33" t="s">
        <v>2000</v>
      </c>
      <c r="E758" s="33" t="s">
        <v>2053</v>
      </c>
      <c r="F758" s="33" t="s">
        <v>2054</v>
      </c>
      <c r="G758" s="44" t="s">
        <v>2055</v>
      </c>
      <c r="H758" s="33" t="s">
        <v>1170</v>
      </c>
      <c r="I758" s="33" t="s">
        <v>3635</v>
      </c>
      <c r="J758" s="33" t="s">
        <v>2056</v>
      </c>
      <c r="K758" s="33" t="s">
        <v>1162</v>
      </c>
      <c r="L758" s="33" t="s">
        <v>1163</v>
      </c>
      <c r="M758" s="33" t="s">
        <v>1171</v>
      </c>
      <c r="N758" s="33">
        <v>30</v>
      </c>
      <c r="O758" s="33"/>
      <c r="P758" s="33" t="s">
        <v>1948</v>
      </c>
      <c r="Q758" s="33">
        <v>1671344</v>
      </c>
      <c r="R758" s="33"/>
      <c r="S758" s="33"/>
      <c r="T758" s="33"/>
      <c r="U758" s="33"/>
      <c r="V758" s="33"/>
      <c r="W758" s="33"/>
      <c r="X758" s="33"/>
      <c r="Y758" s="33">
        <v>16</v>
      </c>
      <c r="Z758" s="33">
        <v>16</v>
      </c>
      <c r="AA758" s="33" t="s">
        <v>1167</v>
      </c>
      <c r="AB758" s="37" t="s">
        <v>4847</v>
      </c>
      <c r="AC758" s="37" t="s">
        <v>4991</v>
      </c>
    </row>
    <row r="759" spans="1:29" ht="12.75" customHeight="1">
      <c r="A759" s="3" t="str">
        <f>D759</f>
        <v>ENGENHARIAS</v>
      </c>
      <c r="B759" s="3" t="str">
        <f>F759</f>
        <v>DB1ESTO017-17SA</v>
      </c>
      <c r="C759" s="18" t="str">
        <f>CONCATENATE(E759," ",H759,"-",L759," (",K759,")",IF(H759="I"," - TURMA MINISTRADA EM INGLÊS",IF(H759="P"," - TURMA COMPARTILHADA COM A PÓS-GRADUAÇÃO",IF(H759="S"," - TURMA SEMIPRESENCIAL",""))))</f>
        <v>Métodos Experimentais em Engenharia B1-diurno (Santo André)</v>
      </c>
      <c r="D759" s="33" t="s">
        <v>2000</v>
      </c>
      <c r="E759" s="33" t="s">
        <v>2053</v>
      </c>
      <c r="F759" s="33" t="s">
        <v>2058</v>
      </c>
      <c r="G759" s="44" t="s">
        <v>2055</v>
      </c>
      <c r="H759" s="33" t="s">
        <v>1237</v>
      </c>
      <c r="I759" s="33" t="s">
        <v>3636</v>
      </c>
      <c r="J759" s="33" t="s">
        <v>2059</v>
      </c>
      <c r="K759" s="33" t="s">
        <v>1162</v>
      </c>
      <c r="L759" s="33" t="s">
        <v>1163</v>
      </c>
      <c r="M759" s="33" t="s">
        <v>1171</v>
      </c>
      <c r="N759" s="33">
        <v>30</v>
      </c>
      <c r="O759" s="33"/>
      <c r="P759" s="33" t="s">
        <v>2031</v>
      </c>
      <c r="Q759" s="33">
        <v>3246598</v>
      </c>
      <c r="R759" s="33"/>
      <c r="S759" s="33"/>
      <c r="T759" s="33"/>
      <c r="U759" s="33"/>
      <c r="V759" s="33"/>
      <c r="W759" s="33"/>
      <c r="X759" s="33"/>
      <c r="Y759" s="33">
        <v>16</v>
      </c>
      <c r="Z759" s="33">
        <v>16</v>
      </c>
      <c r="AA759" s="33" t="s">
        <v>1167</v>
      </c>
      <c r="AB759" s="37" t="s">
        <v>4848</v>
      </c>
      <c r="AC759" s="37" t="s">
        <v>4950</v>
      </c>
    </row>
    <row r="760" spans="1:29" ht="12.75" customHeight="1">
      <c r="A760" s="3" t="str">
        <f>D760</f>
        <v>ENGENHARIAS</v>
      </c>
      <c r="B760" s="3" t="str">
        <f>F760</f>
        <v>NA1ESTO017-17SA</v>
      </c>
      <c r="C760" s="18" t="str">
        <f>CONCATENATE(E760," ",H760,"-",L760," (",K760,")",IF(H760="I"," - TURMA MINISTRADA EM INGLÊS",IF(H760="P"," - TURMA COMPARTILHADA COM A PÓS-GRADUAÇÃO",IF(H760="S"," - TURMA SEMIPRESENCIAL",""))))</f>
        <v>Métodos Experimentais em Engenharia A1-noturno (Santo André)</v>
      </c>
      <c r="D760" s="33" t="s">
        <v>2000</v>
      </c>
      <c r="E760" s="33" t="s">
        <v>2053</v>
      </c>
      <c r="F760" s="33" t="s">
        <v>2066</v>
      </c>
      <c r="G760" s="44" t="s">
        <v>2055</v>
      </c>
      <c r="H760" s="33" t="s">
        <v>1170</v>
      </c>
      <c r="I760" s="33" t="s">
        <v>1190</v>
      </c>
      <c r="J760" s="33" t="s">
        <v>2069</v>
      </c>
      <c r="K760" s="33" t="s">
        <v>1162</v>
      </c>
      <c r="L760" s="33" t="s">
        <v>1169</v>
      </c>
      <c r="M760" s="33" t="s">
        <v>1171</v>
      </c>
      <c r="N760" s="33">
        <v>30</v>
      </c>
      <c r="O760" s="33"/>
      <c r="P760" s="33" t="s">
        <v>1935</v>
      </c>
      <c r="Q760" s="33">
        <v>2605446</v>
      </c>
      <c r="R760" s="33"/>
      <c r="S760" s="33"/>
      <c r="T760" s="33"/>
      <c r="U760" s="33"/>
      <c r="V760" s="33"/>
      <c r="W760" s="33"/>
      <c r="X760" s="33"/>
      <c r="Y760" s="33">
        <v>16</v>
      </c>
      <c r="Z760" s="33">
        <v>16</v>
      </c>
      <c r="AA760" s="33" t="s">
        <v>1167</v>
      </c>
      <c r="AB760" s="37" t="s">
        <v>4849</v>
      </c>
      <c r="AC760" s="37" t="s">
        <v>5031</v>
      </c>
    </row>
    <row r="761" spans="1:29" ht="12.75" customHeight="1">
      <c r="A761" s="3" t="str">
        <f>D761</f>
        <v>ENGENHARIAS</v>
      </c>
      <c r="B761" s="3" t="str">
        <f>F761</f>
        <v>NB1ESTO017-17SA</v>
      </c>
      <c r="C761" s="18" t="str">
        <f>CONCATENATE(E761," ",H761,"-",L761," (",K761,")",IF(H761="I"," - TURMA MINISTRADA EM INGLÊS",IF(H761="P"," - TURMA COMPARTILHADA COM A PÓS-GRADUAÇÃO",IF(H761="S"," - TURMA SEMIPRESENCIAL",""))))</f>
        <v>Métodos Experimentais em Engenharia B1-noturno (Santo André)</v>
      </c>
      <c r="D761" s="33" t="s">
        <v>2000</v>
      </c>
      <c r="E761" s="33" t="s">
        <v>2053</v>
      </c>
      <c r="F761" s="33" t="s">
        <v>2068</v>
      </c>
      <c r="G761" s="44" t="s">
        <v>2055</v>
      </c>
      <c r="H761" s="33" t="s">
        <v>1237</v>
      </c>
      <c r="I761" s="33" t="s">
        <v>3637</v>
      </c>
      <c r="J761" s="33" t="s">
        <v>2067</v>
      </c>
      <c r="K761" s="33" t="s">
        <v>1162</v>
      </c>
      <c r="L761" s="33" t="s">
        <v>1169</v>
      </c>
      <c r="M761" s="33" t="s">
        <v>1171</v>
      </c>
      <c r="N761" s="33">
        <v>30</v>
      </c>
      <c r="O761" s="33"/>
      <c r="P761" s="33" t="s">
        <v>2031</v>
      </c>
      <c r="Q761" s="33">
        <v>3246598</v>
      </c>
      <c r="R761" s="33"/>
      <c r="S761" s="33"/>
      <c r="T761" s="33"/>
      <c r="U761" s="33"/>
      <c r="V761" s="33"/>
      <c r="W761" s="33"/>
      <c r="X761" s="33"/>
      <c r="Y761" s="33">
        <v>16</v>
      </c>
      <c r="Z761" s="33">
        <v>16</v>
      </c>
      <c r="AA761" s="33" t="s">
        <v>1167</v>
      </c>
      <c r="AB761" s="37" t="s">
        <v>4850</v>
      </c>
      <c r="AC761" s="37" t="s">
        <v>4936</v>
      </c>
    </row>
    <row r="762" spans="1:29" ht="12.75" customHeight="1">
      <c r="A762" s="3" t="str">
        <f>D762</f>
        <v>BACHARELADO EM CIÊNCIAS BIOLÓGICAS</v>
      </c>
      <c r="B762" s="3" t="str">
        <f>F762</f>
        <v>DA1NHT1056-15SA</v>
      </c>
      <c r="C762" s="18" t="str">
        <f>CONCATENATE(E762," ",H762,"-",L762," (",K762,")",IF(H762="I"," - TURMA MINISTRADA EM INGLÊS",IF(H762="P"," - TURMA COMPARTILHADA COM A PÓS-GRADUAÇÃO",IF(H762="S"," - TURMA SEMIPRESENCIAL",""))))</f>
        <v>Microbiologia A1-diurno (Santo André)</v>
      </c>
      <c r="D762" s="33" t="s">
        <v>1508</v>
      </c>
      <c r="E762" s="33" t="s">
        <v>4330</v>
      </c>
      <c r="F762" s="33" t="s">
        <v>951</v>
      </c>
      <c r="G762" s="44" t="s">
        <v>4331</v>
      </c>
      <c r="H762" s="33" t="s">
        <v>1170</v>
      </c>
      <c r="I762" s="33" t="s">
        <v>3446</v>
      </c>
      <c r="J762" s="33" t="s">
        <v>1180</v>
      </c>
      <c r="K762" s="33" t="s">
        <v>1162</v>
      </c>
      <c r="L762" s="33" t="s">
        <v>1163</v>
      </c>
      <c r="M762" s="33" t="s">
        <v>1513</v>
      </c>
      <c r="N762" s="33">
        <v>30</v>
      </c>
      <c r="O762" s="33"/>
      <c r="P762" s="33" t="s">
        <v>4332</v>
      </c>
      <c r="Q762" s="33">
        <v>1941387</v>
      </c>
      <c r="R762" s="33"/>
      <c r="S762" s="33"/>
      <c r="T762" s="33" t="s">
        <v>4332</v>
      </c>
      <c r="U762" s="33">
        <v>1941387</v>
      </c>
      <c r="V762" s="33"/>
      <c r="W762" s="33"/>
      <c r="X762" s="33"/>
      <c r="Y762" s="33">
        <v>24</v>
      </c>
      <c r="Z762" s="33">
        <v>24</v>
      </c>
      <c r="AA762" s="33" t="s">
        <v>1167</v>
      </c>
      <c r="AB762" s="37" t="s">
        <v>4891</v>
      </c>
      <c r="AC762" s="37" t="s">
        <v>4914</v>
      </c>
    </row>
    <row r="763" spans="1:29" ht="12.75" customHeight="1">
      <c r="A763" s="3" t="str">
        <f>D763</f>
        <v>BACHARELADO EM CIÊNCIAS BIOLÓGICAS</v>
      </c>
      <c r="B763" s="3" t="str">
        <f>F763</f>
        <v>NA1NHT1056-15SA</v>
      </c>
      <c r="C763" s="18" t="str">
        <f>CONCATENATE(E763," ",H763,"-",L763," (",K763,")",IF(H763="I"," - TURMA MINISTRADA EM INGLÊS",IF(H763="P"," - TURMA COMPARTILHADA COM A PÓS-GRADUAÇÃO",IF(H763="S"," - TURMA SEMIPRESENCIAL",""))))</f>
        <v>Microbiologia A1-noturno (Santo André)</v>
      </c>
      <c r="D763" s="33" t="s">
        <v>1508</v>
      </c>
      <c r="E763" s="33" t="s">
        <v>4330</v>
      </c>
      <c r="F763" s="33" t="s">
        <v>953</v>
      </c>
      <c r="G763" s="44" t="s">
        <v>4331</v>
      </c>
      <c r="H763" s="33" t="s">
        <v>1170</v>
      </c>
      <c r="I763" s="33" t="s">
        <v>3447</v>
      </c>
      <c r="J763" s="33" t="s">
        <v>1184</v>
      </c>
      <c r="K763" s="33" t="s">
        <v>1162</v>
      </c>
      <c r="L763" s="33" t="s">
        <v>1169</v>
      </c>
      <c r="M763" s="33" t="s">
        <v>1513</v>
      </c>
      <c r="N763" s="33">
        <v>30</v>
      </c>
      <c r="O763" s="33"/>
      <c r="P763" s="33" t="s">
        <v>3909</v>
      </c>
      <c r="Q763" s="33">
        <v>3053215</v>
      </c>
      <c r="R763" s="33"/>
      <c r="S763" s="33"/>
      <c r="T763" s="33" t="s">
        <v>3909</v>
      </c>
      <c r="U763" s="33">
        <v>3053215</v>
      </c>
      <c r="V763" s="33"/>
      <c r="W763" s="33"/>
      <c r="X763" s="33"/>
      <c r="Y763" s="33">
        <v>24</v>
      </c>
      <c r="Z763" s="33">
        <v>24</v>
      </c>
      <c r="AA763" s="33" t="s">
        <v>1167</v>
      </c>
      <c r="AB763" s="37" t="s">
        <v>4893</v>
      </c>
      <c r="AC763" s="37" t="s">
        <v>4915</v>
      </c>
    </row>
    <row r="764" spans="1:29" ht="12.75" customHeight="1">
      <c r="A764" s="3" t="str">
        <f>D764</f>
        <v>BACHARELADO EM CIÊNCIAS ECONÔMICAS</v>
      </c>
      <c r="B764" s="3" t="str">
        <f>F764</f>
        <v>DA1ESZC037-21SB</v>
      </c>
      <c r="C764" s="18" t="str">
        <f>CONCATENATE(E764," ",H764,"-",L764," (",K764,")",IF(H764="I"," - TURMA MINISTRADA EM INGLÊS",IF(H764="P"," - TURMA COMPARTILHADA COM A PÓS-GRADUAÇÃO",IF(H764="S"," - TURMA SEMIPRESENCIAL",""))))</f>
        <v>Microeconomia do Desenvolvimento A1-diurno (São Bernardo do Campo)</v>
      </c>
      <c r="D764" s="33" t="s">
        <v>1603</v>
      </c>
      <c r="E764" s="33" t="s">
        <v>4754</v>
      </c>
      <c r="F764" s="33" t="s">
        <v>2934</v>
      </c>
      <c r="G764" s="44" t="s">
        <v>4755</v>
      </c>
      <c r="H764" s="33" t="s">
        <v>1170</v>
      </c>
      <c r="I764" s="33" t="s">
        <v>3666</v>
      </c>
      <c r="J764" s="33"/>
      <c r="K764" s="33" t="s">
        <v>1260</v>
      </c>
      <c r="L764" s="33" t="s">
        <v>1163</v>
      </c>
      <c r="M764" s="33" t="s">
        <v>1602</v>
      </c>
      <c r="N764" s="33">
        <v>40</v>
      </c>
      <c r="O764" s="33"/>
      <c r="P764" s="33" t="s">
        <v>4064</v>
      </c>
      <c r="Q764" s="33">
        <v>1968865</v>
      </c>
      <c r="R764" s="33" t="s">
        <v>1619</v>
      </c>
      <c r="S764" s="33">
        <v>2082536</v>
      </c>
      <c r="T764" s="33"/>
      <c r="U764" s="33"/>
      <c r="V764" s="33"/>
      <c r="W764" s="33"/>
      <c r="X764" s="33"/>
      <c r="Y764" s="33">
        <v>16</v>
      </c>
      <c r="Z764" s="33">
        <v>16</v>
      </c>
      <c r="AA764" s="33" t="s">
        <v>1167</v>
      </c>
      <c r="AB764" s="37" t="s">
        <v>5036</v>
      </c>
      <c r="AC764" s="37" t="s">
        <v>1168</v>
      </c>
    </row>
    <row r="765" spans="1:29" ht="12.75" customHeight="1">
      <c r="A765" s="3" t="str">
        <f>D765</f>
        <v>BACHARELADO EM CIÊNCIAS ECONÔMICAS</v>
      </c>
      <c r="B765" s="3" t="str">
        <f>F765</f>
        <v>Na1ESHC026-17SB</v>
      </c>
      <c r="C765" s="18" t="str">
        <f>CONCATENATE(E765," ",H765,"-",L765," (",K765,")",IF(H765="I"," - TURMA MINISTRADA EM INGLÊS",IF(H765="P"," - TURMA COMPARTILHADA COM A PÓS-GRADUAÇÃO",IF(H765="S"," - TURMA SEMIPRESENCIAL",""))))</f>
        <v>Microeconomia II a1-noturno (São Bernardo do Campo)</v>
      </c>
      <c r="D765" s="33" t="s">
        <v>1603</v>
      </c>
      <c r="E765" s="33" t="s">
        <v>4062</v>
      </c>
      <c r="F765" s="33" t="s">
        <v>2495</v>
      </c>
      <c r="G765" s="44" t="s">
        <v>4063</v>
      </c>
      <c r="H765" s="33" t="s">
        <v>1898</v>
      </c>
      <c r="I765" s="33" t="s">
        <v>3294</v>
      </c>
      <c r="J765" s="33"/>
      <c r="K765" s="33" t="s">
        <v>1260</v>
      </c>
      <c r="L765" s="33" t="s">
        <v>1169</v>
      </c>
      <c r="M765" s="33" t="s">
        <v>1195</v>
      </c>
      <c r="N765" s="33">
        <v>90</v>
      </c>
      <c r="O765" s="33"/>
      <c r="P765" s="33" t="s">
        <v>4064</v>
      </c>
      <c r="Q765" s="33">
        <v>1968865</v>
      </c>
      <c r="R765" s="33"/>
      <c r="S765" s="33"/>
      <c r="T765" s="33"/>
      <c r="U765" s="33"/>
      <c r="V765" s="33"/>
      <c r="W765" s="33"/>
      <c r="X765" s="33"/>
      <c r="Y765" s="33">
        <v>16</v>
      </c>
      <c r="Z765" s="33">
        <v>16</v>
      </c>
      <c r="AA765" s="33" t="s">
        <v>1167</v>
      </c>
      <c r="AB765" s="37" t="s">
        <v>4878</v>
      </c>
      <c r="AC765" s="37" t="s">
        <v>1168</v>
      </c>
    </row>
    <row r="766" spans="1:29" ht="12.75" customHeight="1">
      <c r="A766" s="3" t="str">
        <f>D766</f>
        <v>BACHARELADO EM CIÊNCIAS ECONÔMICAS</v>
      </c>
      <c r="B766" s="3" t="str">
        <f>F766</f>
        <v>Da1ESHC026-17SB</v>
      </c>
      <c r="C766" s="18" t="str">
        <f>CONCATENATE(E766," ",H766,"-",L766," (",K766,")",IF(H766="I"," - TURMA MINISTRADA EM INGLÊS",IF(H766="P"," - TURMA COMPARTILHADA COM A PÓS-GRADUAÇÃO",IF(H766="S"," - TURMA SEMIPRESENCIAL",""))))</f>
        <v>Microeconomia II a1-diurno (São Bernardo do Campo)</v>
      </c>
      <c r="D766" s="33" t="s">
        <v>1603</v>
      </c>
      <c r="E766" s="33" t="s">
        <v>4062</v>
      </c>
      <c r="F766" s="33" t="s">
        <v>2496</v>
      </c>
      <c r="G766" s="44" t="s">
        <v>4063</v>
      </c>
      <c r="H766" s="33" t="s">
        <v>1898</v>
      </c>
      <c r="I766" s="33" t="s">
        <v>3295</v>
      </c>
      <c r="J766" s="33"/>
      <c r="K766" s="33" t="s">
        <v>1260</v>
      </c>
      <c r="L766" s="33" t="s">
        <v>1163</v>
      </c>
      <c r="M766" s="33" t="s">
        <v>1195</v>
      </c>
      <c r="N766" s="33">
        <v>70</v>
      </c>
      <c r="O766" s="33"/>
      <c r="P766" s="33" t="s">
        <v>4064</v>
      </c>
      <c r="Q766" s="33">
        <v>1968865</v>
      </c>
      <c r="R766" s="33"/>
      <c r="S766" s="33"/>
      <c r="T766" s="33"/>
      <c r="U766" s="33"/>
      <c r="V766" s="33"/>
      <c r="W766" s="33"/>
      <c r="X766" s="33"/>
      <c r="Y766" s="33">
        <v>16</v>
      </c>
      <c r="Z766" s="33">
        <v>16</v>
      </c>
      <c r="AA766" s="33" t="s">
        <v>1167</v>
      </c>
      <c r="AB766" s="37" t="s">
        <v>4836</v>
      </c>
      <c r="AC766" s="37" t="s">
        <v>1168</v>
      </c>
    </row>
    <row r="767" spans="1:29" ht="12.75" customHeight="1">
      <c r="A767" s="3" t="str">
        <f>D767</f>
        <v>ENGENHARIA DE INSTRUMENTAÇÃO, AUTOMAÇÃO E ROBÓTICA</v>
      </c>
      <c r="B767" s="3" t="str">
        <f>F767</f>
        <v>DA1ESTA020-17SA</v>
      </c>
      <c r="C767" s="18" t="str">
        <f>CONCATENATE(E767," ",H767,"-",L767," (",K767,")",IF(H767="I"," - TURMA MINISTRADA EM INGLÊS",IF(H767="P"," - TURMA COMPARTILHADA COM A PÓS-GRADUAÇÃO",IF(H767="S"," - TURMA SEMIPRESENCIAL",""))))</f>
        <v>Modelagem e Controle A1-diurno (Santo André)</v>
      </c>
      <c r="D767" s="33" t="s">
        <v>1929</v>
      </c>
      <c r="E767" s="33" t="s">
        <v>1950</v>
      </c>
      <c r="F767" s="33" t="s">
        <v>1951</v>
      </c>
      <c r="G767" s="44" t="s">
        <v>1952</v>
      </c>
      <c r="H767" s="33" t="s">
        <v>1170</v>
      </c>
      <c r="I767" s="33" t="s">
        <v>3570</v>
      </c>
      <c r="J767" s="33"/>
      <c r="K767" s="33" t="s">
        <v>1162</v>
      </c>
      <c r="L767" s="33" t="s">
        <v>1163</v>
      </c>
      <c r="M767" s="33" t="s">
        <v>1953</v>
      </c>
      <c r="N767" s="33">
        <v>45</v>
      </c>
      <c r="O767" s="33"/>
      <c r="P767" s="33" t="s">
        <v>1942</v>
      </c>
      <c r="Q767" s="33">
        <v>1760432</v>
      </c>
      <c r="R767" s="33"/>
      <c r="S767" s="33"/>
      <c r="T767" s="33"/>
      <c r="U767" s="33"/>
      <c r="V767" s="33"/>
      <c r="W767" s="33"/>
      <c r="X767" s="33"/>
      <c r="Y767" s="33">
        <v>8</v>
      </c>
      <c r="Z767" s="33">
        <v>8</v>
      </c>
      <c r="AA767" s="33" t="s">
        <v>1167</v>
      </c>
      <c r="AB767" s="37" t="s">
        <v>4861</v>
      </c>
      <c r="AC767" s="37" t="s">
        <v>1168</v>
      </c>
    </row>
    <row r="768" spans="1:29" ht="12.75" customHeight="1">
      <c r="A768" s="3" t="str">
        <f>D768</f>
        <v>ENGENHARIA DE INSTRUMENTAÇÃO, AUTOMAÇÃO E ROBÓTICA</v>
      </c>
      <c r="B768" s="3" t="str">
        <f>F768</f>
        <v>NA1ESTA020-17SA</v>
      </c>
      <c r="C768" s="18" t="str">
        <f>CONCATENATE(E768," ",H768,"-",L768," (",K768,")",IF(H768="I"," - TURMA MINISTRADA EM INGLÊS",IF(H768="P"," - TURMA COMPARTILHADA COM A PÓS-GRADUAÇÃO",IF(H768="S"," - TURMA SEMIPRESENCIAL",""))))</f>
        <v>Modelagem e Controle A1-noturno (Santo André)</v>
      </c>
      <c r="D768" s="33" t="s">
        <v>1929</v>
      </c>
      <c r="E768" s="33" t="s">
        <v>1950</v>
      </c>
      <c r="F768" s="33" t="s">
        <v>2819</v>
      </c>
      <c r="G768" s="44" t="s">
        <v>1952</v>
      </c>
      <c r="H768" s="33" t="s">
        <v>1170</v>
      </c>
      <c r="I768" s="33" t="s">
        <v>3571</v>
      </c>
      <c r="J768" s="33"/>
      <c r="K768" s="33" t="s">
        <v>1162</v>
      </c>
      <c r="L768" s="33" t="s">
        <v>1169</v>
      </c>
      <c r="M768" s="33" t="s">
        <v>1953</v>
      </c>
      <c r="N768" s="33">
        <v>45</v>
      </c>
      <c r="O768" s="33"/>
      <c r="P768" s="33" t="s">
        <v>1954</v>
      </c>
      <c r="Q768" s="33">
        <v>2129291</v>
      </c>
      <c r="R768" s="33"/>
      <c r="S768" s="33"/>
      <c r="T768" s="33"/>
      <c r="U768" s="33"/>
      <c r="V768" s="33"/>
      <c r="W768" s="33"/>
      <c r="X768" s="33"/>
      <c r="Y768" s="33">
        <v>8</v>
      </c>
      <c r="Z768" s="33">
        <v>8</v>
      </c>
      <c r="AA768" s="33" t="s">
        <v>1167</v>
      </c>
      <c r="AB768" s="37" t="s">
        <v>4862</v>
      </c>
      <c r="AC768" s="37" t="s">
        <v>1168</v>
      </c>
    </row>
    <row r="769" spans="1:29" ht="12.75" customHeight="1">
      <c r="A769" s="3" t="str">
        <f>D769</f>
        <v>ENGENHARIA DE GESTÃO</v>
      </c>
      <c r="B769" s="3" t="str">
        <f>F769</f>
        <v>NA1ESZG020-17SB</v>
      </c>
      <c r="C769" s="18" t="str">
        <f>CONCATENATE(E769," ",H769,"-",L769," (",K769,")",IF(H769="I"," - TURMA MINISTRADA EM INGLÊS",IF(H769="P"," - TURMA COMPARTILHADA COM A PÓS-GRADUAÇÃO",IF(H769="S"," - TURMA SEMIPRESENCIAL",""))))</f>
        <v>Modelos de Comunicação nas Organizações A1-noturno (São Bernardo do Campo)</v>
      </c>
      <c r="D769" s="33" t="s">
        <v>1875</v>
      </c>
      <c r="E769" s="33" t="s">
        <v>4476</v>
      </c>
      <c r="F769" s="33" t="s">
        <v>2754</v>
      </c>
      <c r="G769" s="44" t="s">
        <v>4477</v>
      </c>
      <c r="H769" s="33" t="s">
        <v>1170</v>
      </c>
      <c r="I769" s="33" t="s">
        <v>3522</v>
      </c>
      <c r="J769" s="33"/>
      <c r="K769" s="33" t="s">
        <v>1260</v>
      </c>
      <c r="L769" s="33" t="s">
        <v>1169</v>
      </c>
      <c r="M769" s="33" t="s">
        <v>1164</v>
      </c>
      <c r="N769" s="33">
        <v>60</v>
      </c>
      <c r="O769" s="33"/>
      <c r="P769" s="33" t="s">
        <v>1885</v>
      </c>
      <c r="Q769" s="33">
        <v>362640</v>
      </c>
      <c r="R769" s="33"/>
      <c r="S769" s="33"/>
      <c r="T769" s="33"/>
      <c r="U769" s="33"/>
      <c r="V769" s="33"/>
      <c r="W769" s="33"/>
      <c r="X769" s="33"/>
      <c r="Y769" s="33">
        <v>8</v>
      </c>
      <c r="Z769" s="33">
        <v>8</v>
      </c>
      <c r="AA769" s="33" t="s">
        <v>1167</v>
      </c>
      <c r="AB769" s="37" t="s">
        <v>4933</v>
      </c>
      <c r="AC769" s="37" t="s">
        <v>1168</v>
      </c>
    </row>
    <row r="770" spans="1:29" ht="12.75" customHeight="1">
      <c r="A770" s="3" t="str">
        <f>D770</f>
        <v>BACHARELADO EM NEUROCIÊNCIA</v>
      </c>
      <c r="B770" s="3" t="str">
        <f>F770</f>
        <v>DA1NHT1058-15SB</v>
      </c>
      <c r="C770" s="18" t="str">
        <f>CONCATENATE(E770," ",H770,"-",L770," (",K770,")",IF(H770="I"," - TURMA MINISTRADA EM INGLÊS",IF(H770="P"," - TURMA COMPARTILHADA COM A PÓS-GRADUAÇÃO",IF(H770="S"," - TURMA SEMIPRESENCIAL",""))))</f>
        <v>Morfofisiologia Humana I A1-diurno (São Bernardo do Campo)</v>
      </c>
      <c r="D770" s="33" t="s">
        <v>1683</v>
      </c>
      <c r="E770" s="33" t="s">
        <v>4726</v>
      </c>
      <c r="F770" s="33" t="s">
        <v>2909</v>
      </c>
      <c r="G770" s="44" t="s">
        <v>4727</v>
      </c>
      <c r="H770" s="33" t="s">
        <v>1170</v>
      </c>
      <c r="I770" s="33" t="s">
        <v>3639</v>
      </c>
      <c r="J770" s="33" t="s">
        <v>1501</v>
      </c>
      <c r="K770" s="33" t="s">
        <v>1260</v>
      </c>
      <c r="L770" s="33" t="s">
        <v>1163</v>
      </c>
      <c r="M770" s="33" t="s">
        <v>1513</v>
      </c>
      <c r="N770" s="33">
        <v>30</v>
      </c>
      <c r="O770" s="33"/>
      <c r="P770" s="33" t="s">
        <v>3766</v>
      </c>
      <c r="Q770" s="33">
        <v>3297069</v>
      </c>
      <c r="R770" s="33"/>
      <c r="S770" s="33"/>
      <c r="T770" s="33"/>
      <c r="U770" s="33"/>
      <c r="V770" s="33"/>
      <c r="W770" s="33"/>
      <c r="X770" s="33" t="s">
        <v>4728</v>
      </c>
      <c r="Y770" s="33">
        <v>24</v>
      </c>
      <c r="Z770" s="33">
        <v>24</v>
      </c>
      <c r="AA770" s="33" t="s">
        <v>1167</v>
      </c>
      <c r="AB770" s="37" t="s">
        <v>4843</v>
      </c>
      <c r="AC770" s="37" t="s">
        <v>4932</v>
      </c>
    </row>
    <row r="771" spans="1:29" ht="12.75" customHeight="1">
      <c r="A771" s="3" t="str">
        <f>D771</f>
        <v>BACHARELADO EM NEUROCIÊNCIA</v>
      </c>
      <c r="B771" s="3" t="str">
        <f>F771</f>
        <v>NA1NHT1058-15SB</v>
      </c>
      <c r="C771" s="18" t="str">
        <f>CONCATENATE(E771," ",H771,"-",L771," (",K771,")",IF(H771="I"," - TURMA MINISTRADA EM INGLÊS",IF(H771="P"," - TURMA COMPARTILHADA COM A PÓS-GRADUAÇÃO",IF(H771="S"," - TURMA SEMIPRESENCIAL",""))))</f>
        <v>Morfofisiologia Humana I A1-noturno (São Bernardo do Campo)</v>
      </c>
      <c r="D771" s="33" t="s">
        <v>1683</v>
      </c>
      <c r="E771" s="33" t="s">
        <v>4726</v>
      </c>
      <c r="F771" s="33" t="s">
        <v>2910</v>
      </c>
      <c r="G771" s="44" t="s">
        <v>4727</v>
      </c>
      <c r="H771" s="33" t="s">
        <v>1170</v>
      </c>
      <c r="I771" s="33" t="s">
        <v>3641</v>
      </c>
      <c r="J771" s="33" t="s">
        <v>1505</v>
      </c>
      <c r="K771" s="33" t="s">
        <v>1260</v>
      </c>
      <c r="L771" s="33" t="s">
        <v>1169</v>
      </c>
      <c r="M771" s="33" t="s">
        <v>1513</v>
      </c>
      <c r="N771" s="33">
        <v>30</v>
      </c>
      <c r="O771" s="33"/>
      <c r="P771" s="33" t="s">
        <v>3766</v>
      </c>
      <c r="Q771" s="33">
        <v>3297069</v>
      </c>
      <c r="R771" s="33"/>
      <c r="S771" s="33"/>
      <c r="T771" s="33"/>
      <c r="U771" s="33"/>
      <c r="V771" s="33"/>
      <c r="W771" s="33"/>
      <c r="X771" s="33" t="s">
        <v>4728</v>
      </c>
      <c r="Y771" s="33">
        <v>24</v>
      </c>
      <c r="Z771" s="33">
        <v>24</v>
      </c>
      <c r="AA771" s="33" t="s">
        <v>1167</v>
      </c>
      <c r="AB771" s="37" t="s">
        <v>4845</v>
      </c>
      <c r="AC771" s="37" t="s">
        <v>4933</v>
      </c>
    </row>
    <row r="772" spans="1:29" ht="12.75" customHeight="1">
      <c r="A772" s="3" t="str">
        <f>D772</f>
        <v>BACHARELADO EM POLÍTICAS PÚBLICAS</v>
      </c>
      <c r="B772" s="3" t="str">
        <f>F772</f>
        <v>DA1ESZC013-17SB</v>
      </c>
      <c r="C772" s="18" t="str">
        <f>CONCATENATE(E772," ",H772,"-",L772," (",K772,")",IF(H772="I"," - TURMA MINISTRADA EM INGLÊS",IF(H772="P"," - TURMA COMPARTILHADA COM A PÓS-GRADUAÇÃO",IF(H772="S"," - TURMA SEMIPRESENCIAL",""))))</f>
        <v>Mudança Tecnológica e Dinâmica Capitalista na Economia Contemporânea A1-diurno (São Bernardo do Campo)</v>
      </c>
      <c r="D772" s="33" t="s">
        <v>1709</v>
      </c>
      <c r="E772" s="33" t="s">
        <v>4264</v>
      </c>
      <c r="F772" s="33" t="s">
        <v>2633</v>
      </c>
      <c r="G772" s="44" t="s">
        <v>4265</v>
      </c>
      <c r="H772" s="33" t="s">
        <v>1170</v>
      </c>
      <c r="I772" s="33" t="s">
        <v>3419</v>
      </c>
      <c r="J772" s="33"/>
      <c r="K772" s="33" t="s">
        <v>1260</v>
      </c>
      <c r="L772" s="33" t="s">
        <v>1163</v>
      </c>
      <c r="M772" s="33" t="s">
        <v>1195</v>
      </c>
      <c r="N772" s="33">
        <v>40</v>
      </c>
      <c r="O772" s="33"/>
      <c r="P772" s="33" t="s">
        <v>4266</v>
      </c>
      <c r="Q772" s="33">
        <v>1369256</v>
      </c>
      <c r="R772" s="33"/>
      <c r="S772" s="33"/>
      <c r="T772" s="33"/>
      <c r="U772" s="33"/>
      <c r="V772" s="33"/>
      <c r="W772" s="33"/>
      <c r="X772" s="33"/>
      <c r="Y772" s="33">
        <v>16</v>
      </c>
      <c r="Z772" s="33">
        <v>16</v>
      </c>
      <c r="AA772" s="33" t="s">
        <v>1167</v>
      </c>
      <c r="AB772" s="37" t="s">
        <v>4843</v>
      </c>
      <c r="AC772" s="37" t="s">
        <v>1168</v>
      </c>
    </row>
    <row r="773" spans="1:29" ht="12.75" customHeight="1">
      <c r="A773" s="3" t="str">
        <f>D773</f>
        <v>BACHARELADO EM POLÍTICAS PÚBLICAS</v>
      </c>
      <c r="B773" s="3" t="str">
        <f>F773</f>
        <v>NA1ESZC013-17SB</v>
      </c>
      <c r="C773" s="18" t="str">
        <f>CONCATENATE(E773," ",H773,"-",L773," (",K773,")",IF(H773="I"," - TURMA MINISTRADA EM INGLÊS",IF(H773="P"," - TURMA COMPARTILHADA COM A PÓS-GRADUAÇÃO",IF(H773="S"," - TURMA SEMIPRESENCIAL",""))))</f>
        <v>Mudança Tecnológica e Dinâmica Capitalista na Economia Contemporânea A1-noturno (São Bernardo do Campo)</v>
      </c>
      <c r="D773" s="33" t="s">
        <v>1709</v>
      </c>
      <c r="E773" s="33" t="s">
        <v>4264</v>
      </c>
      <c r="F773" s="33" t="s">
        <v>2634</v>
      </c>
      <c r="G773" s="44" t="s">
        <v>4265</v>
      </c>
      <c r="H773" s="33" t="s">
        <v>1170</v>
      </c>
      <c r="I773" s="33" t="s">
        <v>3420</v>
      </c>
      <c r="J773" s="33"/>
      <c r="K773" s="33" t="s">
        <v>1260</v>
      </c>
      <c r="L773" s="33" t="s">
        <v>1169</v>
      </c>
      <c r="M773" s="33" t="s">
        <v>1195</v>
      </c>
      <c r="N773" s="33">
        <v>60</v>
      </c>
      <c r="O773" s="33"/>
      <c r="P773" s="33" t="s">
        <v>4266</v>
      </c>
      <c r="Q773" s="33">
        <v>1369256</v>
      </c>
      <c r="R773" s="33"/>
      <c r="S773" s="33"/>
      <c r="T773" s="33"/>
      <c r="U773" s="33"/>
      <c r="V773" s="33"/>
      <c r="W773" s="33"/>
      <c r="X773" s="33"/>
      <c r="Y773" s="33">
        <v>16</v>
      </c>
      <c r="Z773" s="33">
        <v>16</v>
      </c>
      <c r="AA773" s="33" t="s">
        <v>1167</v>
      </c>
      <c r="AB773" s="37" t="s">
        <v>4845</v>
      </c>
      <c r="AC773" s="37" t="s">
        <v>1168</v>
      </c>
    </row>
    <row r="774" spans="1:29" ht="12.75" customHeight="1">
      <c r="A774" s="3" t="str">
        <f>D774</f>
        <v>ENGENHARIA DE MATERIAIS</v>
      </c>
      <c r="B774" s="3" t="str">
        <f>F774</f>
        <v>NA1ESZM031-17SA</v>
      </c>
      <c r="C774" s="18" t="str">
        <f>CONCATENATE(E774," ",H774,"-",L774," (",K774,")",IF(H774="I"," - TURMA MINISTRADA EM INGLÊS",IF(H774="P"," - TURMA COMPARTILHADA COM A PÓS-GRADUAÇÃO",IF(H774="S"," - TURMA SEMIPRESENCIAL",""))))</f>
        <v>Nanocompósitos A1-noturno (Santo André)</v>
      </c>
      <c r="D774" s="33" t="s">
        <v>1978</v>
      </c>
      <c r="E774" s="33" t="s">
        <v>4798</v>
      </c>
      <c r="F774" s="33" t="s">
        <v>2981</v>
      </c>
      <c r="G774" s="44" t="s">
        <v>4799</v>
      </c>
      <c r="H774" s="33" t="s">
        <v>1170</v>
      </c>
      <c r="I774" s="33" t="s">
        <v>3716</v>
      </c>
      <c r="J774" s="33"/>
      <c r="K774" s="33" t="s">
        <v>1162</v>
      </c>
      <c r="L774" s="33" t="s">
        <v>1169</v>
      </c>
      <c r="M774" s="33" t="s">
        <v>1195</v>
      </c>
      <c r="N774" s="33">
        <v>60</v>
      </c>
      <c r="O774" s="33"/>
      <c r="P774" s="33" t="s">
        <v>4503</v>
      </c>
      <c r="Q774" s="33">
        <v>1975248</v>
      </c>
      <c r="R774" s="33"/>
      <c r="S774" s="33"/>
      <c r="T774" s="33"/>
      <c r="U774" s="33"/>
      <c r="V774" s="33"/>
      <c r="W774" s="33"/>
      <c r="X774" s="33"/>
      <c r="Y774" s="33">
        <v>16</v>
      </c>
      <c r="Z774" s="33">
        <v>16</v>
      </c>
      <c r="AA774" s="33" t="s">
        <v>1167</v>
      </c>
      <c r="AB774" s="37" t="s">
        <v>4845</v>
      </c>
      <c r="AC774" s="37" t="s">
        <v>1168</v>
      </c>
    </row>
    <row r="775" spans="1:29" ht="12.75" customHeight="1">
      <c r="A775" s="3" t="str">
        <f>D775</f>
        <v>ENGENHARIA DE GESTÃO</v>
      </c>
      <c r="B775" s="3" t="str">
        <f>F775</f>
        <v>NA1ESZG021-17SB</v>
      </c>
      <c r="C775" s="18" t="str">
        <f>CONCATENATE(E775," ",H775,"-",L775," (",K775,")",IF(H775="I"," - TURMA MINISTRADA EM INGLÊS",IF(H775="P"," - TURMA COMPARTILHADA COM A PÓS-GRADUAÇÃO",IF(H775="S"," - TURMA SEMIPRESENCIAL",""))))</f>
        <v>Negociação e Solução de Conflitos Organizacionais A1-noturno (São Bernardo do Campo)</v>
      </c>
      <c r="D775" s="33" t="s">
        <v>1875</v>
      </c>
      <c r="E775" s="33" t="s">
        <v>1882</v>
      </c>
      <c r="F775" s="33" t="s">
        <v>2948</v>
      </c>
      <c r="G775" s="44" t="s">
        <v>1883</v>
      </c>
      <c r="H775" s="33" t="s">
        <v>1170</v>
      </c>
      <c r="I775" s="33" t="s">
        <v>1742</v>
      </c>
      <c r="J775" s="33"/>
      <c r="K775" s="33" t="s">
        <v>1260</v>
      </c>
      <c r="L775" s="33" t="s">
        <v>1169</v>
      </c>
      <c r="M775" s="33" t="s">
        <v>1884</v>
      </c>
      <c r="N775" s="33">
        <v>60</v>
      </c>
      <c r="O775" s="33"/>
      <c r="P775" s="33" t="s">
        <v>1885</v>
      </c>
      <c r="Q775" s="33">
        <v>362640</v>
      </c>
      <c r="R775" s="33"/>
      <c r="S775" s="33"/>
      <c r="T775" s="33"/>
      <c r="U775" s="33"/>
      <c r="V775" s="33"/>
      <c r="W775" s="33"/>
      <c r="X775" s="33"/>
      <c r="Y775" s="33">
        <v>16</v>
      </c>
      <c r="Z775" s="33">
        <v>16</v>
      </c>
      <c r="AA775" s="33" t="s">
        <v>1167</v>
      </c>
      <c r="AB775" s="37" t="s">
        <v>4996</v>
      </c>
      <c r="AC775" s="37" t="s">
        <v>1168</v>
      </c>
    </row>
    <row r="776" spans="1:29" ht="12.75" customHeight="1">
      <c r="A776" s="3" t="str">
        <f>D776</f>
        <v>BACHARELADO EM NEUROCIÊNCIA</v>
      </c>
      <c r="B776" s="3" t="str">
        <f>F776</f>
        <v>DA1MCTC023-15SB</v>
      </c>
      <c r="C776" s="18" t="str">
        <f>CONCATENATE(E776," ",H776,"-",L776," (",K776,")",IF(H776="I"," - TURMA MINISTRADA EM INGLÊS",IF(H776="P"," - TURMA COMPARTILHADA COM A PÓS-GRADUAÇÃO",IF(H776="S"," - TURMA SEMIPRESENCIAL",""))))</f>
        <v>Neuroanatomia A1-diurno (São Bernardo do Campo)</v>
      </c>
      <c r="D776" s="33" t="s">
        <v>1683</v>
      </c>
      <c r="E776" s="33" t="s">
        <v>4757</v>
      </c>
      <c r="F776" s="33" t="s">
        <v>1122</v>
      </c>
      <c r="G776" s="44" t="s">
        <v>4758</v>
      </c>
      <c r="H776" s="33" t="s">
        <v>1170</v>
      </c>
      <c r="I776" s="33" t="s">
        <v>3667</v>
      </c>
      <c r="J776" s="33" t="s">
        <v>4759</v>
      </c>
      <c r="K776" s="33" t="s">
        <v>1260</v>
      </c>
      <c r="L776" s="33" t="s">
        <v>1163</v>
      </c>
      <c r="M776" s="33" t="s">
        <v>1178</v>
      </c>
      <c r="N776" s="33">
        <v>30</v>
      </c>
      <c r="O776" s="33"/>
      <c r="P776" s="33" t="s">
        <v>1696</v>
      </c>
      <c r="Q776" s="33">
        <v>1872537</v>
      </c>
      <c r="R776" s="33"/>
      <c r="S776" s="33"/>
      <c r="T776" s="33" t="s">
        <v>1689</v>
      </c>
      <c r="U776" s="33">
        <v>90000074</v>
      </c>
      <c r="V776" s="33"/>
      <c r="W776" s="33"/>
      <c r="X776" s="33"/>
      <c r="Y776" s="33">
        <v>16</v>
      </c>
      <c r="Z776" s="33">
        <v>16</v>
      </c>
      <c r="AA776" s="33" t="s">
        <v>1167</v>
      </c>
      <c r="AB776" s="37" t="s">
        <v>5037</v>
      </c>
      <c r="AC776" s="37" t="s">
        <v>5120</v>
      </c>
    </row>
    <row r="777" spans="1:29" ht="12.75" customHeight="1">
      <c r="A777" s="3" t="str">
        <f>D777</f>
        <v>BACHARELADO EM NEUROCIÊNCIA</v>
      </c>
      <c r="B777" s="3" t="str">
        <f>F777</f>
        <v>DA2MCTC023-15SB</v>
      </c>
      <c r="C777" s="18" t="str">
        <f>CONCATENATE(E777," ",H777,"-",L777," (",K777,")",IF(H777="I"," - TURMA MINISTRADA EM INGLÊS",IF(H777="P"," - TURMA COMPARTILHADA COM A PÓS-GRADUAÇÃO",IF(H777="S"," - TURMA SEMIPRESENCIAL",""))))</f>
        <v>Neuroanatomia A2-diurno (São Bernardo do Campo)</v>
      </c>
      <c r="D777" s="33" t="s">
        <v>1683</v>
      </c>
      <c r="E777" s="33" t="s">
        <v>4757</v>
      </c>
      <c r="F777" s="33" t="s">
        <v>1123</v>
      </c>
      <c r="G777" s="44" t="s">
        <v>4758</v>
      </c>
      <c r="H777" s="33" t="s">
        <v>1198</v>
      </c>
      <c r="I777" s="33" t="s">
        <v>3667</v>
      </c>
      <c r="J777" s="33" t="s">
        <v>4760</v>
      </c>
      <c r="K777" s="33" t="s">
        <v>1260</v>
      </c>
      <c r="L777" s="33" t="s">
        <v>1163</v>
      </c>
      <c r="M777" s="33" t="s">
        <v>1178</v>
      </c>
      <c r="N777" s="33">
        <v>30</v>
      </c>
      <c r="O777" s="33"/>
      <c r="P777" s="33" t="s">
        <v>1689</v>
      </c>
      <c r="Q777" s="33">
        <v>90000074</v>
      </c>
      <c r="R777" s="33"/>
      <c r="S777" s="33"/>
      <c r="T777" s="33" t="s">
        <v>1696</v>
      </c>
      <c r="U777" s="33">
        <v>1872537</v>
      </c>
      <c r="V777" s="33"/>
      <c r="W777" s="33"/>
      <c r="X777" s="33"/>
      <c r="Y777" s="33">
        <v>16</v>
      </c>
      <c r="Z777" s="33">
        <v>16</v>
      </c>
      <c r="AA777" s="33" t="s">
        <v>1167</v>
      </c>
      <c r="AB777" s="37" t="s">
        <v>5037</v>
      </c>
      <c r="AC777" s="37" t="s">
        <v>5120</v>
      </c>
    </row>
    <row r="778" spans="1:29" ht="12.75" customHeight="1">
      <c r="A778" s="3" t="str">
        <f>D778</f>
        <v>BACHARELADO EM NEUROCIÊNCIA</v>
      </c>
      <c r="B778" s="3" t="str">
        <f>F778</f>
        <v>Na1MCZC008-13SB</v>
      </c>
      <c r="C778" s="18" t="str">
        <f>CONCATENATE(E778," ",H778,"-",L778," (",K778,")",IF(H778="I"," - TURMA MINISTRADA EM INGLÊS",IF(H778="P"," - TURMA COMPARTILHADA COM A PÓS-GRADUAÇÃO",IF(H778="S"," - TURMA SEMIPRESENCIAL",""))))</f>
        <v>Neuroarte a1-noturno (São Bernardo do Campo)</v>
      </c>
      <c r="D778" s="33" t="s">
        <v>1683</v>
      </c>
      <c r="E778" s="33" t="s">
        <v>4720</v>
      </c>
      <c r="F778" s="33" t="s">
        <v>2903</v>
      </c>
      <c r="G778" s="44" t="s">
        <v>4721</v>
      </c>
      <c r="H778" s="33" t="s">
        <v>1898</v>
      </c>
      <c r="I778" s="33" t="s">
        <v>1468</v>
      </c>
      <c r="J778" s="33"/>
      <c r="K778" s="33" t="s">
        <v>1260</v>
      </c>
      <c r="L778" s="33" t="s">
        <v>1169</v>
      </c>
      <c r="M778" s="33" t="s">
        <v>1510</v>
      </c>
      <c r="N778" s="33">
        <v>60</v>
      </c>
      <c r="O778" s="33"/>
      <c r="P778" s="33" t="s">
        <v>1685</v>
      </c>
      <c r="Q778" s="33">
        <v>2141126</v>
      </c>
      <c r="R778" s="33" t="s">
        <v>1684</v>
      </c>
      <c r="S778" s="33">
        <v>3271359</v>
      </c>
      <c r="T778" s="33"/>
      <c r="U778" s="33"/>
      <c r="V778" s="33"/>
      <c r="W778" s="33"/>
      <c r="X778" s="33"/>
      <c r="Y778" s="33">
        <v>8</v>
      </c>
      <c r="Z778" s="33">
        <v>8</v>
      </c>
      <c r="AA778" s="33" t="s">
        <v>1167</v>
      </c>
      <c r="AB778" s="37" t="s">
        <v>4889</v>
      </c>
      <c r="AC778" s="37" t="s">
        <v>1168</v>
      </c>
    </row>
    <row r="779" spans="1:29" ht="12.75" customHeight="1">
      <c r="A779" s="3" t="str">
        <f>D779</f>
        <v>BACHARELADO EM NEUROCIÊNCIA</v>
      </c>
      <c r="B779" s="3" t="str">
        <f>F779</f>
        <v>DA1MCZC008-13SB</v>
      </c>
      <c r="C779" s="18" t="str">
        <f>CONCATENATE(E779," ",H779,"-",L779," (",K779,")",IF(H779="I"," - TURMA MINISTRADA EM INGLÊS",IF(H779="P"," - TURMA COMPARTILHADA COM A PÓS-GRADUAÇÃO",IF(H779="S"," - TURMA SEMIPRESENCIAL",""))))</f>
        <v>Neuroarte A1-diurno (São Bernardo do Campo)</v>
      </c>
      <c r="D779" s="33" t="s">
        <v>1683</v>
      </c>
      <c r="E779" s="33" t="s">
        <v>4720</v>
      </c>
      <c r="F779" s="33" t="s">
        <v>2936</v>
      </c>
      <c r="G779" s="44" t="s">
        <v>4721</v>
      </c>
      <c r="H779" s="33" t="s">
        <v>1170</v>
      </c>
      <c r="I779" s="33" t="s">
        <v>3668</v>
      </c>
      <c r="J779" s="33"/>
      <c r="K779" s="33" t="s">
        <v>1260</v>
      </c>
      <c r="L779" s="33" t="s">
        <v>1163</v>
      </c>
      <c r="M779" s="33" t="s">
        <v>1510</v>
      </c>
      <c r="N779" s="33">
        <v>60</v>
      </c>
      <c r="O779" s="33"/>
      <c r="P779" s="33" t="s">
        <v>1685</v>
      </c>
      <c r="Q779" s="33">
        <v>2141126</v>
      </c>
      <c r="R779" s="33" t="s">
        <v>1684</v>
      </c>
      <c r="S779" s="33">
        <v>3271359</v>
      </c>
      <c r="T779" s="33"/>
      <c r="U779" s="33"/>
      <c r="V779" s="33"/>
      <c r="W779" s="33"/>
      <c r="X779" s="33"/>
      <c r="Y779" s="33">
        <v>8</v>
      </c>
      <c r="Z779" s="33">
        <v>8</v>
      </c>
      <c r="AA779" s="33" t="s">
        <v>1167</v>
      </c>
      <c r="AB779" s="37" t="s">
        <v>4863</v>
      </c>
      <c r="AC779" s="37" t="s">
        <v>1168</v>
      </c>
    </row>
    <row r="780" spans="1:29" ht="12.75" customHeight="1">
      <c r="A780" s="3" t="str">
        <f>D780</f>
        <v>BACHARELADO EM NEUROCIÊNCIA</v>
      </c>
      <c r="B780" s="3" t="str">
        <f>F780</f>
        <v>DA1MCTC019-20SB</v>
      </c>
      <c r="C780" s="18" t="str">
        <f>CONCATENATE(E780," ",H780,"-",L780," (",K780,")",IF(H780="I"," - TURMA MINISTRADA EM INGLÊS",IF(H780="P"," - TURMA COMPARTILHADA COM A PÓS-GRADUAÇÃO",IF(H780="S"," - TURMA SEMIPRESENCIAL",""))))</f>
        <v>Neurobiologia Molecular e Celular A1-diurno (São Bernardo do Campo)</v>
      </c>
      <c r="D780" s="33" t="s">
        <v>1683</v>
      </c>
      <c r="E780" s="33" t="s">
        <v>4698</v>
      </c>
      <c r="F780" s="33" t="s">
        <v>2883</v>
      </c>
      <c r="G780" s="44" t="s">
        <v>4699</v>
      </c>
      <c r="H780" s="33" t="s">
        <v>1170</v>
      </c>
      <c r="I780" s="33" t="s">
        <v>3623</v>
      </c>
      <c r="J780" s="33"/>
      <c r="K780" s="33" t="s">
        <v>1260</v>
      </c>
      <c r="L780" s="33" t="s">
        <v>1163</v>
      </c>
      <c r="M780" s="33" t="s">
        <v>1195</v>
      </c>
      <c r="N780" s="33">
        <v>60</v>
      </c>
      <c r="O780" s="33"/>
      <c r="P780" s="33" t="s">
        <v>1696</v>
      </c>
      <c r="Q780" s="33">
        <v>1872537</v>
      </c>
      <c r="R780" s="33" t="s">
        <v>3934</v>
      </c>
      <c r="S780" s="33">
        <v>1676367</v>
      </c>
      <c r="T780" s="33" t="s">
        <v>1693</v>
      </c>
      <c r="U780" s="33">
        <v>1887027</v>
      </c>
      <c r="V780" s="33"/>
      <c r="W780" s="33"/>
      <c r="X780" s="33"/>
      <c r="Y780" s="33">
        <v>16</v>
      </c>
      <c r="Z780" s="33">
        <v>16</v>
      </c>
      <c r="AA780" s="33" t="s">
        <v>1167</v>
      </c>
      <c r="AB780" s="37" t="s">
        <v>4859</v>
      </c>
      <c r="AC780" s="37" t="s">
        <v>1168</v>
      </c>
    </row>
    <row r="781" spans="1:29" ht="12.75" customHeight="1">
      <c r="A781" s="3" t="str">
        <f>D781</f>
        <v>BACHARELADO EM NEUROCIÊNCIA</v>
      </c>
      <c r="B781" s="3" t="str">
        <f>F781</f>
        <v>NA1MCTC019-20SB</v>
      </c>
      <c r="C781" s="18" t="str">
        <f>CONCATENATE(E781," ",H781,"-",L781," (",K781,")",IF(H781="I"," - TURMA MINISTRADA EM INGLÊS",IF(H781="P"," - TURMA COMPARTILHADA COM A PÓS-GRADUAÇÃO",IF(H781="S"," - TURMA SEMIPRESENCIAL",""))))</f>
        <v>Neurobiologia Molecular e Celular A1-noturno (São Bernardo do Campo)</v>
      </c>
      <c r="D781" s="33" t="s">
        <v>1683</v>
      </c>
      <c r="E781" s="33" t="s">
        <v>4698</v>
      </c>
      <c r="F781" s="33" t="s">
        <v>2886</v>
      </c>
      <c r="G781" s="44" t="s">
        <v>4699</v>
      </c>
      <c r="H781" s="33" t="s">
        <v>1170</v>
      </c>
      <c r="I781" s="33" t="s">
        <v>2096</v>
      </c>
      <c r="J781" s="33"/>
      <c r="K781" s="33" t="s">
        <v>1260</v>
      </c>
      <c r="L781" s="33" t="s">
        <v>1169</v>
      </c>
      <c r="M781" s="33" t="s">
        <v>1195</v>
      </c>
      <c r="N781" s="33">
        <v>60</v>
      </c>
      <c r="O781" s="33"/>
      <c r="P781" s="33" t="s">
        <v>1696</v>
      </c>
      <c r="Q781" s="33">
        <v>1872537</v>
      </c>
      <c r="R781" s="33" t="s">
        <v>3934</v>
      </c>
      <c r="S781" s="33">
        <v>1676367</v>
      </c>
      <c r="T781" s="33" t="s">
        <v>1693</v>
      </c>
      <c r="U781" s="33">
        <v>1887027</v>
      </c>
      <c r="V781" s="33"/>
      <c r="W781" s="33"/>
      <c r="X781" s="33"/>
      <c r="Y781" s="33">
        <v>16</v>
      </c>
      <c r="Z781" s="33">
        <v>16</v>
      </c>
      <c r="AA781" s="33" t="s">
        <v>1167</v>
      </c>
      <c r="AB781" s="37" t="s">
        <v>4860</v>
      </c>
      <c r="AC781" s="37" t="s">
        <v>1168</v>
      </c>
    </row>
    <row r="782" spans="1:29" ht="12.75" customHeight="1">
      <c r="A782" s="3" t="str">
        <f>D782</f>
        <v>BACHARELADO EM NEUROCIÊNCIA</v>
      </c>
      <c r="B782" s="3" t="str">
        <f>F782</f>
        <v>DA1MCTC024-15SB</v>
      </c>
      <c r="C782" s="18" t="str">
        <f>CONCATENATE(E782," ",H782,"-",L782," (",K782,")",IF(H782="I"," - TURMA MINISTRADA EM INGLÊS",IF(H782="P"," - TURMA COMPARTILHADA COM A PÓS-GRADUAÇÃO",IF(H782="S"," - TURMA SEMIPRESENCIAL",""))))</f>
        <v>Neuroetologia A1-diurno (São Bernardo do Campo)</v>
      </c>
      <c r="D782" s="33" t="s">
        <v>1683</v>
      </c>
      <c r="E782" s="33" t="s">
        <v>4689</v>
      </c>
      <c r="F782" s="33" t="s">
        <v>2877</v>
      </c>
      <c r="G782" s="44" t="s">
        <v>4690</v>
      </c>
      <c r="H782" s="33" t="s">
        <v>1170</v>
      </c>
      <c r="I782" s="33" t="s">
        <v>3619</v>
      </c>
      <c r="J782" s="33"/>
      <c r="K782" s="33" t="s">
        <v>1260</v>
      </c>
      <c r="L782" s="33" t="s">
        <v>1163</v>
      </c>
      <c r="M782" s="33" t="s">
        <v>1195</v>
      </c>
      <c r="N782" s="33">
        <v>60</v>
      </c>
      <c r="O782" s="33"/>
      <c r="P782" s="33" t="s">
        <v>4691</v>
      </c>
      <c r="Q782" s="33">
        <v>3015190</v>
      </c>
      <c r="R782" s="33"/>
      <c r="S782" s="33"/>
      <c r="T782" s="33"/>
      <c r="U782" s="33"/>
      <c r="V782" s="33"/>
      <c r="W782" s="33"/>
      <c r="X782" s="33"/>
      <c r="Y782" s="33">
        <v>16</v>
      </c>
      <c r="Z782" s="33">
        <v>16</v>
      </c>
      <c r="AA782" s="33" t="s">
        <v>1167</v>
      </c>
      <c r="AB782" s="37" t="s">
        <v>4836</v>
      </c>
      <c r="AC782" s="37" t="s">
        <v>1168</v>
      </c>
    </row>
    <row r="783" spans="1:29" ht="12.75" customHeight="1">
      <c r="A783" s="3" t="str">
        <f>D783</f>
        <v>BACHARELADO EM NEUROCIÊNCIA</v>
      </c>
      <c r="B783" s="3" t="str">
        <f>F783</f>
        <v>NA1MCTC024-15SB</v>
      </c>
      <c r="C783" s="18" t="str">
        <f>CONCATENATE(E783," ",H783,"-",L783," (",K783,")",IF(H783="I"," - TURMA MINISTRADA EM INGLÊS",IF(H783="P"," - TURMA COMPARTILHADA COM A PÓS-GRADUAÇÃO",IF(H783="S"," - TURMA SEMIPRESENCIAL",""))))</f>
        <v>Neuroetologia A1-noturno (São Bernardo do Campo)</v>
      </c>
      <c r="D783" s="33" t="s">
        <v>1683</v>
      </c>
      <c r="E783" s="33" t="s">
        <v>4689</v>
      </c>
      <c r="F783" s="33" t="s">
        <v>2878</v>
      </c>
      <c r="G783" s="44" t="s">
        <v>4690</v>
      </c>
      <c r="H783" s="33" t="s">
        <v>1170</v>
      </c>
      <c r="I783" s="33" t="s">
        <v>3620</v>
      </c>
      <c r="J783" s="33"/>
      <c r="K783" s="33" t="s">
        <v>1260</v>
      </c>
      <c r="L783" s="33" t="s">
        <v>1169</v>
      </c>
      <c r="M783" s="33" t="s">
        <v>1195</v>
      </c>
      <c r="N783" s="33">
        <v>60</v>
      </c>
      <c r="O783" s="33"/>
      <c r="P783" s="33" t="s">
        <v>4691</v>
      </c>
      <c r="Q783" s="33">
        <v>3015190</v>
      </c>
      <c r="R783" s="33"/>
      <c r="S783" s="33"/>
      <c r="T783" s="33"/>
      <c r="U783" s="33"/>
      <c r="V783" s="33"/>
      <c r="W783" s="33"/>
      <c r="X783" s="33"/>
      <c r="Y783" s="33">
        <v>16</v>
      </c>
      <c r="Z783" s="33">
        <v>16</v>
      </c>
      <c r="AA783" s="33" t="s">
        <v>1167</v>
      </c>
      <c r="AB783" s="37" t="s">
        <v>4878</v>
      </c>
      <c r="AC783" s="37" t="s">
        <v>1168</v>
      </c>
    </row>
    <row r="784" spans="1:29" ht="12.75" customHeight="1">
      <c r="A784" s="3" t="str">
        <f>D784</f>
        <v>BACHARELADO EM NEUROCIÊNCIA</v>
      </c>
      <c r="B784" s="3" t="str">
        <f>F784</f>
        <v>DA1MCZC021-20SB</v>
      </c>
      <c r="C784" s="18" t="str">
        <f>CONCATENATE(E784," ",H784,"-",L784," (",K784,")",IF(H784="I"," - TURMA MINISTRADA EM INGLÊS",IF(H784="P"," - TURMA COMPARTILHADA COM A PÓS-GRADUAÇÃO",IF(H784="S"," - TURMA SEMIPRESENCIAL",""))))</f>
        <v>Neuropsicologia A1-diurno (São Bernardo do Campo)</v>
      </c>
      <c r="D784" s="33" t="s">
        <v>1683</v>
      </c>
      <c r="E784" s="33" t="s">
        <v>4723</v>
      </c>
      <c r="F784" s="33" t="s">
        <v>2907</v>
      </c>
      <c r="G784" s="44" t="s">
        <v>4724</v>
      </c>
      <c r="H784" s="33" t="s">
        <v>1170</v>
      </c>
      <c r="I784" s="33" t="s">
        <v>1692</v>
      </c>
      <c r="J784" s="33"/>
      <c r="K784" s="33" t="s">
        <v>1260</v>
      </c>
      <c r="L784" s="33" t="s">
        <v>1163</v>
      </c>
      <c r="M784" s="33" t="s">
        <v>1178</v>
      </c>
      <c r="N784" s="33">
        <v>60</v>
      </c>
      <c r="O784" s="33"/>
      <c r="P784" s="33" t="s">
        <v>4725</v>
      </c>
      <c r="Q784" s="33">
        <v>2353089</v>
      </c>
      <c r="R784" s="33"/>
      <c r="S784" s="33"/>
      <c r="T784" s="33" t="s">
        <v>4725</v>
      </c>
      <c r="U784" s="33">
        <v>2353089</v>
      </c>
      <c r="V784" s="33"/>
      <c r="W784" s="33"/>
      <c r="X784" s="33"/>
      <c r="Y784" s="33">
        <v>16</v>
      </c>
      <c r="Z784" s="33">
        <v>16</v>
      </c>
      <c r="AA784" s="33" t="s">
        <v>1167</v>
      </c>
      <c r="AB784" s="37" t="s">
        <v>4843</v>
      </c>
      <c r="AC784" s="37" t="s">
        <v>1168</v>
      </c>
    </row>
    <row r="785" spans="1:29" ht="12.75" customHeight="1">
      <c r="A785" s="3" t="str">
        <f>D785</f>
        <v>BACHARELADO EM NEUROCIÊNCIA</v>
      </c>
      <c r="B785" s="3" t="str">
        <f>F785</f>
        <v>NA1MCZC021-20SB</v>
      </c>
      <c r="C785" s="18" t="str">
        <f>CONCATENATE(E785," ",H785,"-",L785," (",K785,")",IF(H785="I"," - TURMA MINISTRADA EM INGLÊS",IF(H785="P"," - TURMA COMPARTILHADA COM A PÓS-GRADUAÇÃO",IF(H785="S"," - TURMA SEMIPRESENCIAL",""))))</f>
        <v>Neuropsicologia A1-noturno (São Bernardo do Campo)</v>
      </c>
      <c r="D785" s="33" t="s">
        <v>1683</v>
      </c>
      <c r="E785" s="33" t="s">
        <v>4723</v>
      </c>
      <c r="F785" s="33" t="s">
        <v>2908</v>
      </c>
      <c r="G785" s="44" t="s">
        <v>4724</v>
      </c>
      <c r="H785" s="33" t="s">
        <v>1170</v>
      </c>
      <c r="I785" s="33" t="s">
        <v>1694</v>
      </c>
      <c r="J785" s="33"/>
      <c r="K785" s="33" t="s">
        <v>1260</v>
      </c>
      <c r="L785" s="33" t="s">
        <v>1169</v>
      </c>
      <c r="M785" s="33" t="s">
        <v>1178</v>
      </c>
      <c r="N785" s="33">
        <v>60</v>
      </c>
      <c r="O785" s="33"/>
      <c r="P785" s="33" t="s">
        <v>4725</v>
      </c>
      <c r="Q785" s="33">
        <v>2353089</v>
      </c>
      <c r="R785" s="33"/>
      <c r="S785" s="33"/>
      <c r="T785" s="33" t="s">
        <v>4725</v>
      </c>
      <c r="U785" s="33">
        <v>2353089</v>
      </c>
      <c r="V785" s="33"/>
      <c r="W785" s="33"/>
      <c r="X785" s="33"/>
      <c r="Y785" s="33">
        <v>16</v>
      </c>
      <c r="Z785" s="33">
        <v>16</v>
      </c>
      <c r="AA785" s="33" t="s">
        <v>1167</v>
      </c>
      <c r="AB785" s="37" t="s">
        <v>4845</v>
      </c>
      <c r="AC785" s="37" t="s">
        <v>1168</v>
      </c>
    </row>
    <row r="786" spans="1:29" ht="12.75" customHeight="1">
      <c r="A786" s="3" t="str">
        <f>D786</f>
        <v>BACHARELADO EM PLANEJAMENTO TERRITORIAL</v>
      </c>
      <c r="B786" s="3" t="str">
        <f>F786</f>
        <v>NA1ESHT016-17SB</v>
      </c>
      <c r="C786" s="18" t="str">
        <f>CONCATENATE(E786," ",H786,"-",L786," (",K786,")",IF(H786="I"," - TURMA MINISTRADA EM INGLÊS",IF(H786="P"," - TURMA COMPARTILHADA COM A PÓS-GRADUAÇÃO",IF(H786="S"," - TURMA SEMIPRESENCIAL",""))))</f>
        <v>Oficina de Planejamento e Governança Metropolitana A1-noturno (São Bernardo do Campo)</v>
      </c>
      <c r="D786" s="33" t="s">
        <v>1697</v>
      </c>
      <c r="E786" s="33" t="s">
        <v>4137</v>
      </c>
      <c r="F786" s="33" t="s">
        <v>2549</v>
      </c>
      <c r="G786" s="44" t="s">
        <v>4138</v>
      </c>
      <c r="H786" s="33" t="s">
        <v>1170</v>
      </c>
      <c r="I786" s="33" t="s">
        <v>3342</v>
      </c>
      <c r="J786" s="33"/>
      <c r="K786" s="33" t="s">
        <v>1260</v>
      </c>
      <c r="L786" s="33" t="s">
        <v>1169</v>
      </c>
      <c r="M786" s="33" t="s">
        <v>1702</v>
      </c>
      <c r="N786" s="33">
        <v>30</v>
      </c>
      <c r="O786" s="33"/>
      <c r="P786" s="33" t="s">
        <v>1708</v>
      </c>
      <c r="Q786" s="33">
        <v>1764378</v>
      </c>
      <c r="R786" s="33"/>
      <c r="S786" s="33"/>
      <c r="T786" s="33" t="s">
        <v>1600</v>
      </c>
      <c r="U786" s="33">
        <v>1516741</v>
      </c>
      <c r="V786" s="33"/>
      <c r="W786" s="33"/>
      <c r="X786" s="33"/>
      <c r="Y786" s="33">
        <v>16</v>
      </c>
      <c r="Z786" s="33">
        <v>16</v>
      </c>
      <c r="AA786" s="33" t="s">
        <v>1167</v>
      </c>
      <c r="AB786" s="37" t="s">
        <v>4892</v>
      </c>
      <c r="AC786" s="37" t="s">
        <v>1168</v>
      </c>
    </row>
    <row r="787" spans="1:29" ht="12.75" customHeight="1">
      <c r="A787" s="3" t="str">
        <f>D787</f>
        <v>BACHARELADO EM PLANEJAMENTO TERRITORIAL</v>
      </c>
      <c r="B787" s="3" t="str">
        <f>F787</f>
        <v>DA1ESHT013-17SB</v>
      </c>
      <c r="C787" s="18" t="str">
        <f>CONCATENATE(E787," ",H787,"-",L787," (",K787,")",IF(H787="I"," - TURMA MINISTRADA EM INGLÊS",IF(H787="P"," - TURMA COMPARTILHADA COM A PÓS-GRADUAÇÃO",IF(H787="S"," - TURMA SEMIPRESENCIAL",""))))</f>
        <v>Oficina de Planejamento Macro e Meso Regional A1-diurno (São Bernardo do Campo)</v>
      </c>
      <c r="D787" s="33" t="s">
        <v>1697</v>
      </c>
      <c r="E787" s="33" t="s">
        <v>4130</v>
      </c>
      <c r="F787" s="33" t="s">
        <v>2543</v>
      </c>
      <c r="G787" s="44" t="s">
        <v>4131</v>
      </c>
      <c r="H787" s="33" t="s">
        <v>1170</v>
      </c>
      <c r="I787" s="33" t="s">
        <v>3336</v>
      </c>
      <c r="J787" s="33"/>
      <c r="K787" s="33" t="s">
        <v>1260</v>
      </c>
      <c r="L787" s="33" t="s">
        <v>1163</v>
      </c>
      <c r="M787" s="33" t="s">
        <v>1702</v>
      </c>
      <c r="N787" s="33">
        <v>30</v>
      </c>
      <c r="O787" s="33"/>
      <c r="P787" s="33"/>
      <c r="Q787" s="33"/>
      <c r="R787" s="33"/>
      <c r="S787" s="33"/>
      <c r="T787" s="33" t="s">
        <v>4132</v>
      </c>
      <c r="U787" s="33">
        <v>1790489</v>
      </c>
      <c r="V787" s="33"/>
      <c r="W787" s="33"/>
      <c r="X787" s="33"/>
      <c r="Y787" s="33">
        <v>16</v>
      </c>
      <c r="Z787" s="33">
        <v>16</v>
      </c>
      <c r="AA787" s="33" t="s">
        <v>1167</v>
      </c>
      <c r="AB787" s="37" t="s">
        <v>4890</v>
      </c>
      <c r="AC787" s="37" t="s">
        <v>1168</v>
      </c>
    </row>
    <row r="788" spans="1:29" ht="12.75" customHeight="1">
      <c r="A788" s="3" t="str">
        <f>D788</f>
        <v>BACHARELADO EM PLANEJAMENTO TERRITORIAL</v>
      </c>
      <c r="B788" s="3" t="str">
        <f>F788</f>
        <v>NA1ESHT013-17SB</v>
      </c>
      <c r="C788" s="18" t="str">
        <f>CONCATENATE(E788," ",H788,"-",L788," (",K788,")",IF(H788="I"," - TURMA MINISTRADA EM INGLÊS",IF(H788="P"," - TURMA COMPARTILHADA COM A PÓS-GRADUAÇÃO",IF(H788="S"," - TURMA SEMIPRESENCIAL",""))))</f>
        <v>Oficina de Planejamento Macro e Meso Regional A1-noturno (São Bernardo do Campo)</v>
      </c>
      <c r="D788" s="33" t="s">
        <v>1697</v>
      </c>
      <c r="E788" s="33" t="s">
        <v>4130</v>
      </c>
      <c r="F788" s="33" t="s">
        <v>2544</v>
      </c>
      <c r="G788" s="44" t="s">
        <v>4131</v>
      </c>
      <c r="H788" s="33" t="s">
        <v>1170</v>
      </c>
      <c r="I788" s="33" t="s">
        <v>3337</v>
      </c>
      <c r="J788" s="33"/>
      <c r="K788" s="33" t="s">
        <v>1260</v>
      </c>
      <c r="L788" s="33" t="s">
        <v>1169</v>
      </c>
      <c r="M788" s="33" t="s">
        <v>1702</v>
      </c>
      <c r="N788" s="33">
        <v>30</v>
      </c>
      <c r="O788" s="33"/>
      <c r="P788" s="33"/>
      <c r="Q788" s="33"/>
      <c r="R788" s="33"/>
      <c r="S788" s="33"/>
      <c r="T788" s="33" t="s">
        <v>4132</v>
      </c>
      <c r="U788" s="33">
        <v>1790489</v>
      </c>
      <c r="V788" s="33"/>
      <c r="W788" s="33"/>
      <c r="X788" s="33"/>
      <c r="Y788" s="33">
        <v>16</v>
      </c>
      <c r="Z788" s="33">
        <v>16</v>
      </c>
      <c r="AA788" s="33" t="s">
        <v>1167</v>
      </c>
      <c r="AB788" s="37" t="s">
        <v>4892</v>
      </c>
      <c r="AC788" s="37" t="s">
        <v>1168</v>
      </c>
    </row>
    <row r="789" spans="1:29" ht="12.75" customHeight="1">
      <c r="A789" s="3" t="str">
        <f>D789</f>
        <v>ENGENHARIA DE ENERGIA</v>
      </c>
      <c r="B789" s="3" t="str">
        <f>F789</f>
        <v>NA1ESTE017-17SA</v>
      </c>
      <c r="C789" s="18" t="str">
        <f>CONCATENATE(E789," ",H789,"-",L789," (",K789,")",IF(H789="I"," - TURMA MINISTRADA EM INGLÊS",IF(H789="P"," - TURMA COMPARTILHADA COM A PÓS-GRADUAÇÃO",IF(H789="S"," - TURMA SEMIPRESENCIAL",""))))</f>
        <v>Operação de Sistemas Elétricos de Potência A1-noturno (Santo André)</v>
      </c>
      <c r="D789" s="33" t="s">
        <v>1828</v>
      </c>
      <c r="E789" s="33" t="s">
        <v>4534</v>
      </c>
      <c r="F789" s="33" t="s">
        <v>2783</v>
      </c>
      <c r="G789" s="44" t="s">
        <v>4535</v>
      </c>
      <c r="H789" s="33" t="s">
        <v>1170</v>
      </c>
      <c r="I789" s="33" t="s">
        <v>3543</v>
      </c>
      <c r="J789" s="33"/>
      <c r="K789" s="33" t="s">
        <v>1162</v>
      </c>
      <c r="L789" s="33" t="s">
        <v>1169</v>
      </c>
      <c r="M789" s="33" t="s">
        <v>1195</v>
      </c>
      <c r="N789" s="33">
        <v>60</v>
      </c>
      <c r="O789" s="33"/>
      <c r="P789" s="33" t="s">
        <v>4528</v>
      </c>
      <c r="Q789" s="33">
        <v>1671336</v>
      </c>
      <c r="R789" s="33"/>
      <c r="S789" s="33"/>
      <c r="T789" s="33"/>
      <c r="U789" s="33"/>
      <c r="V789" s="33"/>
      <c r="W789" s="33"/>
      <c r="X789" s="33"/>
      <c r="Y789" s="33">
        <v>16</v>
      </c>
      <c r="Z789" s="33">
        <v>16</v>
      </c>
      <c r="AA789" s="33" t="s">
        <v>1167</v>
      </c>
      <c r="AB789" s="37" t="s">
        <v>4845</v>
      </c>
      <c r="AC789" s="37" t="s">
        <v>1168</v>
      </c>
    </row>
    <row r="790" spans="1:29" ht="12.75" customHeight="1">
      <c r="A790" s="3" t="str">
        <f>D790</f>
        <v>ENGENHARIA DE GESTÃO</v>
      </c>
      <c r="B790" s="3" t="str">
        <f>F790</f>
        <v>Na1ESTG023-17SB</v>
      </c>
      <c r="C790" s="18" t="str">
        <f>CONCATENATE(E790," ",H790,"-",L790," (",K790,")",IF(H790="I"," - TURMA MINISTRADA EM INGLÊS",IF(H790="P"," - TURMA COMPARTILHADA COM A PÓS-GRADUAÇÃO",IF(H790="S"," - TURMA SEMIPRESENCIAL",""))))</f>
        <v>Organização do Trabalho a1-noturno (São Bernardo do Campo)</v>
      </c>
      <c r="D790" s="33" t="s">
        <v>1875</v>
      </c>
      <c r="E790" s="33" t="s">
        <v>1886</v>
      </c>
      <c r="F790" s="33" t="s">
        <v>2838</v>
      </c>
      <c r="G790" s="44" t="s">
        <v>1887</v>
      </c>
      <c r="H790" s="33" t="s">
        <v>1898</v>
      </c>
      <c r="I790" s="33" t="s">
        <v>3591</v>
      </c>
      <c r="J790" s="33"/>
      <c r="K790" s="33" t="s">
        <v>1260</v>
      </c>
      <c r="L790" s="33" t="s">
        <v>1169</v>
      </c>
      <c r="M790" s="33" t="s">
        <v>1584</v>
      </c>
      <c r="N790" s="33">
        <v>60</v>
      </c>
      <c r="O790" s="33"/>
      <c r="P790" s="33" t="s">
        <v>4475</v>
      </c>
      <c r="Q790" s="33">
        <v>1953448</v>
      </c>
      <c r="R790" s="33"/>
      <c r="S790" s="33"/>
      <c r="T790" s="33"/>
      <c r="U790" s="33"/>
      <c r="V790" s="33"/>
      <c r="W790" s="33"/>
      <c r="X790" s="33"/>
      <c r="Y790" s="33">
        <v>8</v>
      </c>
      <c r="Z790" s="33">
        <v>8</v>
      </c>
      <c r="AA790" s="33" t="s">
        <v>1167</v>
      </c>
      <c r="AB790" s="37" t="s">
        <v>4889</v>
      </c>
      <c r="AC790" s="37" t="s">
        <v>1168</v>
      </c>
    </row>
    <row r="791" spans="1:29" ht="12.75" customHeight="1">
      <c r="A791" s="3" t="str">
        <f>D791</f>
        <v>BACHARELADO EM POLÍTICAS PÚBLICAS</v>
      </c>
      <c r="B791" s="3" t="str">
        <f>F791</f>
        <v>DA1ESHP026-14SB</v>
      </c>
      <c r="C791" s="18" t="str">
        <f>CONCATENATE(E791," ",H791,"-",L791," (",K791,")",IF(H791="I"," - TURMA MINISTRADA EM INGLÊS",IF(H791="P"," - TURMA COMPARTILHADA COM A PÓS-GRADUAÇÃO",IF(H791="S"," - TURMA SEMIPRESENCIAL",""))))</f>
        <v>Participação, Movimentos Sociais e Políticas Públicas A1-diurno (São Bernardo do Campo)</v>
      </c>
      <c r="D791" s="33" t="s">
        <v>1709</v>
      </c>
      <c r="E791" s="33" t="s">
        <v>4267</v>
      </c>
      <c r="F791" s="33" t="s">
        <v>2635</v>
      </c>
      <c r="G791" s="44" t="s">
        <v>4268</v>
      </c>
      <c r="H791" s="33" t="s">
        <v>1170</v>
      </c>
      <c r="I791" s="33" t="s">
        <v>3421</v>
      </c>
      <c r="J791" s="33"/>
      <c r="K791" s="33" t="s">
        <v>1260</v>
      </c>
      <c r="L791" s="33" t="s">
        <v>1163</v>
      </c>
      <c r="M791" s="33" t="s">
        <v>1195</v>
      </c>
      <c r="N791" s="33">
        <v>40</v>
      </c>
      <c r="O791" s="33"/>
      <c r="P791" s="33" t="s">
        <v>4269</v>
      </c>
      <c r="Q791" s="33">
        <v>1545036</v>
      </c>
      <c r="R791" s="33"/>
      <c r="S791" s="33"/>
      <c r="T791" s="33"/>
      <c r="U791" s="33"/>
      <c r="V791" s="33"/>
      <c r="W791" s="33"/>
      <c r="X791" s="33"/>
      <c r="Y791" s="33">
        <v>16</v>
      </c>
      <c r="Z791" s="33">
        <v>16</v>
      </c>
      <c r="AA791" s="33" t="s">
        <v>1167</v>
      </c>
      <c r="AB791" s="37" t="s">
        <v>4890</v>
      </c>
      <c r="AC791" s="37" t="s">
        <v>1168</v>
      </c>
    </row>
    <row r="792" spans="1:29" ht="12.75" customHeight="1">
      <c r="A792" s="3" t="str">
        <f>D792</f>
        <v>BACHARELADO EM POLÍTICAS PÚBLICAS</v>
      </c>
      <c r="B792" s="3" t="str">
        <f>F792</f>
        <v>NA1ESHP026-14SB</v>
      </c>
      <c r="C792" s="18" t="str">
        <f>CONCATENATE(E792," ",H792,"-",L792," (",K792,")",IF(H792="I"," - TURMA MINISTRADA EM INGLÊS",IF(H792="P"," - TURMA COMPARTILHADA COM A PÓS-GRADUAÇÃO",IF(H792="S"," - TURMA SEMIPRESENCIAL",""))))</f>
        <v>Participação, Movimentos Sociais e Políticas Públicas A1-noturno (São Bernardo do Campo)</v>
      </c>
      <c r="D792" s="33" t="s">
        <v>1709</v>
      </c>
      <c r="E792" s="33" t="s">
        <v>4267</v>
      </c>
      <c r="F792" s="33" t="s">
        <v>2636</v>
      </c>
      <c r="G792" s="44" t="s">
        <v>4268</v>
      </c>
      <c r="H792" s="33" t="s">
        <v>1170</v>
      </c>
      <c r="I792" s="33" t="s">
        <v>1711</v>
      </c>
      <c r="J792" s="33"/>
      <c r="K792" s="33" t="s">
        <v>1260</v>
      </c>
      <c r="L792" s="33" t="s">
        <v>1169</v>
      </c>
      <c r="M792" s="33" t="s">
        <v>1195</v>
      </c>
      <c r="N792" s="33">
        <v>60</v>
      </c>
      <c r="O792" s="33"/>
      <c r="P792" s="33" t="s">
        <v>4269</v>
      </c>
      <c r="Q792" s="33">
        <v>1545036</v>
      </c>
      <c r="R792" s="33"/>
      <c r="S792" s="33"/>
      <c r="T792" s="33"/>
      <c r="U792" s="33"/>
      <c r="V792" s="33"/>
      <c r="W792" s="33"/>
      <c r="X792" s="33"/>
      <c r="Y792" s="33">
        <v>16</v>
      </c>
      <c r="Z792" s="33">
        <v>16</v>
      </c>
      <c r="AA792" s="33" t="s">
        <v>1167</v>
      </c>
      <c r="AB792" s="37" t="s">
        <v>4892</v>
      </c>
      <c r="AC792" s="37" t="s">
        <v>1168</v>
      </c>
    </row>
    <row r="793" spans="1:29" ht="12.75" customHeight="1">
      <c r="A793" s="3" t="str">
        <f>D793</f>
        <v>BACHARELADO EM CIÊNCIAS E HUMANIDADES</v>
      </c>
      <c r="B793" s="3" t="str">
        <f>F793</f>
        <v>DA1BHP0202-15SB</v>
      </c>
      <c r="C793" s="18" t="str">
        <f>CONCATENATE(E793," ",H793,"-",L793," (",K793,")",IF(H793="I"," - TURMA MINISTRADA EM INGLÊS",IF(H793="P"," - TURMA COMPARTILHADA COM A PÓS-GRADUAÇÃO",IF(H793="S"," - TURMA SEMIPRESENCIAL",""))))</f>
        <v>Pensamento Crítico A1-diurno (São Bernardo do Campo)</v>
      </c>
      <c r="D793" s="33" t="s">
        <v>1540</v>
      </c>
      <c r="E793" s="33" t="s">
        <v>3920</v>
      </c>
      <c r="F793" s="33" t="s">
        <v>622</v>
      </c>
      <c r="G793" s="44" t="s">
        <v>3921</v>
      </c>
      <c r="H793" s="33" t="s">
        <v>1170</v>
      </c>
      <c r="I793" s="33" t="s">
        <v>3115</v>
      </c>
      <c r="J793" s="33"/>
      <c r="K793" s="33" t="s">
        <v>1260</v>
      </c>
      <c r="L793" s="33" t="s">
        <v>1163</v>
      </c>
      <c r="M793" s="33" t="s">
        <v>1195</v>
      </c>
      <c r="N793" s="33">
        <v>90</v>
      </c>
      <c r="O793" s="33"/>
      <c r="P793" s="33" t="s">
        <v>3922</v>
      </c>
      <c r="Q793" s="33">
        <v>1544383</v>
      </c>
      <c r="R793" s="33"/>
      <c r="S793" s="33"/>
      <c r="T793" s="33"/>
      <c r="U793" s="33"/>
      <c r="V793" s="33"/>
      <c r="W793" s="33"/>
      <c r="X793" s="33"/>
      <c r="Y793" s="33">
        <v>16</v>
      </c>
      <c r="Z793" s="33">
        <v>16</v>
      </c>
      <c r="AA793" s="33" t="s">
        <v>1167</v>
      </c>
      <c r="AB793" s="37" t="s">
        <v>4843</v>
      </c>
      <c r="AC793" s="37" t="s">
        <v>1168</v>
      </c>
    </row>
    <row r="794" spans="1:29" ht="12.75" customHeight="1">
      <c r="A794" s="3" t="str">
        <f>D794</f>
        <v>BACHARELADO EM CIÊNCIAS E HUMANIDADES</v>
      </c>
      <c r="B794" s="3" t="str">
        <f>F794</f>
        <v>NA1BHP0202-15SB</v>
      </c>
      <c r="C794" s="18" t="str">
        <f>CONCATENATE(E794," ",H794,"-",L794," (",K794,")",IF(H794="I"," - TURMA MINISTRADA EM INGLÊS",IF(H794="P"," - TURMA COMPARTILHADA COM A PÓS-GRADUAÇÃO",IF(H794="S"," - TURMA SEMIPRESENCIAL",""))))</f>
        <v>Pensamento Crítico A1-noturno (São Bernardo do Campo)</v>
      </c>
      <c r="D794" s="33" t="s">
        <v>1540</v>
      </c>
      <c r="E794" s="33" t="s">
        <v>3920</v>
      </c>
      <c r="F794" s="33" t="s">
        <v>636</v>
      </c>
      <c r="G794" s="44" t="s">
        <v>3921</v>
      </c>
      <c r="H794" s="33" t="s">
        <v>1170</v>
      </c>
      <c r="I794" s="33" t="s">
        <v>1604</v>
      </c>
      <c r="J794" s="33"/>
      <c r="K794" s="33" t="s">
        <v>1260</v>
      </c>
      <c r="L794" s="33" t="s">
        <v>1169</v>
      </c>
      <c r="M794" s="33" t="s">
        <v>1195</v>
      </c>
      <c r="N794" s="33">
        <v>95</v>
      </c>
      <c r="O794" s="33"/>
      <c r="P794" s="33" t="s">
        <v>3913</v>
      </c>
      <c r="Q794" s="33">
        <v>3291371</v>
      </c>
      <c r="R794" s="33"/>
      <c r="S794" s="33"/>
      <c r="T794" s="33"/>
      <c r="U794" s="33"/>
      <c r="V794" s="33"/>
      <c r="W794" s="33"/>
      <c r="X794" s="33"/>
      <c r="Y794" s="33">
        <v>16</v>
      </c>
      <c r="Z794" s="33">
        <v>16</v>
      </c>
      <c r="AA794" s="33" t="s">
        <v>1167</v>
      </c>
      <c r="AB794" s="37" t="s">
        <v>4845</v>
      </c>
      <c r="AC794" s="37" t="s">
        <v>1168</v>
      </c>
    </row>
    <row r="795" spans="1:29" ht="12.75" customHeight="1">
      <c r="A795" s="3" t="str">
        <f>D795</f>
        <v>ENGENHARIA DE GESTÃO</v>
      </c>
      <c r="B795" s="3" t="str">
        <f>F795</f>
        <v>NA1ESZG006-17SB</v>
      </c>
      <c r="C795" s="18" t="str">
        <f>CONCATENATE(E795," ",H795,"-",L795," (",K795,")",IF(H795="I"," - TURMA MINISTRADA EM INGLÊS",IF(H795="P"," - TURMA COMPARTILHADA COM A PÓS-GRADUAÇÃO",IF(H795="S"," - TURMA SEMIPRESENCIAL",""))))</f>
        <v>Pesquisa Operacional Aplicada A1-noturno (São Bernardo do Campo)</v>
      </c>
      <c r="D795" s="33" t="s">
        <v>1875</v>
      </c>
      <c r="E795" s="33" t="s">
        <v>4478</v>
      </c>
      <c r="F795" s="33" t="s">
        <v>2755</v>
      </c>
      <c r="G795" s="44" t="s">
        <v>4479</v>
      </c>
      <c r="H795" s="33" t="s">
        <v>1170</v>
      </c>
      <c r="I795" s="33" t="s">
        <v>3523</v>
      </c>
      <c r="J795" s="33"/>
      <c r="K795" s="33" t="s">
        <v>1260</v>
      </c>
      <c r="L795" s="33" t="s">
        <v>1169</v>
      </c>
      <c r="M795" s="33" t="s">
        <v>1551</v>
      </c>
      <c r="N795" s="33">
        <v>60</v>
      </c>
      <c r="O795" s="33"/>
      <c r="P795" s="33" t="s">
        <v>1876</v>
      </c>
      <c r="Q795" s="33">
        <v>2187270</v>
      </c>
      <c r="R795" s="33"/>
      <c r="S795" s="33"/>
      <c r="T795" s="33"/>
      <c r="U795" s="33"/>
      <c r="V795" s="33"/>
      <c r="W795" s="33"/>
      <c r="X795" s="33"/>
      <c r="Y795" s="33">
        <v>16</v>
      </c>
      <c r="Z795" s="33">
        <v>16</v>
      </c>
      <c r="AA795" s="33" t="s">
        <v>1167</v>
      </c>
      <c r="AB795" s="37" t="s">
        <v>4995</v>
      </c>
      <c r="AC795" s="37" t="s">
        <v>1168</v>
      </c>
    </row>
    <row r="796" spans="1:29" ht="12.75" customHeight="1">
      <c r="A796" s="3" t="str">
        <f>D796</f>
        <v>ENGENHARIA DE GESTÃO</v>
      </c>
      <c r="B796" s="3" t="str">
        <f>F796</f>
        <v>NB1ESZG006-17SB</v>
      </c>
      <c r="C796" s="18" t="str">
        <f>CONCATENATE(E796," ",H796,"-",L796," (",K796,")",IF(H796="I"," - TURMA MINISTRADA EM INGLÊS",IF(H796="P"," - TURMA COMPARTILHADA COM A PÓS-GRADUAÇÃO",IF(H796="S"," - TURMA SEMIPRESENCIAL",""))))</f>
        <v>Pesquisa Operacional Aplicada B1-noturno (São Bernardo do Campo)</v>
      </c>
      <c r="D796" s="33" t="s">
        <v>1875</v>
      </c>
      <c r="E796" s="33" t="s">
        <v>4478</v>
      </c>
      <c r="F796" s="33" t="s">
        <v>2975</v>
      </c>
      <c r="G796" s="44" t="s">
        <v>4479</v>
      </c>
      <c r="H796" s="33" t="s">
        <v>1237</v>
      </c>
      <c r="I796" s="33" t="s">
        <v>3711</v>
      </c>
      <c r="J796" s="33"/>
      <c r="K796" s="33" t="s">
        <v>1260</v>
      </c>
      <c r="L796" s="33" t="s">
        <v>1169</v>
      </c>
      <c r="M796" s="33" t="s">
        <v>1551</v>
      </c>
      <c r="N796" s="33">
        <v>50</v>
      </c>
      <c r="O796" s="33"/>
      <c r="P796" s="33" t="s">
        <v>1876</v>
      </c>
      <c r="Q796" s="33">
        <v>2187270</v>
      </c>
      <c r="R796" s="33"/>
      <c r="S796" s="33"/>
      <c r="T796" s="33"/>
      <c r="U796" s="33"/>
      <c r="V796" s="33"/>
      <c r="W796" s="33"/>
      <c r="X796" s="33"/>
      <c r="Y796" s="33">
        <v>16</v>
      </c>
      <c r="Z796" s="33">
        <v>16</v>
      </c>
      <c r="AA796" s="33" t="s">
        <v>1167</v>
      </c>
      <c r="AB796" s="37" t="s">
        <v>4953</v>
      </c>
      <c r="AC796" s="37" t="s">
        <v>1168</v>
      </c>
    </row>
    <row r="797" spans="1:29" ht="12.75" customHeight="1">
      <c r="A797" s="3" t="str">
        <f>D797</f>
        <v>ENGENHARIA DE GESTÃO</v>
      </c>
      <c r="B797" s="3" t="str">
        <f>F797</f>
        <v>NA1ESTG014-17SB</v>
      </c>
      <c r="C797" s="18" t="str">
        <f>CONCATENATE(E797," ",H797,"-",L797," (",K797,")",IF(H797="I"," - TURMA MINISTRADA EM INGLÊS",IF(H797="P"," - TURMA COMPARTILHADA COM A PÓS-GRADUAÇÃO",IF(H797="S"," - TURMA SEMIPRESENCIAL",""))))</f>
        <v>Planejamento e Controle da Produção A1-noturno (São Bernardo do Campo)</v>
      </c>
      <c r="D797" s="33" t="s">
        <v>1875</v>
      </c>
      <c r="E797" s="33" t="s">
        <v>1889</v>
      </c>
      <c r="F797" s="33" t="s">
        <v>2839</v>
      </c>
      <c r="G797" s="44" t="s">
        <v>1890</v>
      </c>
      <c r="H797" s="33" t="s">
        <v>1170</v>
      </c>
      <c r="I797" s="33" t="s">
        <v>5130</v>
      </c>
      <c r="J797" s="33"/>
      <c r="K797" s="33" t="s">
        <v>1260</v>
      </c>
      <c r="L797" s="33" t="s">
        <v>1169</v>
      </c>
      <c r="M797" s="33" t="s">
        <v>1877</v>
      </c>
      <c r="N797" s="33">
        <v>60</v>
      </c>
      <c r="O797" s="33"/>
      <c r="P797" s="33" t="s">
        <v>1891</v>
      </c>
      <c r="Q797" s="33">
        <v>1939810</v>
      </c>
      <c r="R797" s="33"/>
      <c r="S797" s="33"/>
      <c r="T797" s="33" t="s">
        <v>1891</v>
      </c>
      <c r="U797" s="33">
        <v>1939810</v>
      </c>
      <c r="V797" s="33"/>
      <c r="W797" s="33"/>
      <c r="X797" s="33"/>
      <c r="Y797" s="33">
        <v>24</v>
      </c>
      <c r="Z797" s="33">
        <v>24</v>
      </c>
      <c r="AA797" s="33" t="s">
        <v>1167</v>
      </c>
      <c r="AB797" s="37" t="s">
        <v>5017</v>
      </c>
      <c r="AC797" s="37" t="s">
        <v>1168</v>
      </c>
    </row>
    <row r="798" spans="1:29" ht="12.75" customHeight="1">
      <c r="A798" s="3" t="str">
        <f>D798</f>
        <v>BACHARELADO EM PLANEJAMENTO TERRITORIAL</v>
      </c>
      <c r="B798" s="3" t="str">
        <f>F798</f>
        <v>DA1ESHT019-17SB</v>
      </c>
      <c r="C798" s="18" t="str">
        <f>CONCATENATE(E798," ",H798,"-",L798," (",K798,")",IF(H798="I"," - TURMA MINISTRADA EM INGLÊS",IF(H798="P"," - TURMA COMPARTILHADA COM A PÓS-GRADUAÇÃO",IF(H798="S"," - TURMA SEMIPRESENCIAL",""))))</f>
        <v>Planejamento e Política Rural A1-diurno (São Bernardo do Campo)</v>
      </c>
      <c r="D798" s="33" t="s">
        <v>1697</v>
      </c>
      <c r="E798" s="33" t="s">
        <v>4135</v>
      </c>
      <c r="F798" s="33" t="s">
        <v>2547</v>
      </c>
      <c r="G798" s="44" t="s">
        <v>4136</v>
      </c>
      <c r="H798" s="33" t="s">
        <v>1170</v>
      </c>
      <c r="I798" s="33" t="s">
        <v>3340</v>
      </c>
      <c r="J798" s="33"/>
      <c r="K798" s="33" t="s">
        <v>1260</v>
      </c>
      <c r="L798" s="33" t="s">
        <v>1163</v>
      </c>
      <c r="M798" s="33" t="s">
        <v>1195</v>
      </c>
      <c r="N798" s="33">
        <v>38</v>
      </c>
      <c r="O798" s="33"/>
      <c r="P798" s="33" t="s">
        <v>3914</v>
      </c>
      <c r="Q798" s="33">
        <v>2140164</v>
      </c>
      <c r="R798" s="33"/>
      <c r="S798" s="33"/>
      <c r="T798" s="33"/>
      <c r="U798" s="33"/>
      <c r="V798" s="33"/>
      <c r="W798" s="33"/>
      <c r="X798" s="33"/>
      <c r="Y798" s="33">
        <v>16</v>
      </c>
      <c r="Z798" s="33">
        <v>16</v>
      </c>
      <c r="AA798" s="33" t="s">
        <v>1167</v>
      </c>
      <c r="AB798" s="37" t="s">
        <v>4908</v>
      </c>
      <c r="AC798" s="37" t="s">
        <v>1168</v>
      </c>
    </row>
    <row r="799" spans="1:29" ht="12.75" customHeight="1">
      <c r="A799" s="3" t="str">
        <f>D799</f>
        <v>BACHARELADO EM PLANEJAMENTO TERRITORIAL</v>
      </c>
      <c r="B799" s="3" t="str">
        <f>F799</f>
        <v>NA1ESHT019-17SB</v>
      </c>
      <c r="C799" s="18" t="str">
        <f>CONCATENATE(E799," ",H799,"-",L799," (",K799,")",IF(H799="I"," - TURMA MINISTRADA EM INGLÊS",IF(H799="P"," - TURMA COMPARTILHADA COM A PÓS-GRADUAÇÃO",IF(H799="S"," - TURMA SEMIPRESENCIAL",""))))</f>
        <v>Planejamento e Política Rural A1-noturno (São Bernardo do Campo)</v>
      </c>
      <c r="D799" s="33" t="s">
        <v>1697</v>
      </c>
      <c r="E799" s="33" t="s">
        <v>4135</v>
      </c>
      <c r="F799" s="33" t="s">
        <v>2548</v>
      </c>
      <c r="G799" s="44" t="s">
        <v>4136</v>
      </c>
      <c r="H799" s="33" t="s">
        <v>1170</v>
      </c>
      <c r="I799" s="33" t="s">
        <v>3341</v>
      </c>
      <c r="J799" s="33"/>
      <c r="K799" s="33" t="s">
        <v>1260</v>
      </c>
      <c r="L799" s="33" t="s">
        <v>1169</v>
      </c>
      <c r="M799" s="33" t="s">
        <v>1195</v>
      </c>
      <c r="N799" s="33">
        <v>38</v>
      </c>
      <c r="O799" s="33"/>
      <c r="P799" s="33" t="s">
        <v>3914</v>
      </c>
      <c r="Q799" s="33">
        <v>2140164</v>
      </c>
      <c r="R799" s="33"/>
      <c r="S799" s="33"/>
      <c r="T799" s="33"/>
      <c r="U799" s="33"/>
      <c r="V799" s="33"/>
      <c r="W799" s="33"/>
      <c r="X799" s="33"/>
      <c r="Y799" s="33">
        <v>16</v>
      </c>
      <c r="Z799" s="33">
        <v>16</v>
      </c>
      <c r="AA799" s="33" t="s">
        <v>1167</v>
      </c>
      <c r="AB799" s="37" t="s">
        <v>4909</v>
      </c>
      <c r="AC799" s="37" t="s">
        <v>1168</v>
      </c>
    </row>
    <row r="800" spans="1:29" ht="12.75" customHeight="1">
      <c r="A800" s="3" t="str">
        <f>D800</f>
        <v>ENGENHARIA AMBIENTAL E URBANA</v>
      </c>
      <c r="B800" s="3" t="str">
        <f>F800</f>
        <v>DA1ESTU011-17SA</v>
      </c>
      <c r="C800" s="18" t="str">
        <f>CONCATENATE(E800," ",H800,"-",L800," (",K800,")",IF(H800="I"," - TURMA MINISTRADA EM INGLÊS",IF(H800="P"," - TURMA COMPARTILHADA COM A PÓS-GRADUAÇÃO",IF(H800="S"," - TURMA SEMIPRESENCIAL",""))))</f>
        <v>Planejamento Urbano e Metropolitano A1-diurno (Santo André)</v>
      </c>
      <c r="D800" s="33" t="s">
        <v>1783</v>
      </c>
      <c r="E800" s="33" t="s">
        <v>4639</v>
      </c>
      <c r="F800" s="33" t="s">
        <v>2841</v>
      </c>
      <c r="G800" s="44" t="s">
        <v>4640</v>
      </c>
      <c r="H800" s="33" t="s">
        <v>1170</v>
      </c>
      <c r="I800" s="33" t="s">
        <v>3593</v>
      </c>
      <c r="J800" s="33"/>
      <c r="K800" s="33" t="s">
        <v>1162</v>
      </c>
      <c r="L800" s="33" t="s">
        <v>1163</v>
      </c>
      <c r="M800" s="33" t="s">
        <v>1178</v>
      </c>
      <c r="N800" s="33">
        <v>60</v>
      </c>
      <c r="O800" s="33"/>
      <c r="P800" s="33" t="s">
        <v>1801</v>
      </c>
      <c r="Q800" s="33">
        <v>3153618</v>
      </c>
      <c r="R800" s="33"/>
      <c r="S800" s="33"/>
      <c r="T800" s="33" t="s">
        <v>4585</v>
      </c>
      <c r="U800" s="33">
        <v>3292278</v>
      </c>
      <c r="V800" s="33"/>
      <c r="W800" s="33"/>
      <c r="X800" s="33"/>
      <c r="Y800" s="33">
        <v>16</v>
      </c>
      <c r="Z800" s="33">
        <v>16</v>
      </c>
      <c r="AA800" s="33" t="s">
        <v>1167</v>
      </c>
      <c r="AB800" s="37" t="s">
        <v>5016</v>
      </c>
      <c r="AC800" s="37" t="s">
        <v>1168</v>
      </c>
    </row>
    <row r="801" spans="1:29" ht="12.75" customHeight="1">
      <c r="A801" s="3" t="str">
        <f>D801</f>
        <v>ENGENHARIA AMBIENTAL E URBANA</v>
      </c>
      <c r="B801" s="3" t="str">
        <f>F801</f>
        <v>NA1ESTU011-17SA</v>
      </c>
      <c r="C801" s="18" t="str">
        <f>CONCATENATE(E801," ",H801,"-",L801," (",K801,")",IF(H801="I"," - TURMA MINISTRADA EM INGLÊS",IF(H801="P"," - TURMA COMPARTILHADA COM A PÓS-GRADUAÇÃO",IF(H801="S"," - TURMA SEMIPRESENCIAL",""))))</f>
        <v>Planejamento Urbano e Metropolitano A1-noturno (Santo André)</v>
      </c>
      <c r="D801" s="33" t="s">
        <v>1783</v>
      </c>
      <c r="E801" s="33" t="s">
        <v>4639</v>
      </c>
      <c r="F801" s="33" t="s">
        <v>2842</v>
      </c>
      <c r="G801" s="44" t="s">
        <v>4640</v>
      </c>
      <c r="H801" s="33" t="s">
        <v>1170</v>
      </c>
      <c r="I801" s="33" t="s">
        <v>3594</v>
      </c>
      <c r="J801" s="33"/>
      <c r="K801" s="33" t="s">
        <v>1162</v>
      </c>
      <c r="L801" s="33" t="s">
        <v>1169</v>
      </c>
      <c r="M801" s="33" t="s">
        <v>1178</v>
      </c>
      <c r="N801" s="33">
        <v>54</v>
      </c>
      <c r="O801" s="33"/>
      <c r="P801" s="33" t="s">
        <v>1801</v>
      </c>
      <c r="Q801" s="33">
        <v>3153618</v>
      </c>
      <c r="R801" s="33"/>
      <c r="S801" s="33"/>
      <c r="T801" s="33" t="s">
        <v>1801</v>
      </c>
      <c r="U801" s="33">
        <v>3153618</v>
      </c>
      <c r="V801" s="33"/>
      <c r="W801" s="33"/>
      <c r="X801" s="33"/>
      <c r="Y801" s="33">
        <v>16</v>
      </c>
      <c r="Z801" s="33">
        <v>16</v>
      </c>
      <c r="AA801" s="33" t="s">
        <v>1167</v>
      </c>
      <c r="AB801" s="37" t="s">
        <v>4996</v>
      </c>
      <c r="AC801" s="37" t="s">
        <v>1168</v>
      </c>
    </row>
    <row r="802" spans="1:29" ht="12.75" customHeight="1">
      <c r="A802" s="3" t="str">
        <f>D802</f>
        <v>BACHARELADO EM POLÍTICAS PÚBLICAS</v>
      </c>
      <c r="B802" s="3" t="str">
        <f>F802</f>
        <v>DA1ESHP027-14SB</v>
      </c>
      <c r="C802" s="18" t="str">
        <f>CONCATENATE(E802," ",H802,"-",L802," (",K802,")",IF(H802="I"," - TURMA MINISTRADA EM INGLÊS",IF(H802="P"," - TURMA COMPARTILHADA COM A PÓS-GRADUAÇÃO",IF(H802="S"," - TURMA SEMIPRESENCIAL",""))))</f>
        <v>Poder Local A1-diurno (São Bernardo do Campo)</v>
      </c>
      <c r="D802" s="33" t="s">
        <v>1709</v>
      </c>
      <c r="E802" s="33" t="s">
        <v>4358</v>
      </c>
      <c r="F802" s="33" t="s">
        <v>2686</v>
      </c>
      <c r="G802" s="44" t="s">
        <v>4359</v>
      </c>
      <c r="H802" s="33" t="s">
        <v>1170</v>
      </c>
      <c r="I802" s="33" t="s">
        <v>1760</v>
      </c>
      <c r="J802" s="33"/>
      <c r="K802" s="33" t="s">
        <v>1260</v>
      </c>
      <c r="L802" s="33" t="s">
        <v>1163</v>
      </c>
      <c r="M802" s="33" t="s">
        <v>1195</v>
      </c>
      <c r="N802" s="33">
        <v>60</v>
      </c>
      <c r="O802" s="33"/>
      <c r="P802" s="33" t="s">
        <v>4360</v>
      </c>
      <c r="Q802" s="33">
        <v>1263030</v>
      </c>
      <c r="R802" s="33"/>
      <c r="S802" s="33"/>
      <c r="T802" s="33"/>
      <c r="U802" s="33"/>
      <c r="V802" s="33"/>
      <c r="W802" s="33"/>
      <c r="X802" s="33"/>
      <c r="Y802" s="33">
        <v>16</v>
      </c>
      <c r="Z802" s="33">
        <v>16</v>
      </c>
      <c r="AA802" s="33" t="s">
        <v>1167</v>
      </c>
      <c r="AB802" s="37" t="s">
        <v>4836</v>
      </c>
      <c r="AC802" s="37" t="s">
        <v>1168</v>
      </c>
    </row>
    <row r="803" spans="1:29" ht="12.75" customHeight="1">
      <c r="A803" s="3" t="str">
        <f>D803</f>
        <v>BACHARELADO EM POLÍTICAS PÚBLICAS</v>
      </c>
      <c r="B803" s="3" t="str">
        <f>F803</f>
        <v>NA1ESHP027-14SB</v>
      </c>
      <c r="C803" s="18" t="str">
        <f>CONCATENATE(E803," ",H803,"-",L803," (",K803,")",IF(H803="I"," - TURMA MINISTRADA EM INGLÊS",IF(H803="P"," - TURMA COMPARTILHADA COM A PÓS-GRADUAÇÃO",IF(H803="S"," - TURMA SEMIPRESENCIAL",""))))</f>
        <v>Poder Local A1-noturno (São Bernardo do Campo)</v>
      </c>
      <c r="D803" s="33" t="s">
        <v>1709</v>
      </c>
      <c r="E803" s="33" t="s">
        <v>4358</v>
      </c>
      <c r="F803" s="33" t="s">
        <v>2687</v>
      </c>
      <c r="G803" s="44" t="s">
        <v>4359</v>
      </c>
      <c r="H803" s="33" t="s">
        <v>1170</v>
      </c>
      <c r="I803" s="33" t="s">
        <v>3467</v>
      </c>
      <c r="J803" s="33"/>
      <c r="K803" s="33" t="s">
        <v>1260</v>
      </c>
      <c r="L803" s="33" t="s">
        <v>1169</v>
      </c>
      <c r="M803" s="33" t="s">
        <v>1195</v>
      </c>
      <c r="N803" s="33">
        <v>60</v>
      </c>
      <c r="O803" s="33"/>
      <c r="P803" s="33" t="s">
        <v>4360</v>
      </c>
      <c r="Q803" s="33">
        <v>1263030</v>
      </c>
      <c r="R803" s="33"/>
      <c r="S803" s="33"/>
      <c r="T803" s="33"/>
      <c r="U803" s="33"/>
      <c r="V803" s="33"/>
      <c r="W803" s="33"/>
      <c r="X803" s="33"/>
      <c r="Y803" s="33">
        <v>16</v>
      </c>
      <c r="Z803" s="33">
        <v>16</v>
      </c>
      <c r="AA803" s="33" t="s">
        <v>1167</v>
      </c>
      <c r="AB803" s="37" t="s">
        <v>4878</v>
      </c>
      <c r="AC803" s="37" t="s">
        <v>1168</v>
      </c>
    </row>
    <row r="804" spans="1:29" ht="12.75" customHeight="1">
      <c r="A804" s="3" t="str">
        <f>D804</f>
        <v>BACHARELADO EM QUÍMICA</v>
      </c>
      <c r="B804" s="3" t="str">
        <f>F804</f>
        <v>DB1NHZ4063-15SA</v>
      </c>
      <c r="C804" s="18" t="str">
        <f>CONCATENATE(E804," ",H804,"-",L804," (",K804,")",IF(H804="I"," - TURMA MINISTRADA EM INGLÊS",IF(H804="P"," - TURMA COMPARTILHADA COM A PÓS-GRADUAÇÃO",IF(H804="S"," - TURMA SEMIPRESENCIAL",""))))</f>
        <v>Polímeros Síntese Caracterização e Processos B1-diurno (Santo André)</v>
      </c>
      <c r="D804" s="33" t="s">
        <v>1715</v>
      </c>
      <c r="E804" s="33" t="s">
        <v>4792</v>
      </c>
      <c r="F804" s="33" t="s">
        <v>2977</v>
      </c>
      <c r="G804" s="44" t="s">
        <v>4793</v>
      </c>
      <c r="H804" s="33" t="s">
        <v>1237</v>
      </c>
      <c r="I804" s="33" t="s">
        <v>3714</v>
      </c>
      <c r="J804" s="33" t="s">
        <v>4794</v>
      </c>
      <c r="K804" s="33" t="s">
        <v>1162</v>
      </c>
      <c r="L804" s="33" t="s">
        <v>1163</v>
      </c>
      <c r="M804" s="33" t="s">
        <v>1513</v>
      </c>
      <c r="N804" s="33">
        <v>30</v>
      </c>
      <c r="O804" s="33"/>
      <c r="P804" s="33" t="s">
        <v>1461</v>
      </c>
      <c r="Q804" s="33">
        <v>1763443</v>
      </c>
      <c r="R804" s="33"/>
      <c r="S804" s="33"/>
      <c r="T804" s="33" t="s">
        <v>1461</v>
      </c>
      <c r="U804" s="33">
        <v>1763443</v>
      </c>
      <c r="V804" s="33"/>
      <c r="W804" s="33"/>
      <c r="X804" s="33"/>
      <c r="Y804" s="33">
        <v>24</v>
      </c>
      <c r="Z804" s="33">
        <v>24</v>
      </c>
      <c r="AA804" s="33" t="s">
        <v>1167</v>
      </c>
      <c r="AB804" s="37" t="s">
        <v>5045</v>
      </c>
      <c r="AC804" s="37" t="s">
        <v>5108</v>
      </c>
    </row>
    <row r="805" spans="1:29" ht="12.75" customHeight="1">
      <c r="A805" s="3" t="str">
        <f>D805</f>
        <v>BACHARELADO EM RELAÇÕES INTERNACIONAIS</v>
      </c>
      <c r="B805" s="3" t="str">
        <f>F805</f>
        <v>Da1ESHR025-14SB</v>
      </c>
      <c r="C805" s="18" t="str">
        <f>CONCATENATE(E805," ",H805,"-",L805," (",K805,")",IF(H805="I"," - TURMA MINISTRADA EM INGLÊS",IF(H805="P"," - TURMA COMPARTILHADA COM A PÓS-GRADUAÇÃO",IF(H805="S"," - TURMA SEMIPRESENCIAL",""))))</f>
        <v>Política Externa Brasileira Contemporânea a1-diurno (São Bernardo do Campo)</v>
      </c>
      <c r="D805" s="33" t="s">
        <v>1734</v>
      </c>
      <c r="E805" s="33" t="s">
        <v>4099</v>
      </c>
      <c r="F805" s="33" t="s">
        <v>2520</v>
      </c>
      <c r="G805" s="44" t="s">
        <v>4100</v>
      </c>
      <c r="H805" s="33" t="s">
        <v>1898</v>
      </c>
      <c r="I805" s="33" t="s">
        <v>1550</v>
      </c>
      <c r="J805" s="33"/>
      <c r="K805" s="33" t="s">
        <v>1260</v>
      </c>
      <c r="L805" s="33" t="s">
        <v>1163</v>
      </c>
      <c r="M805" s="33" t="s">
        <v>1195</v>
      </c>
      <c r="N805" s="33">
        <v>90</v>
      </c>
      <c r="O805" s="33"/>
      <c r="P805" s="33" t="s">
        <v>4101</v>
      </c>
      <c r="Q805" s="33">
        <v>2407130</v>
      </c>
      <c r="R805" s="33"/>
      <c r="S805" s="33"/>
      <c r="T805" s="33"/>
      <c r="U805" s="33"/>
      <c r="V805" s="33"/>
      <c r="W805" s="33"/>
      <c r="X805" s="33"/>
      <c r="Y805" s="33">
        <v>16</v>
      </c>
      <c r="Z805" s="33">
        <v>16</v>
      </c>
      <c r="AA805" s="33" t="s">
        <v>1167</v>
      </c>
      <c r="AB805" s="37" t="s">
        <v>4890</v>
      </c>
      <c r="AC805" s="37" t="s">
        <v>1168</v>
      </c>
    </row>
    <row r="806" spans="1:29" ht="12.75" customHeight="1">
      <c r="A806" s="3" t="str">
        <f>D806</f>
        <v>BACHARELADO EM RELAÇÕES INTERNACIONAIS</v>
      </c>
      <c r="B806" s="3" t="str">
        <f>F806</f>
        <v>Na1ESHR025-14SB</v>
      </c>
      <c r="C806" s="18" t="str">
        <f>CONCATENATE(E806," ",H806,"-",L806," (",K806,")",IF(H806="I"," - TURMA MINISTRADA EM INGLÊS",IF(H806="P"," - TURMA COMPARTILHADA COM A PÓS-GRADUAÇÃO",IF(H806="S"," - TURMA SEMIPRESENCIAL",""))))</f>
        <v>Política Externa Brasileira Contemporânea a1-noturno (São Bernardo do Campo)</v>
      </c>
      <c r="D806" s="33" t="s">
        <v>1734</v>
      </c>
      <c r="E806" s="33" t="s">
        <v>4099</v>
      </c>
      <c r="F806" s="33" t="s">
        <v>2521</v>
      </c>
      <c r="G806" s="44" t="s">
        <v>4100</v>
      </c>
      <c r="H806" s="33" t="s">
        <v>1898</v>
      </c>
      <c r="I806" s="33" t="s">
        <v>3320</v>
      </c>
      <c r="J806" s="33"/>
      <c r="K806" s="33" t="s">
        <v>1260</v>
      </c>
      <c r="L806" s="33" t="s">
        <v>1169</v>
      </c>
      <c r="M806" s="33" t="s">
        <v>1195</v>
      </c>
      <c r="N806" s="33">
        <v>90</v>
      </c>
      <c r="O806" s="33"/>
      <c r="P806" s="33" t="s">
        <v>4101</v>
      </c>
      <c r="Q806" s="33">
        <v>2407130</v>
      </c>
      <c r="R806" s="33"/>
      <c r="S806" s="33"/>
      <c r="T806" s="33"/>
      <c r="U806" s="33"/>
      <c r="V806" s="33"/>
      <c r="W806" s="33"/>
      <c r="X806" s="33"/>
      <c r="Y806" s="33">
        <v>16</v>
      </c>
      <c r="Z806" s="33">
        <v>16</v>
      </c>
      <c r="AA806" s="33" t="s">
        <v>1167</v>
      </c>
      <c r="AB806" s="37" t="s">
        <v>4892</v>
      </c>
      <c r="AC806" s="37" t="s">
        <v>1168</v>
      </c>
    </row>
    <row r="807" spans="1:29" ht="12.75" customHeight="1">
      <c r="A807" s="3" t="str">
        <f>D807</f>
        <v>BACHARELADO EM PLANEJAMENTO TERRITORIAL</v>
      </c>
      <c r="B807" s="3" t="str">
        <f>F807</f>
        <v>DA1ESHT021-17SB</v>
      </c>
      <c r="C807" s="18" t="str">
        <f>CONCATENATE(E807," ",H807,"-",L807," (",K807,")",IF(H807="I"," - TURMA MINISTRADA EM INGLÊS",IF(H807="P"," - TURMA COMPARTILHADA COM A PÓS-GRADUAÇÃO",IF(H807="S"," - TURMA SEMIPRESENCIAL",""))))</f>
        <v>Política Urbana A1-diurno (São Bernardo do Campo)</v>
      </c>
      <c r="D807" s="33" t="s">
        <v>1697</v>
      </c>
      <c r="E807" s="33" t="s">
        <v>4128</v>
      </c>
      <c r="F807" s="33" t="s">
        <v>2541</v>
      </c>
      <c r="G807" s="44" t="s">
        <v>4129</v>
      </c>
      <c r="H807" s="33" t="s">
        <v>1170</v>
      </c>
      <c r="I807" s="33" t="s">
        <v>1769</v>
      </c>
      <c r="J807" s="33"/>
      <c r="K807" s="33" t="s">
        <v>1260</v>
      </c>
      <c r="L807" s="33" t="s">
        <v>1163</v>
      </c>
      <c r="M807" s="33" t="s">
        <v>1195</v>
      </c>
      <c r="N807" s="33">
        <v>40</v>
      </c>
      <c r="O807" s="33"/>
      <c r="P807" s="33" t="s">
        <v>1703</v>
      </c>
      <c r="Q807" s="33">
        <v>2231193</v>
      </c>
      <c r="R807" s="33" t="s">
        <v>1704</v>
      </c>
      <c r="S807" s="33">
        <v>1671277</v>
      </c>
      <c r="T807" s="33"/>
      <c r="U807" s="33"/>
      <c r="V807" s="33"/>
      <c r="W807" s="33"/>
      <c r="X807" s="33"/>
      <c r="Y807" s="33">
        <v>16</v>
      </c>
      <c r="Z807" s="33">
        <v>16</v>
      </c>
      <c r="AA807" s="33" t="s">
        <v>1167</v>
      </c>
      <c r="AB807" s="37" t="s">
        <v>4859</v>
      </c>
      <c r="AC807" s="37" t="s">
        <v>1168</v>
      </c>
    </row>
    <row r="808" spans="1:29" ht="12.75" customHeight="1">
      <c r="A808" s="3" t="str">
        <f>D808</f>
        <v>BACHARELADO EM PLANEJAMENTO TERRITORIAL</v>
      </c>
      <c r="B808" s="3" t="str">
        <f>F808</f>
        <v>NA1ESHT021-17SB</v>
      </c>
      <c r="C808" s="18" t="str">
        <f>CONCATENATE(E808," ",H808,"-",L808," (",K808,")",IF(H808="I"," - TURMA MINISTRADA EM INGLÊS",IF(H808="P"," - TURMA COMPARTILHADA COM A PÓS-GRADUAÇÃO",IF(H808="S"," - TURMA SEMIPRESENCIAL",""))))</f>
        <v>Política Urbana A1-noturno (São Bernardo do Campo)</v>
      </c>
      <c r="D808" s="33" t="s">
        <v>1697</v>
      </c>
      <c r="E808" s="33" t="s">
        <v>4128</v>
      </c>
      <c r="F808" s="33" t="s">
        <v>2542</v>
      </c>
      <c r="G808" s="44" t="s">
        <v>4129</v>
      </c>
      <c r="H808" s="33" t="s">
        <v>1170</v>
      </c>
      <c r="I808" s="33" t="s">
        <v>1776</v>
      </c>
      <c r="J808" s="33"/>
      <c r="K808" s="33" t="s">
        <v>1260</v>
      </c>
      <c r="L808" s="33" t="s">
        <v>1169</v>
      </c>
      <c r="M808" s="33" t="s">
        <v>1195</v>
      </c>
      <c r="N808" s="33">
        <v>40</v>
      </c>
      <c r="O808" s="33"/>
      <c r="P808" s="33" t="s">
        <v>1703</v>
      </c>
      <c r="Q808" s="33">
        <v>2231193</v>
      </c>
      <c r="R808" s="33" t="s">
        <v>1704</v>
      </c>
      <c r="S808" s="33">
        <v>1671277</v>
      </c>
      <c r="T808" s="33"/>
      <c r="U808" s="33"/>
      <c r="V808" s="33"/>
      <c r="W808" s="33"/>
      <c r="X808" s="33"/>
      <c r="Y808" s="33">
        <v>16</v>
      </c>
      <c r="Z808" s="33">
        <v>16</v>
      </c>
      <c r="AA808" s="33" t="s">
        <v>1167</v>
      </c>
      <c r="AB808" s="37" t="s">
        <v>4860</v>
      </c>
      <c r="AC808" s="37" t="s">
        <v>1168</v>
      </c>
    </row>
    <row r="809" spans="1:29" ht="12.75" customHeight="1">
      <c r="A809" s="3" t="str">
        <f>D809</f>
        <v>LICENCIATURA EM CIÊNCIAS BIOLÓGICAS</v>
      </c>
      <c r="B809" s="3" t="str">
        <f>F809</f>
        <v>DA1NHI5011-13SA</v>
      </c>
      <c r="C809" s="18" t="str">
        <f>CONCATENATE(E809," ",H809,"-",L809," (",K809,")",IF(H809="I"," - TURMA MINISTRADA EM INGLÊS",IF(H809="P"," - TURMA COMPARTILHADA COM A PÓS-GRADUAÇÃO",IF(H809="S"," - TURMA SEMIPRESENCIAL",""))))</f>
        <v>Políticas Educacionais A1-diurno (Santo André)</v>
      </c>
      <c r="D809" s="33" t="s">
        <v>2085</v>
      </c>
      <c r="E809" s="33" t="s">
        <v>4216</v>
      </c>
      <c r="F809" s="33" t="s">
        <v>795</v>
      </c>
      <c r="G809" s="44" t="s">
        <v>4217</v>
      </c>
      <c r="H809" s="33" t="s">
        <v>1170</v>
      </c>
      <c r="I809" s="33" t="s">
        <v>3393</v>
      </c>
      <c r="J809" s="33"/>
      <c r="K809" s="33" t="s">
        <v>1162</v>
      </c>
      <c r="L809" s="33" t="s">
        <v>1163</v>
      </c>
      <c r="M809" s="33" t="s">
        <v>1518</v>
      </c>
      <c r="N809" s="33">
        <v>40</v>
      </c>
      <c r="O809" s="33"/>
      <c r="P809" s="33" t="s">
        <v>3945</v>
      </c>
      <c r="Q809" s="33">
        <v>1591968</v>
      </c>
      <c r="R809" s="33"/>
      <c r="S809" s="33"/>
      <c r="T809" s="33"/>
      <c r="U809" s="33"/>
      <c r="V809" s="33"/>
      <c r="W809" s="33"/>
      <c r="X809" s="33"/>
      <c r="Y809" s="33">
        <v>12</v>
      </c>
      <c r="Z809" s="33">
        <v>12</v>
      </c>
      <c r="AA809" s="33" t="s">
        <v>1167</v>
      </c>
      <c r="AB809" s="37" t="s">
        <v>4954</v>
      </c>
      <c r="AC809" s="37" t="s">
        <v>1168</v>
      </c>
    </row>
    <row r="810" spans="1:29" ht="12.75" customHeight="1">
      <c r="A810" s="3" t="str">
        <f>D810</f>
        <v>BACHARELADO EM POLÍTICAS PÚBLICAS</v>
      </c>
      <c r="B810" s="3" t="str">
        <f>F810</f>
        <v>DA1ESZP034-14SB</v>
      </c>
      <c r="C810" s="18" t="str">
        <f>CONCATENATE(E810," ",H810,"-",L810," (",K810,")",IF(H810="I"," - TURMA MINISTRADA EM INGLÊS",IF(H810="P"," - TURMA COMPARTILHADA COM A PÓS-GRADUAÇÃO",IF(H810="S"," - TURMA SEMIPRESENCIAL",""))))</f>
        <v>Políticas Públicas de Esporte e Lazer A1-diurno (São Bernardo do Campo)</v>
      </c>
      <c r="D810" s="33" t="s">
        <v>1709</v>
      </c>
      <c r="E810" s="33" t="s">
        <v>4361</v>
      </c>
      <c r="F810" s="33" t="s">
        <v>2688</v>
      </c>
      <c r="G810" s="44" t="s">
        <v>4362</v>
      </c>
      <c r="H810" s="33" t="s">
        <v>1170</v>
      </c>
      <c r="I810" s="33" t="s">
        <v>3468</v>
      </c>
      <c r="J810" s="33"/>
      <c r="K810" s="33" t="s">
        <v>1260</v>
      </c>
      <c r="L810" s="33" t="s">
        <v>1163</v>
      </c>
      <c r="M810" s="33" t="s">
        <v>1164</v>
      </c>
      <c r="N810" s="33">
        <v>60</v>
      </c>
      <c r="O810" s="33"/>
      <c r="P810" s="33" t="s">
        <v>4363</v>
      </c>
      <c r="Q810" s="33">
        <v>327886</v>
      </c>
      <c r="R810" s="33"/>
      <c r="S810" s="33"/>
      <c r="T810" s="33"/>
      <c r="U810" s="33"/>
      <c r="V810" s="33"/>
      <c r="W810" s="33"/>
      <c r="X810" s="33"/>
      <c r="Y810" s="33">
        <v>8</v>
      </c>
      <c r="Z810" s="33">
        <v>8</v>
      </c>
      <c r="AA810" s="33" t="s">
        <v>1167</v>
      </c>
      <c r="AB810" s="37" t="s">
        <v>4975</v>
      </c>
      <c r="AC810" s="37" t="s">
        <v>1168</v>
      </c>
    </row>
    <row r="811" spans="1:29" ht="12.75" customHeight="1">
      <c r="A811" s="3" t="str">
        <f>D811</f>
        <v>BACHARELADO EM POLÍTICAS PÚBLICAS</v>
      </c>
      <c r="B811" s="3" t="str">
        <f>F811</f>
        <v>DA1ESHP018-14SB</v>
      </c>
      <c r="C811" s="18" t="str">
        <f>CONCATENATE(E811," ",H811,"-",L811," (",K811,")",IF(H811="I"," - TURMA MINISTRADA EM INGLÊS",IF(H811="P"," - TURMA COMPARTILHADA COM A PÓS-GRADUAÇÃO",IF(H811="S"," - TURMA SEMIPRESENCIAL",""))))</f>
        <v>Políticas Sociais A1-diurno (São Bernardo do Campo)</v>
      </c>
      <c r="D811" s="33" t="s">
        <v>1709</v>
      </c>
      <c r="E811" s="33" t="s">
        <v>4146</v>
      </c>
      <c r="F811" s="33" t="s">
        <v>2553</v>
      </c>
      <c r="G811" s="44" t="s">
        <v>4147</v>
      </c>
      <c r="H811" s="33" t="s">
        <v>1170</v>
      </c>
      <c r="I811" s="33" t="s">
        <v>1818</v>
      </c>
      <c r="J811" s="33"/>
      <c r="K811" s="33" t="s">
        <v>1260</v>
      </c>
      <c r="L811" s="33" t="s">
        <v>1163</v>
      </c>
      <c r="M811" s="33" t="s">
        <v>1195</v>
      </c>
      <c r="N811" s="33">
        <v>40</v>
      </c>
      <c r="O811" s="33"/>
      <c r="P811" s="33" t="s">
        <v>1712</v>
      </c>
      <c r="Q811" s="33">
        <v>1768114</v>
      </c>
      <c r="R811" s="33"/>
      <c r="S811" s="33"/>
      <c r="T811" s="33"/>
      <c r="U811" s="33"/>
      <c r="V811" s="33"/>
      <c r="W811" s="33"/>
      <c r="X811" s="33"/>
      <c r="Y811" s="33">
        <v>16</v>
      </c>
      <c r="Z811" s="33">
        <v>16</v>
      </c>
      <c r="AA811" s="33" t="s">
        <v>1167</v>
      </c>
      <c r="AB811" s="37" t="s">
        <v>4859</v>
      </c>
      <c r="AC811" s="37" t="s">
        <v>1168</v>
      </c>
    </row>
    <row r="812" spans="1:29" ht="12.75" customHeight="1">
      <c r="A812" s="3" t="str">
        <f>D812</f>
        <v>BACHARELADO EM POLÍTICAS PÚBLICAS</v>
      </c>
      <c r="B812" s="3" t="str">
        <f>F812</f>
        <v>NA1ESHP018-14SB</v>
      </c>
      <c r="C812" s="18" t="str">
        <f>CONCATENATE(E812," ",H812,"-",L812," (",K812,")",IF(H812="I"," - TURMA MINISTRADA EM INGLÊS",IF(H812="P"," - TURMA COMPARTILHADA COM A PÓS-GRADUAÇÃO",IF(H812="S"," - TURMA SEMIPRESENCIAL",""))))</f>
        <v>Políticas Sociais A1-noturno (São Bernardo do Campo)</v>
      </c>
      <c r="D812" s="33" t="s">
        <v>1709</v>
      </c>
      <c r="E812" s="33" t="s">
        <v>4146</v>
      </c>
      <c r="F812" s="33" t="s">
        <v>2554</v>
      </c>
      <c r="G812" s="44" t="s">
        <v>4147</v>
      </c>
      <c r="H812" s="33" t="s">
        <v>1170</v>
      </c>
      <c r="I812" s="33" t="s">
        <v>3347</v>
      </c>
      <c r="J812" s="33"/>
      <c r="K812" s="33" t="s">
        <v>1260</v>
      </c>
      <c r="L812" s="33" t="s">
        <v>1169</v>
      </c>
      <c r="M812" s="33" t="s">
        <v>1195</v>
      </c>
      <c r="N812" s="33">
        <v>90</v>
      </c>
      <c r="O812" s="33"/>
      <c r="P812" s="33" t="s">
        <v>1712</v>
      </c>
      <c r="Q812" s="33">
        <v>1768114</v>
      </c>
      <c r="R812" s="33"/>
      <c r="S812" s="33"/>
      <c r="T812" s="33"/>
      <c r="U812" s="33"/>
      <c r="V812" s="33"/>
      <c r="W812" s="33"/>
      <c r="X812" s="33"/>
      <c r="Y812" s="33">
        <v>16</v>
      </c>
      <c r="Z812" s="33">
        <v>16</v>
      </c>
      <c r="AA812" s="33" t="s">
        <v>1167</v>
      </c>
      <c r="AB812" s="37" t="s">
        <v>4860</v>
      </c>
      <c r="AC812" s="37" t="s">
        <v>1168</v>
      </c>
    </row>
    <row r="813" spans="1:29" ht="12.75" customHeight="1">
      <c r="A813" s="3" t="str">
        <f>D813</f>
        <v>LICENCIATURA EM FILOSOFIA</v>
      </c>
      <c r="B813" s="3" t="str">
        <f>F813</f>
        <v>NA1NHH2088-16SB</v>
      </c>
      <c r="C813" s="18" t="str">
        <f>CONCATENATE(E813," ",H813,"-",L813," (",K813,")",IF(H813="I"," - TURMA MINISTRADA EM INGLÊS",IF(H813="P"," - TURMA COMPARTILHADA COM A PÓS-GRADUAÇÃO",IF(H813="S"," - TURMA SEMIPRESENCIAL",""))))</f>
        <v>Prática de Ensino de Filosofia: Currículos A1-noturno (São Bernardo do Campo)</v>
      </c>
      <c r="D813" s="33" t="s">
        <v>2113</v>
      </c>
      <c r="E813" s="33" t="s">
        <v>4258</v>
      </c>
      <c r="F813" s="33" t="s">
        <v>2630</v>
      </c>
      <c r="G813" s="44" t="s">
        <v>4259</v>
      </c>
      <c r="H813" s="33" t="s">
        <v>1170</v>
      </c>
      <c r="I813" s="33" t="s">
        <v>3416</v>
      </c>
      <c r="J813" s="33"/>
      <c r="K813" s="33" t="s">
        <v>1260</v>
      </c>
      <c r="L813" s="33" t="s">
        <v>1169</v>
      </c>
      <c r="M813" s="33" t="s">
        <v>1195</v>
      </c>
      <c r="N813" s="33">
        <v>90</v>
      </c>
      <c r="O813" s="33"/>
      <c r="P813" s="33" t="s">
        <v>2116</v>
      </c>
      <c r="Q813" s="33">
        <v>3260038</v>
      </c>
      <c r="R813" s="33"/>
      <c r="S813" s="33"/>
      <c r="T813" s="33"/>
      <c r="U813" s="33"/>
      <c r="V813" s="33"/>
      <c r="W813" s="33"/>
      <c r="X813" s="33"/>
      <c r="Y813" s="33">
        <v>16</v>
      </c>
      <c r="Z813" s="33">
        <v>16</v>
      </c>
      <c r="AA813" s="33" t="s">
        <v>1167</v>
      </c>
      <c r="AB813" s="37" t="s">
        <v>4956</v>
      </c>
      <c r="AC813" s="37" t="s">
        <v>1168</v>
      </c>
    </row>
    <row r="814" spans="1:29" ht="12.75" customHeight="1">
      <c r="A814" s="3" t="str">
        <f>D814</f>
        <v>LICENCIATURA EM FILOSOFIA</v>
      </c>
      <c r="B814" s="3" t="str">
        <f>F814</f>
        <v>DB1NHH2088-16SB</v>
      </c>
      <c r="C814" s="18" t="str">
        <f>CONCATENATE(E814," ",H814,"-",L814," (",K814,")",IF(H814="I"," - TURMA MINISTRADA EM INGLÊS",IF(H814="P"," - TURMA COMPARTILHADA COM A PÓS-GRADUAÇÃO",IF(H814="S"," - TURMA SEMIPRESENCIAL",""))))</f>
        <v>Prática de Ensino de Filosofia: Currículos B1-diurno (São Bernardo do Campo)</v>
      </c>
      <c r="D814" s="33" t="s">
        <v>2113</v>
      </c>
      <c r="E814" s="33" t="s">
        <v>4258</v>
      </c>
      <c r="F814" s="33" t="s">
        <v>2631</v>
      </c>
      <c r="G814" s="44" t="s">
        <v>4259</v>
      </c>
      <c r="H814" s="33" t="s">
        <v>1237</v>
      </c>
      <c r="I814" s="33" t="s">
        <v>3417</v>
      </c>
      <c r="J814" s="33"/>
      <c r="K814" s="33" t="s">
        <v>1260</v>
      </c>
      <c r="L814" s="33" t="s">
        <v>1163</v>
      </c>
      <c r="M814" s="33" t="s">
        <v>1195</v>
      </c>
      <c r="N814" s="33">
        <v>90</v>
      </c>
      <c r="O814" s="33"/>
      <c r="P814" s="33" t="s">
        <v>4260</v>
      </c>
      <c r="Q814" s="33">
        <v>1001879</v>
      </c>
      <c r="R814" s="33"/>
      <c r="S814" s="33"/>
      <c r="T814" s="33"/>
      <c r="U814" s="33"/>
      <c r="V814" s="33"/>
      <c r="W814" s="33"/>
      <c r="X814" s="33"/>
      <c r="Y814" s="33">
        <v>16</v>
      </c>
      <c r="Z814" s="33">
        <v>16</v>
      </c>
      <c r="AA814" s="33" t="s">
        <v>1167</v>
      </c>
      <c r="AB814" s="37" t="s">
        <v>4957</v>
      </c>
      <c r="AC814" s="37" t="s">
        <v>1168</v>
      </c>
    </row>
    <row r="815" spans="1:29" ht="12.75" customHeight="1">
      <c r="A815" s="3" t="str">
        <f>D815</f>
        <v>LICENCIATURA EM CIÊNCIAS HUMANAS</v>
      </c>
      <c r="B815" s="3" t="str">
        <f>F815</f>
        <v>Da1LHZ0026-19SB</v>
      </c>
      <c r="C815" s="18" t="str">
        <f>CONCATENATE(E815," ",H815,"-",L815," (",K815,")",IF(H815="I"," - TURMA MINISTRADA EM INGLÊS",IF(H815="P"," - TURMA COMPARTILHADA COM A PÓS-GRADUAÇÃO",IF(H815="S"," - TURMA SEMIPRESENCIAL",""))))</f>
        <v>Práticas de Educação em Direitos Humanos a1-diurno (São Bernardo do Campo)</v>
      </c>
      <c r="D815" s="33" t="s">
        <v>2087</v>
      </c>
      <c r="E815" s="33" t="s">
        <v>4768</v>
      </c>
      <c r="F815" s="33" t="s">
        <v>2949</v>
      </c>
      <c r="G815" s="44" t="s">
        <v>4769</v>
      </c>
      <c r="H815" s="33" t="s">
        <v>1898</v>
      </c>
      <c r="I815" s="33" t="s">
        <v>3681</v>
      </c>
      <c r="J815" s="33"/>
      <c r="K815" s="33" t="s">
        <v>1260</v>
      </c>
      <c r="L815" s="33" t="s">
        <v>1163</v>
      </c>
      <c r="M815" s="33" t="s">
        <v>1195</v>
      </c>
      <c r="N815" s="33">
        <v>50</v>
      </c>
      <c r="O815" s="33"/>
      <c r="P815" s="33" t="s">
        <v>4770</v>
      </c>
      <c r="Q815" s="33">
        <v>1697519</v>
      </c>
      <c r="R815" s="33"/>
      <c r="S815" s="33"/>
      <c r="T815" s="33" t="s">
        <v>4770</v>
      </c>
      <c r="U815" s="33">
        <v>1697519</v>
      </c>
      <c r="V815" s="33"/>
      <c r="W815" s="33"/>
      <c r="X815" s="33"/>
      <c r="Y815" s="33">
        <v>16</v>
      </c>
      <c r="Z815" s="33">
        <v>16</v>
      </c>
      <c r="AA815" s="33" t="s">
        <v>1167</v>
      </c>
      <c r="AB815" s="37" t="s">
        <v>5040</v>
      </c>
      <c r="AC815" s="37" t="s">
        <v>1168</v>
      </c>
    </row>
    <row r="816" spans="1:29" ht="12.75" customHeight="1">
      <c r="A816" s="3" t="str">
        <f>D816</f>
        <v>LICENCIATURA EM CIÊNCIAS BIOLÓGICAS</v>
      </c>
      <c r="B816" s="3" t="str">
        <f>F816</f>
        <v>DA1NHT1084-16SA</v>
      </c>
      <c r="C816" s="18" t="str">
        <f>CONCATENATE(E816," ",H816,"-",L816," (",K816,")",IF(H816="I"," - TURMA MINISTRADA EM INGLÊS",IF(H816="P"," - TURMA COMPARTILHADA COM A PÓS-GRADUAÇÃO",IF(H816="S"," - TURMA SEMIPRESENCIAL",""))))</f>
        <v>Práticas de Ensino de Biologia II A1-diurno (Santo André)</v>
      </c>
      <c r="D816" s="33" t="s">
        <v>2085</v>
      </c>
      <c r="E816" s="33" t="s">
        <v>4213</v>
      </c>
      <c r="F816" s="33" t="s">
        <v>2602</v>
      </c>
      <c r="G816" s="44" t="s">
        <v>4214</v>
      </c>
      <c r="H816" s="33" t="s">
        <v>1170</v>
      </c>
      <c r="I816" s="33" t="s">
        <v>3390</v>
      </c>
      <c r="J816" s="33"/>
      <c r="K816" s="33" t="s">
        <v>1162</v>
      </c>
      <c r="L816" s="33" t="s">
        <v>1163</v>
      </c>
      <c r="M816" s="33" t="s">
        <v>1807</v>
      </c>
      <c r="N816" s="33">
        <v>30</v>
      </c>
      <c r="O816" s="33"/>
      <c r="P816" s="33" t="s">
        <v>2109</v>
      </c>
      <c r="Q816" s="33">
        <v>2044591</v>
      </c>
      <c r="R816" s="33"/>
      <c r="S816" s="33"/>
      <c r="T816" s="33" t="s">
        <v>2109</v>
      </c>
      <c r="U816" s="33">
        <v>2044591</v>
      </c>
      <c r="V816" s="33"/>
      <c r="W816" s="33"/>
      <c r="X816" s="33"/>
      <c r="Y816" s="33">
        <v>12</v>
      </c>
      <c r="Z816" s="33">
        <v>12</v>
      </c>
      <c r="AA816" s="33" t="s">
        <v>1167</v>
      </c>
      <c r="AB816" s="37" t="s">
        <v>4951</v>
      </c>
      <c r="AC816" s="37" t="s">
        <v>1168</v>
      </c>
    </row>
    <row r="817" spans="1:29" ht="12.75" customHeight="1">
      <c r="A817" s="3" t="str">
        <f>D817</f>
        <v>LICENCIATURA EM CIÊNCIAS BIOLÓGICAS</v>
      </c>
      <c r="B817" s="3" t="str">
        <f>F817</f>
        <v>NB1NHT1084-16SA</v>
      </c>
      <c r="C817" s="18" t="str">
        <f>CONCATENATE(E817," ",H817,"-",L817," (",K817,")",IF(H817="I"," - TURMA MINISTRADA EM INGLÊS",IF(H817="P"," - TURMA COMPARTILHADA COM A PÓS-GRADUAÇÃO",IF(H817="S"," - TURMA SEMIPRESENCIAL",""))))</f>
        <v>Práticas de Ensino de Biologia II B1-noturno (Santo André)</v>
      </c>
      <c r="D817" s="33" t="s">
        <v>2085</v>
      </c>
      <c r="E817" s="33" t="s">
        <v>4213</v>
      </c>
      <c r="F817" s="33" t="s">
        <v>2603</v>
      </c>
      <c r="G817" s="44" t="s">
        <v>4214</v>
      </c>
      <c r="H817" s="33" t="s">
        <v>1237</v>
      </c>
      <c r="I817" s="33" t="s">
        <v>3391</v>
      </c>
      <c r="J817" s="33"/>
      <c r="K817" s="33" t="s">
        <v>1162</v>
      </c>
      <c r="L817" s="33" t="s">
        <v>1169</v>
      </c>
      <c r="M817" s="33" t="s">
        <v>1807</v>
      </c>
      <c r="N817" s="33">
        <v>30</v>
      </c>
      <c r="O817" s="33"/>
      <c r="P817" s="33" t="s">
        <v>2109</v>
      </c>
      <c r="Q817" s="33">
        <v>2044591</v>
      </c>
      <c r="R817" s="33"/>
      <c r="S817" s="33"/>
      <c r="T817" s="33" t="s">
        <v>2109</v>
      </c>
      <c r="U817" s="33">
        <v>2044591</v>
      </c>
      <c r="V817" s="33"/>
      <c r="W817" s="33"/>
      <c r="X817" s="33"/>
      <c r="Y817" s="33">
        <v>12</v>
      </c>
      <c r="Z817" s="33">
        <v>12</v>
      </c>
      <c r="AA817" s="33" t="s">
        <v>1167</v>
      </c>
      <c r="AB817" s="37" t="s">
        <v>4952</v>
      </c>
      <c r="AC817" s="37" t="s">
        <v>1168</v>
      </c>
    </row>
    <row r="818" spans="1:29" ht="12.75" customHeight="1">
      <c r="A818" s="3" t="str">
        <f>D818</f>
        <v>LICENCIATURA EM CIÊNCIAS NATURAIS E EXATAS</v>
      </c>
      <c r="B818" s="3" t="str">
        <f>F818</f>
        <v>DA1NHT5013-15SA</v>
      </c>
      <c r="C818" s="18" t="str">
        <f>CONCATENATE(E818," ",H818,"-",L818," (",K818,")",IF(H818="I"," - TURMA MINISTRADA EM INGLÊS",IF(H818="P"," - TURMA COMPARTILHADA COM A PÓS-GRADUAÇÃO",IF(H818="S"," - TURMA SEMIPRESENCIAL",""))))</f>
        <v>Práticas de Ensino de Ciências e Matemática no Ensino Fundamental A1-diurno (Santo André)</v>
      </c>
      <c r="D818" s="33" t="s">
        <v>2106</v>
      </c>
      <c r="E818" s="33" t="s">
        <v>3962</v>
      </c>
      <c r="F818" s="33" t="s">
        <v>2434</v>
      </c>
      <c r="G818" s="44" t="s">
        <v>3963</v>
      </c>
      <c r="H818" s="33" t="s">
        <v>1170</v>
      </c>
      <c r="I818" s="33" t="s">
        <v>3218</v>
      </c>
      <c r="J818" s="33"/>
      <c r="K818" s="33" t="s">
        <v>1162</v>
      </c>
      <c r="L818" s="33" t="s">
        <v>1163</v>
      </c>
      <c r="M818" s="33" t="s">
        <v>1195</v>
      </c>
      <c r="N818" s="33">
        <v>45</v>
      </c>
      <c r="O818" s="33"/>
      <c r="P818" s="33" t="s">
        <v>3964</v>
      </c>
      <c r="Q818" s="33">
        <v>1746094</v>
      </c>
      <c r="R818" s="33"/>
      <c r="S818" s="33"/>
      <c r="T818" s="33"/>
      <c r="U818" s="33"/>
      <c r="V818" s="33"/>
      <c r="W818" s="33"/>
      <c r="X818" s="33"/>
      <c r="Y818" s="33">
        <v>16</v>
      </c>
      <c r="Z818" s="33">
        <v>16</v>
      </c>
      <c r="AA818" s="33" t="s">
        <v>1167</v>
      </c>
      <c r="AB818" s="37" t="s">
        <v>4843</v>
      </c>
      <c r="AC818" s="37" t="s">
        <v>1168</v>
      </c>
    </row>
    <row r="819" spans="1:29" ht="12.75" customHeight="1">
      <c r="A819" s="3" t="str">
        <f>D819</f>
        <v>LICENCIATURA EM CIÊNCIAS NATURAIS E EXATAS</v>
      </c>
      <c r="B819" s="3" t="str">
        <f>F819</f>
        <v>NA1NHT5013-15SA</v>
      </c>
      <c r="C819" s="18" t="str">
        <f>CONCATENATE(E819," ",H819,"-",L819," (",K819,")",IF(H819="I"," - TURMA MINISTRADA EM INGLÊS",IF(H819="P"," - TURMA COMPARTILHADA COM A PÓS-GRADUAÇÃO",IF(H819="S"," - TURMA SEMIPRESENCIAL",""))))</f>
        <v>Práticas de Ensino de Ciências e Matemática no Ensino Fundamental A1-noturno (Santo André)</v>
      </c>
      <c r="D819" s="33" t="s">
        <v>2106</v>
      </c>
      <c r="E819" s="33" t="s">
        <v>3962</v>
      </c>
      <c r="F819" s="33" t="s">
        <v>2435</v>
      </c>
      <c r="G819" s="44" t="s">
        <v>3963</v>
      </c>
      <c r="H819" s="33" t="s">
        <v>1170</v>
      </c>
      <c r="I819" s="33" t="s">
        <v>3220</v>
      </c>
      <c r="J819" s="33"/>
      <c r="K819" s="33" t="s">
        <v>1162</v>
      </c>
      <c r="L819" s="33" t="s">
        <v>1169</v>
      </c>
      <c r="M819" s="33" t="s">
        <v>1195</v>
      </c>
      <c r="N819" s="33">
        <v>45</v>
      </c>
      <c r="O819" s="33"/>
      <c r="P819" s="33" t="s">
        <v>2110</v>
      </c>
      <c r="Q819" s="33">
        <v>1371962</v>
      </c>
      <c r="R819" s="33"/>
      <c r="S819" s="33"/>
      <c r="T819" s="33"/>
      <c r="U819" s="33"/>
      <c r="V819" s="33"/>
      <c r="W819" s="33"/>
      <c r="X819" s="33"/>
      <c r="Y819" s="33">
        <v>16</v>
      </c>
      <c r="Z819" s="33">
        <v>16</v>
      </c>
      <c r="AA819" s="33" t="s">
        <v>1167</v>
      </c>
      <c r="AB819" s="37" t="s">
        <v>4845</v>
      </c>
      <c r="AC819" s="37" t="s">
        <v>1168</v>
      </c>
    </row>
    <row r="820" spans="1:29" ht="12.75" customHeight="1">
      <c r="A820" s="3" t="str">
        <f>D820</f>
        <v>LICENCIATURA EM CIÊNCIAS NATURAIS E EXATAS</v>
      </c>
      <c r="B820" s="3" t="str">
        <f>F820</f>
        <v>DB1NHT5013-15SA</v>
      </c>
      <c r="C820" s="18" t="str">
        <f>CONCATENATE(E820," ",H820,"-",L820," (",K820,")",IF(H820="I"," - TURMA MINISTRADA EM INGLÊS",IF(H820="P"," - TURMA COMPARTILHADA COM A PÓS-GRADUAÇÃO",IF(H820="S"," - TURMA SEMIPRESENCIAL",""))))</f>
        <v>Práticas de Ensino de Ciências e Matemática no Ensino Fundamental B1-diurno (Santo André)</v>
      </c>
      <c r="D820" s="33" t="s">
        <v>2106</v>
      </c>
      <c r="E820" s="33" t="s">
        <v>3962</v>
      </c>
      <c r="F820" s="33" t="s">
        <v>2436</v>
      </c>
      <c r="G820" s="44" t="s">
        <v>3963</v>
      </c>
      <c r="H820" s="33" t="s">
        <v>1237</v>
      </c>
      <c r="I820" s="33" t="s">
        <v>1638</v>
      </c>
      <c r="J820" s="33"/>
      <c r="K820" s="33" t="s">
        <v>1162</v>
      </c>
      <c r="L820" s="33" t="s">
        <v>1163</v>
      </c>
      <c r="M820" s="33" t="s">
        <v>1195</v>
      </c>
      <c r="N820" s="33">
        <v>45</v>
      </c>
      <c r="O820" s="33"/>
      <c r="P820" s="33" t="s">
        <v>3969</v>
      </c>
      <c r="Q820" s="33">
        <v>1054677</v>
      </c>
      <c r="R820" s="33"/>
      <c r="S820" s="33"/>
      <c r="T820" s="33"/>
      <c r="U820" s="33"/>
      <c r="V820" s="33"/>
      <c r="W820" s="33"/>
      <c r="X820" s="33"/>
      <c r="Y820" s="33">
        <v>16</v>
      </c>
      <c r="Z820" s="33">
        <v>16</v>
      </c>
      <c r="AA820" s="33" t="s">
        <v>1167</v>
      </c>
      <c r="AB820" s="37" t="s">
        <v>4844</v>
      </c>
      <c r="AC820" s="37" t="s">
        <v>1168</v>
      </c>
    </row>
    <row r="821" spans="1:29" ht="12.75" customHeight="1">
      <c r="A821" s="3" t="str">
        <f>D821</f>
        <v>LICENCIATURA EM CIÊNCIAS NATURAIS E EXATAS</v>
      </c>
      <c r="B821" s="3" t="str">
        <f>F821</f>
        <v>NB1NHT5013-15SA</v>
      </c>
      <c r="C821" s="18" t="str">
        <f>CONCATENATE(E821," ",H821,"-",L821," (",K821,")",IF(H821="I"," - TURMA MINISTRADA EM INGLÊS",IF(H821="P"," - TURMA COMPARTILHADA COM A PÓS-GRADUAÇÃO",IF(H821="S"," - TURMA SEMIPRESENCIAL",""))))</f>
        <v>Práticas de Ensino de Ciências e Matemática no Ensino Fundamental B1-noturno (Santo André)</v>
      </c>
      <c r="D821" s="33" t="s">
        <v>2106</v>
      </c>
      <c r="E821" s="33" t="s">
        <v>3962</v>
      </c>
      <c r="F821" s="33" t="s">
        <v>2437</v>
      </c>
      <c r="G821" s="44" t="s">
        <v>3963</v>
      </c>
      <c r="H821" s="33" t="s">
        <v>1237</v>
      </c>
      <c r="I821" s="33" t="s">
        <v>1640</v>
      </c>
      <c r="J821" s="33"/>
      <c r="K821" s="33" t="s">
        <v>1162</v>
      </c>
      <c r="L821" s="33" t="s">
        <v>1169</v>
      </c>
      <c r="M821" s="33" t="s">
        <v>1195</v>
      </c>
      <c r="N821" s="33">
        <v>45</v>
      </c>
      <c r="O821" s="33"/>
      <c r="P821" s="33" t="s">
        <v>3972</v>
      </c>
      <c r="Q821" s="33">
        <v>1679016</v>
      </c>
      <c r="R821" s="33"/>
      <c r="S821" s="33"/>
      <c r="T821" s="33"/>
      <c r="U821" s="33"/>
      <c r="V821" s="33"/>
      <c r="W821" s="33"/>
      <c r="X821" s="33"/>
      <c r="Y821" s="33">
        <v>16</v>
      </c>
      <c r="Z821" s="33">
        <v>16</v>
      </c>
      <c r="AA821" s="33" t="s">
        <v>1167</v>
      </c>
      <c r="AB821" s="37" t="s">
        <v>4846</v>
      </c>
      <c r="AC821" s="37" t="s">
        <v>1168</v>
      </c>
    </row>
    <row r="822" spans="1:29" ht="12.75" customHeight="1">
      <c r="A822" s="3" t="str">
        <f>D822</f>
        <v>LICENCIATURA EM FÍSICA</v>
      </c>
      <c r="B822" s="3" t="str">
        <f>F822</f>
        <v>DB2NHT5013-15SA</v>
      </c>
      <c r="C822" s="18" t="str">
        <f>CONCATENATE(E822," ",H822,"-",L822," (",K822,")",IF(H822="I"," - TURMA MINISTRADA EM INGLÊS",IF(H822="P"," - TURMA COMPARTILHADA COM A PÓS-GRADUAÇÃO",IF(H822="S"," - TURMA SEMIPRESENCIAL",""))))</f>
        <v>Práticas de Ensino de Ciências e Matemática no Ensino Fundamental B2-diurno (Santo André)</v>
      </c>
      <c r="D822" s="33" t="s">
        <v>2118</v>
      </c>
      <c r="E822" s="33" t="s">
        <v>3962</v>
      </c>
      <c r="F822" s="33" t="s">
        <v>2599</v>
      </c>
      <c r="G822" s="44" t="s">
        <v>3963</v>
      </c>
      <c r="H822" s="33" t="s">
        <v>1239</v>
      </c>
      <c r="I822" s="33" t="s">
        <v>3387</v>
      </c>
      <c r="J822" s="33" t="s">
        <v>4210</v>
      </c>
      <c r="K822" s="33" t="s">
        <v>1162</v>
      </c>
      <c r="L822" s="33" t="s">
        <v>1163</v>
      </c>
      <c r="M822" s="33" t="s">
        <v>1195</v>
      </c>
      <c r="N822" s="33">
        <v>30</v>
      </c>
      <c r="O822" s="33"/>
      <c r="P822" s="33" t="s">
        <v>3964</v>
      </c>
      <c r="Q822" s="33">
        <v>1746094</v>
      </c>
      <c r="R822" s="33"/>
      <c r="S822" s="33"/>
      <c r="T822" s="33" t="s">
        <v>3964</v>
      </c>
      <c r="U822" s="33">
        <v>1746094</v>
      </c>
      <c r="V822" s="33"/>
      <c r="W822" s="33"/>
      <c r="X822" s="33"/>
      <c r="Y822" s="33">
        <v>16</v>
      </c>
      <c r="Z822" s="33">
        <v>16</v>
      </c>
      <c r="AA822" s="33" t="s">
        <v>1167</v>
      </c>
      <c r="AB822" s="37" t="s">
        <v>4932</v>
      </c>
      <c r="AC822" s="37" t="s">
        <v>4914</v>
      </c>
    </row>
    <row r="823" spans="1:29" ht="12.75" customHeight="1">
      <c r="A823" s="3" t="str">
        <f>D823</f>
        <v>LICENCIATURA EM CIÊNCIAS BIOLÓGICAS</v>
      </c>
      <c r="B823" s="3" t="str">
        <f>F823</f>
        <v>NC1NHT5013-15SA</v>
      </c>
      <c r="C823" s="18" t="str">
        <f>CONCATENATE(E823," ",H823,"-",L823," (",K823,")",IF(H823="I"," - TURMA MINISTRADA EM INGLÊS",IF(H823="P"," - TURMA COMPARTILHADA COM A PÓS-GRADUAÇÃO",IF(H823="S"," - TURMA SEMIPRESENCIAL",""))))</f>
        <v>Práticas de Ensino de Ciências e Matemática no Ensino Fundamental C1-noturno (Santo André)</v>
      </c>
      <c r="D823" s="33" t="s">
        <v>2085</v>
      </c>
      <c r="E823" s="33" t="s">
        <v>3962</v>
      </c>
      <c r="F823" s="33" t="s">
        <v>2604</v>
      </c>
      <c r="G823" s="44" t="s">
        <v>3963</v>
      </c>
      <c r="H823" s="33" t="s">
        <v>1482</v>
      </c>
      <c r="I823" s="33" t="s">
        <v>3392</v>
      </c>
      <c r="J823" s="33"/>
      <c r="K823" s="33" t="s">
        <v>1162</v>
      </c>
      <c r="L823" s="33" t="s">
        <v>1169</v>
      </c>
      <c r="M823" s="33" t="s">
        <v>1195</v>
      </c>
      <c r="N823" s="33">
        <v>34</v>
      </c>
      <c r="O823" s="33"/>
      <c r="P823" s="33" t="s">
        <v>4215</v>
      </c>
      <c r="Q823" s="33">
        <v>1707641</v>
      </c>
      <c r="R823" s="33"/>
      <c r="S823" s="33"/>
      <c r="T823" s="33"/>
      <c r="U823" s="33"/>
      <c r="V823" s="33"/>
      <c r="W823" s="33"/>
      <c r="X823" s="33"/>
      <c r="Y823" s="33">
        <v>16</v>
      </c>
      <c r="Z823" s="33">
        <v>16</v>
      </c>
      <c r="AA823" s="33" t="s">
        <v>1167</v>
      </c>
      <c r="AB823" s="37" t="s">
        <v>4953</v>
      </c>
      <c r="AC823" s="37" t="s">
        <v>1168</v>
      </c>
    </row>
    <row r="824" spans="1:29" ht="12.75" customHeight="1">
      <c r="A824" s="3" t="str">
        <f>D824</f>
        <v>LICENCIATURA EM FÍSICA</v>
      </c>
      <c r="B824" s="3" t="str">
        <f>F824</f>
        <v>DA1NHT3095-15SA</v>
      </c>
      <c r="C824" s="18" t="str">
        <f>CONCATENATE(E824," ",H824,"-",L824," (",K824,")",IF(H824="I"," - TURMA MINISTRADA EM INGLÊS",IF(H824="P"," - TURMA COMPARTILHADA COM A PÓS-GRADUAÇÃO",IF(H824="S"," - TURMA SEMIPRESENCIAL",""))))</f>
        <v>Práticas de Ensino de Física I A1-diurno (Santo André)</v>
      </c>
      <c r="D824" s="33" t="s">
        <v>2118</v>
      </c>
      <c r="E824" s="33" t="s">
        <v>2120</v>
      </c>
      <c r="F824" s="33" t="s">
        <v>2121</v>
      </c>
      <c r="G824" s="44" t="s">
        <v>2122</v>
      </c>
      <c r="H824" s="33" t="s">
        <v>1170</v>
      </c>
      <c r="I824" s="33" t="s">
        <v>3380</v>
      </c>
      <c r="J824" s="33" t="s">
        <v>4199</v>
      </c>
      <c r="K824" s="33" t="s">
        <v>1162</v>
      </c>
      <c r="L824" s="33" t="s">
        <v>1163</v>
      </c>
      <c r="M824" s="33" t="s">
        <v>1171</v>
      </c>
      <c r="N824" s="33">
        <v>30</v>
      </c>
      <c r="O824" s="33"/>
      <c r="P824" s="33" t="s">
        <v>2112</v>
      </c>
      <c r="Q824" s="33">
        <v>1546618</v>
      </c>
      <c r="R824" s="33"/>
      <c r="S824" s="33"/>
      <c r="T824" s="33" t="s">
        <v>2112</v>
      </c>
      <c r="U824" s="33">
        <v>1546618</v>
      </c>
      <c r="V824" s="33"/>
      <c r="W824" s="33"/>
      <c r="X824" s="33"/>
      <c r="Y824" s="33">
        <v>16</v>
      </c>
      <c r="Z824" s="33">
        <v>16</v>
      </c>
      <c r="AA824" s="33" t="s">
        <v>1167</v>
      </c>
      <c r="AB824" s="37" t="s">
        <v>4932</v>
      </c>
      <c r="AC824" s="37" t="s">
        <v>4914</v>
      </c>
    </row>
    <row r="825" spans="1:29" ht="12.75" customHeight="1">
      <c r="A825" s="3" t="str">
        <f>D825</f>
        <v>LICENCIATURA EM FÍSICA</v>
      </c>
      <c r="B825" s="3" t="str">
        <f>F825</f>
        <v>DA1NHT3090-15SA</v>
      </c>
      <c r="C825" s="18" t="str">
        <f>CONCATENATE(E825," ",H825,"-",L825," (",K825,")",IF(H825="I"," - TURMA MINISTRADA EM INGLÊS",IF(H825="P"," - TURMA COMPARTILHADA COM A PÓS-GRADUAÇÃO",IF(H825="S"," - TURMA SEMIPRESENCIAL",""))))</f>
        <v>Práticas de Ensino de Física II A1-diurno (Santo André)</v>
      </c>
      <c r="D825" s="33" t="s">
        <v>2118</v>
      </c>
      <c r="E825" s="33" t="s">
        <v>4200</v>
      </c>
      <c r="F825" s="33" t="s">
        <v>2592</v>
      </c>
      <c r="G825" s="44" t="s">
        <v>4201</v>
      </c>
      <c r="H825" s="33" t="s">
        <v>1170</v>
      </c>
      <c r="I825" s="33" t="s">
        <v>1161</v>
      </c>
      <c r="J825" s="33" t="s">
        <v>2124</v>
      </c>
      <c r="K825" s="33" t="s">
        <v>1162</v>
      </c>
      <c r="L825" s="33" t="s">
        <v>1163</v>
      </c>
      <c r="M825" s="33" t="s">
        <v>1171</v>
      </c>
      <c r="N825" s="33">
        <v>30</v>
      </c>
      <c r="O825" s="33"/>
      <c r="P825" s="33" t="s">
        <v>4202</v>
      </c>
      <c r="Q825" s="33">
        <v>1660201</v>
      </c>
      <c r="R825" s="33"/>
      <c r="S825" s="33"/>
      <c r="T825" s="33" t="s">
        <v>4202</v>
      </c>
      <c r="U825" s="33">
        <v>1660201</v>
      </c>
      <c r="V825" s="33"/>
      <c r="W825" s="33"/>
      <c r="X825" s="33"/>
      <c r="Y825" s="33">
        <v>16</v>
      </c>
      <c r="Z825" s="33">
        <v>16</v>
      </c>
      <c r="AA825" s="33" t="s">
        <v>1167</v>
      </c>
      <c r="AB825" s="37" t="s">
        <v>4863</v>
      </c>
      <c r="AC825" s="37" t="s">
        <v>4848</v>
      </c>
    </row>
    <row r="826" spans="1:29" ht="12.75" customHeight="1">
      <c r="A826" s="3" t="str">
        <f>D826</f>
        <v>LICENCIATURA EM FÍSICA</v>
      </c>
      <c r="B826" s="3" t="str">
        <f>F826</f>
        <v>NA1NHT3090-15SA</v>
      </c>
      <c r="C826" s="18" t="str">
        <f>CONCATENATE(E826," ",H826,"-",L826," (",K826,")",IF(H826="I"," - TURMA MINISTRADA EM INGLÊS",IF(H826="P"," - TURMA COMPARTILHADA COM A PÓS-GRADUAÇÃO",IF(H826="S"," - TURMA SEMIPRESENCIAL",""))))</f>
        <v>Práticas de Ensino de Física II A1-noturno (Santo André)</v>
      </c>
      <c r="D826" s="33" t="s">
        <v>2118</v>
      </c>
      <c r="E826" s="33" t="s">
        <v>4200</v>
      </c>
      <c r="F826" s="33" t="s">
        <v>2593</v>
      </c>
      <c r="G826" s="44" t="s">
        <v>4201</v>
      </c>
      <c r="H826" s="33" t="s">
        <v>1170</v>
      </c>
      <c r="I826" s="33" t="s">
        <v>3381</v>
      </c>
      <c r="J826" s="33" t="s">
        <v>2125</v>
      </c>
      <c r="K826" s="33" t="s">
        <v>1162</v>
      </c>
      <c r="L826" s="33" t="s">
        <v>1169</v>
      </c>
      <c r="M826" s="33" t="s">
        <v>1171</v>
      </c>
      <c r="N826" s="33">
        <v>30</v>
      </c>
      <c r="O826" s="33"/>
      <c r="P826" s="33" t="s">
        <v>2119</v>
      </c>
      <c r="Q826" s="33">
        <v>1555843</v>
      </c>
      <c r="R826" s="33"/>
      <c r="S826" s="33"/>
      <c r="T826" s="33" t="s">
        <v>2119</v>
      </c>
      <c r="U826" s="33">
        <v>1555843</v>
      </c>
      <c r="V826" s="33"/>
      <c r="W826" s="33"/>
      <c r="X826" s="33"/>
      <c r="Y826" s="33">
        <v>16</v>
      </c>
      <c r="Z826" s="33">
        <v>16</v>
      </c>
      <c r="AA826" s="33" t="s">
        <v>1167</v>
      </c>
      <c r="AB826" s="37" t="s">
        <v>4889</v>
      </c>
      <c r="AC826" s="37" t="s">
        <v>4850</v>
      </c>
    </row>
    <row r="827" spans="1:29" ht="12.75" customHeight="1">
      <c r="A827" s="3" t="str">
        <f>D827</f>
        <v>LICENCIATURA EM MATEMÁTICA</v>
      </c>
      <c r="B827" s="3" t="str">
        <f>F827</f>
        <v>DA1MCTD018-18SA</v>
      </c>
      <c r="C827" s="18" t="str">
        <f>CONCATENATE(E827," ",H827,"-",L827," (",K827,")",IF(H827="I"," - TURMA MINISTRADA EM INGLÊS",IF(H827="P"," - TURMA COMPARTILHADA COM A PÓS-GRADUAÇÃO",IF(H827="S"," - TURMA SEMIPRESENCIAL",""))))</f>
        <v>Práticas de Ensino de Matemática III A1-diurno (Santo André)</v>
      </c>
      <c r="D827" s="33" t="s">
        <v>2126</v>
      </c>
      <c r="E827" s="33" t="s">
        <v>4224</v>
      </c>
      <c r="F827" s="33" t="s">
        <v>2609</v>
      </c>
      <c r="G827" s="44" t="s">
        <v>4225</v>
      </c>
      <c r="H827" s="33" t="s">
        <v>1170</v>
      </c>
      <c r="I827" s="33" t="s">
        <v>3397</v>
      </c>
      <c r="J827" s="33"/>
      <c r="K827" s="33" t="s">
        <v>1162</v>
      </c>
      <c r="L827" s="33" t="s">
        <v>1163</v>
      </c>
      <c r="M827" s="33" t="s">
        <v>1171</v>
      </c>
      <c r="N827" s="33">
        <v>30</v>
      </c>
      <c r="O827" s="33"/>
      <c r="P827" s="33" t="s">
        <v>2129</v>
      </c>
      <c r="Q827" s="33">
        <v>1998501</v>
      </c>
      <c r="R827" s="33"/>
      <c r="S827" s="33"/>
      <c r="T827" s="33" t="s">
        <v>2129</v>
      </c>
      <c r="U827" s="33">
        <v>1998501</v>
      </c>
      <c r="V827" s="33"/>
      <c r="W827" s="33"/>
      <c r="X827" s="33"/>
      <c r="Y827" s="33">
        <v>16</v>
      </c>
      <c r="Z827" s="33">
        <v>16</v>
      </c>
      <c r="AA827" s="33" t="s">
        <v>1167</v>
      </c>
      <c r="AB827" s="37" t="s">
        <v>4843</v>
      </c>
      <c r="AC827" s="37" t="s">
        <v>1168</v>
      </c>
    </row>
    <row r="828" spans="1:29" ht="12.75" customHeight="1">
      <c r="A828" s="3" t="str">
        <f>D828</f>
        <v>LICENCIATURA EM MATEMÁTICA</v>
      </c>
      <c r="B828" s="3" t="str">
        <f>F828</f>
        <v>NA1MCTD018-18SA</v>
      </c>
      <c r="C828" s="18" t="str">
        <f>CONCATENATE(E828," ",H828,"-",L828," (",K828,")",IF(H828="I"," - TURMA MINISTRADA EM INGLÊS",IF(H828="P"," - TURMA COMPARTILHADA COM A PÓS-GRADUAÇÃO",IF(H828="S"," - TURMA SEMIPRESENCIAL",""))))</f>
        <v>Práticas de Ensino de Matemática III A1-noturno (Santo André)</v>
      </c>
      <c r="D828" s="33" t="s">
        <v>2126</v>
      </c>
      <c r="E828" s="33" t="s">
        <v>4224</v>
      </c>
      <c r="F828" s="33" t="s">
        <v>2610</v>
      </c>
      <c r="G828" s="44" t="s">
        <v>4225</v>
      </c>
      <c r="H828" s="33" t="s">
        <v>1170</v>
      </c>
      <c r="I828" s="33" t="s">
        <v>3398</v>
      </c>
      <c r="J828" s="33"/>
      <c r="K828" s="33" t="s">
        <v>1162</v>
      </c>
      <c r="L828" s="33" t="s">
        <v>1169</v>
      </c>
      <c r="M828" s="33" t="s">
        <v>1171</v>
      </c>
      <c r="N828" s="33">
        <v>30</v>
      </c>
      <c r="O828" s="33"/>
      <c r="P828" s="33" t="s">
        <v>2129</v>
      </c>
      <c r="Q828" s="33">
        <v>1998501</v>
      </c>
      <c r="R828" s="33"/>
      <c r="S828" s="33"/>
      <c r="T828" s="33" t="s">
        <v>2129</v>
      </c>
      <c r="U828" s="33">
        <v>1998501</v>
      </c>
      <c r="V828" s="33"/>
      <c r="W828" s="33"/>
      <c r="X828" s="33"/>
      <c r="Y828" s="33">
        <v>16</v>
      </c>
      <c r="Z828" s="33">
        <v>16</v>
      </c>
      <c r="AA828" s="33" t="s">
        <v>1167</v>
      </c>
      <c r="AB828" s="37" t="s">
        <v>4845</v>
      </c>
      <c r="AC828" s="37" t="s">
        <v>1168</v>
      </c>
    </row>
    <row r="829" spans="1:29" ht="12.75" customHeight="1">
      <c r="A829" s="3" t="str">
        <f>D829</f>
        <v>LICENCIATURA EM QUÍMICA</v>
      </c>
      <c r="B829" s="3" t="str">
        <f>F829</f>
        <v>NA1NHT4071-15SA</v>
      </c>
      <c r="C829" s="18" t="str">
        <f>CONCATENATE(E829," ",H829,"-",L829," (",K829,")",IF(H829="I"," - TURMA MINISTRADA EM INGLÊS",IF(H829="P"," - TURMA COMPARTILHADA COM A PÓS-GRADUAÇÃO",IF(H829="S"," - TURMA SEMIPRESENCIAL",""))))</f>
        <v>Práticas de Ensino de Química II A1-noturno (Santo André)</v>
      </c>
      <c r="D829" s="33" t="s">
        <v>2132</v>
      </c>
      <c r="E829" s="33" t="s">
        <v>4194</v>
      </c>
      <c r="F829" s="33" t="s">
        <v>2590</v>
      </c>
      <c r="G829" s="44" t="s">
        <v>4195</v>
      </c>
      <c r="H829" s="33" t="s">
        <v>1170</v>
      </c>
      <c r="I829" s="33"/>
      <c r="J829" s="33" t="s">
        <v>4196</v>
      </c>
      <c r="K829" s="33" t="s">
        <v>1162</v>
      </c>
      <c r="L829" s="33" t="s">
        <v>1169</v>
      </c>
      <c r="M829" s="33" t="s">
        <v>2133</v>
      </c>
      <c r="N829" s="33">
        <v>20</v>
      </c>
      <c r="O829" s="33"/>
      <c r="P829" s="33"/>
      <c r="Q829" s="33"/>
      <c r="R829" s="33"/>
      <c r="S829" s="33"/>
      <c r="T829" s="33" t="s">
        <v>4197</v>
      </c>
      <c r="U829" s="33">
        <v>2312902</v>
      </c>
      <c r="V829" s="33"/>
      <c r="W829" s="33"/>
      <c r="X829" s="33"/>
      <c r="Y829" s="33">
        <v>12</v>
      </c>
      <c r="Z829" s="33">
        <v>12</v>
      </c>
      <c r="AA829" s="33" t="s">
        <v>1167</v>
      </c>
      <c r="AB829" s="37" t="s">
        <v>1168</v>
      </c>
      <c r="AC829" s="37" t="s">
        <v>5086</v>
      </c>
    </row>
    <row r="830" spans="1:29" ht="12.75" customHeight="1">
      <c r="A830" s="3" t="str">
        <f>D830</f>
        <v>LICENCIATURA EM QUÍMICA</v>
      </c>
      <c r="B830" s="3" t="str">
        <f>F830</f>
        <v>DA1NHT4071-15SA</v>
      </c>
      <c r="C830" s="18" t="str">
        <f>CONCATENATE(E830," ",H830,"-",L830," (",K830,")",IF(H830="I"," - TURMA MINISTRADA EM INGLÊS",IF(H830="P"," - TURMA COMPARTILHADA COM A PÓS-GRADUAÇÃO",IF(H830="S"," - TURMA SEMIPRESENCIAL",""))))</f>
        <v>Práticas de Ensino de Química II A1-diurno (Santo André)</v>
      </c>
      <c r="D830" s="33" t="s">
        <v>2132</v>
      </c>
      <c r="E830" s="33" t="s">
        <v>4194</v>
      </c>
      <c r="F830" s="33" t="s">
        <v>2591</v>
      </c>
      <c r="G830" s="44" t="s">
        <v>4195</v>
      </c>
      <c r="H830" s="33" t="s">
        <v>1170</v>
      </c>
      <c r="I830" s="33"/>
      <c r="J830" s="33" t="s">
        <v>4198</v>
      </c>
      <c r="K830" s="33" t="s">
        <v>1162</v>
      </c>
      <c r="L830" s="33" t="s">
        <v>1163</v>
      </c>
      <c r="M830" s="33" t="s">
        <v>2133</v>
      </c>
      <c r="N830" s="33">
        <v>20</v>
      </c>
      <c r="O830" s="33"/>
      <c r="P830" s="33"/>
      <c r="Q830" s="33"/>
      <c r="R830" s="33"/>
      <c r="S830" s="33"/>
      <c r="T830" s="33" t="s">
        <v>4197</v>
      </c>
      <c r="U830" s="33">
        <v>2312902</v>
      </c>
      <c r="V830" s="33"/>
      <c r="W830" s="33"/>
      <c r="X830" s="33"/>
      <c r="Y830" s="33">
        <v>12</v>
      </c>
      <c r="Z830" s="33">
        <v>12</v>
      </c>
      <c r="AA830" s="33" t="s">
        <v>1167</v>
      </c>
      <c r="AB830" s="37" t="s">
        <v>1168</v>
      </c>
      <c r="AC830" s="37" t="s">
        <v>5087</v>
      </c>
    </row>
    <row r="831" spans="1:29" ht="12.75" customHeight="1">
      <c r="A831" s="3" t="str">
        <f>D831</f>
        <v>BACHARELADO EM CIÊNCIAS E HUMANIDADES</v>
      </c>
      <c r="B831" s="3" t="str">
        <f>F831</f>
        <v>DA1BHS0005-19SB</v>
      </c>
      <c r="C831" s="18" t="str">
        <f>CONCATENATE(E831," ",H831,"-",L831," (",K831,")",IF(H831="I"," - TURMA MINISTRADA EM INGLÊS",IF(H831="P"," - TURMA COMPARTILHADA COM A PÓS-GRADUAÇÃO",IF(H831="S"," - TURMA SEMIPRESENCIAL",""))))</f>
        <v>Práticas em Ciências e Humanidades A1-diurno (São Bernardo do Campo)</v>
      </c>
      <c r="D831" s="33" t="s">
        <v>1540</v>
      </c>
      <c r="E831" s="33" t="s">
        <v>1586</v>
      </c>
      <c r="F831" s="33" t="s">
        <v>774</v>
      </c>
      <c r="G831" s="44" t="s">
        <v>1587</v>
      </c>
      <c r="H831" s="33" t="s">
        <v>1170</v>
      </c>
      <c r="I831" s="33" t="s">
        <v>3234</v>
      </c>
      <c r="J831" s="33"/>
      <c r="K831" s="33" t="s">
        <v>1260</v>
      </c>
      <c r="L831" s="33" t="s">
        <v>1163</v>
      </c>
      <c r="M831" s="33" t="s">
        <v>1588</v>
      </c>
      <c r="N831" s="33">
        <v>60</v>
      </c>
      <c r="O831" s="33"/>
      <c r="P831" s="33" t="s">
        <v>3989</v>
      </c>
      <c r="Q831" s="33">
        <v>2421353</v>
      </c>
      <c r="R831" s="33"/>
      <c r="S831" s="33"/>
      <c r="T831" s="33"/>
      <c r="U831" s="33"/>
      <c r="V831" s="33"/>
      <c r="W831" s="33"/>
      <c r="X831" s="33"/>
      <c r="Y831" s="33">
        <v>12</v>
      </c>
      <c r="Z831" s="33">
        <v>12</v>
      </c>
      <c r="AA831" s="33" t="s">
        <v>1167</v>
      </c>
      <c r="AB831" s="37" t="s">
        <v>4900</v>
      </c>
      <c r="AC831" s="37" t="s">
        <v>1168</v>
      </c>
    </row>
    <row r="832" spans="1:29" ht="12.75" customHeight="1">
      <c r="A832" s="3" t="str">
        <f>D832</f>
        <v>BACHARELADO EM CIÊNCIAS E HUMANIDADES</v>
      </c>
      <c r="B832" s="3" t="str">
        <f>F832</f>
        <v>NA1BHS0005-19SB</v>
      </c>
      <c r="C832" s="18" t="str">
        <f>CONCATENATE(E832," ",H832,"-",L832," (",K832,")",IF(H832="I"," - TURMA MINISTRADA EM INGLÊS",IF(H832="P"," - TURMA COMPARTILHADA COM A PÓS-GRADUAÇÃO",IF(H832="S"," - TURMA SEMIPRESENCIAL",""))))</f>
        <v>Práticas em Ciências e Humanidades A1-noturno (São Bernardo do Campo)</v>
      </c>
      <c r="D832" s="33" t="s">
        <v>1540</v>
      </c>
      <c r="E832" s="33" t="s">
        <v>1586</v>
      </c>
      <c r="F832" s="33" t="s">
        <v>1590</v>
      </c>
      <c r="G832" s="44" t="s">
        <v>1587</v>
      </c>
      <c r="H832" s="33" t="s">
        <v>1170</v>
      </c>
      <c r="I832" s="33" t="s">
        <v>3235</v>
      </c>
      <c r="J832" s="33"/>
      <c r="K832" s="33" t="s">
        <v>1260</v>
      </c>
      <c r="L832" s="33" t="s">
        <v>1169</v>
      </c>
      <c r="M832" s="33" t="s">
        <v>1588</v>
      </c>
      <c r="N832" s="33">
        <v>60</v>
      </c>
      <c r="O832" s="33"/>
      <c r="P832" s="33" t="s">
        <v>3989</v>
      </c>
      <c r="Q832" s="33">
        <v>2421353</v>
      </c>
      <c r="R832" s="33"/>
      <c r="S832" s="33"/>
      <c r="T832" s="33"/>
      <c r="U832" s="33"/>
      <c r="V832" s="33"/>
      <c r="W832" s="33"/>
      <c r="X832" s="33"/>
      <c r="Y832" s="33">
        <v>12</v>
      </c>
      <c r="Z832" s="33">
        <v>12</v>
      </c>
      <c r="AA832" s="33" t="s">
        <v>1167</v>
      </c>
      <c r="AB832" s="37" t="s">
        <v>4901</v>
      </c>
      <c r="AC832" s="37" t="s">
        <v>1168</v>
      </c>
    </row>
    <row r="833" spans="1:29" ht="12.75" customHeight="1">
      <c r="A833" s="3" t="str">
        <f>D833</f>
        <v>LICENCIATURA EM CIÊNCIAS NATURAIS E EXATAS</v>
      </c>
      <c r="B833" s="3" t="str">
        <f>F833</f>
        <v>DA1NHZ5023-18SA</v>
      </c>
      <c r="C833" s="18" t="str">
        <f>CONCATENATE(E833," ",H833,"-",L833," (",K833,")",IF(H833="I"," - TURMA MINISTRADA EM INGLÊS",IF(H833="P"," - TURMA COMPARTILHADA COM A PÓS-GRADUAÇÃO",IF(H833="S"," - TURMA SEMIPRESENCIAL",""))))</f>
        <v>Práticas escolares em educação especial e inclusiva A1-diurno (Santo André)</v>
      </c>
      <c r="D833" s="33" t="s">
        <v>2106</v>
      </c>
      <c r="E833" s="33" t="s">
        <v>2102</v>
      </c>
      <c r="F833" s="33" t="s">
        <v>813</v>
      </c>
      <c r="G833" s="44" t="s">
        <v>2104</v>
      </c>
      <c r="H833" s="33" t="s">
        <v>1170</v>
      </c>
      <c r="I833" s="33" t="s">
        <v>3154</v>
      </c>
      <c r="J833" s="33"/>
      <c r="K833" s="33" t="s">
        <v>1162</v>
      </c>
      <c r="L833" s="33" t="s">
        <v>1163</v>
      </c>
      <c r="M833" s="33" t="s">
        <v>1171</v>
      </c>
      <c r="N833" s="33">
        <v>50</v>
      </c>
      <c r="O833" s="33">
        <v>40</v>
      </c>
      <c r="P833" s="33" t="s">
        <v>3941</v>
      </c>
      <c r="Q833" s="33">
        <v>1044101</v>
      </c>
      <c r="R833" s="33"/>
      <c r="S833" s="33"/>
      <c r="T833" s="33" t="s">
        <v>3941</v>
      </c>
      <c r="U833" s="33">
        <v>1044101</v>
      </c>
      <c r="V833" s="33"/>
      <c r="W833" s="33"/>
      <c r="X833" s="33"/>
      <c r="Y833" s="33">
        <v>16</v>
      </c>
      <c r="Z833" s="33">
        <v>16</v>
      </c>
      <c r="AA833" s="33" t="s">
        <v>1167</v>
      </c>
      <c r="AB833" s="37" t="s">
        <v>4859</v>
      </c>
      <c r="AC833" s="37" t="s">
        <v>1168</v>
      </c>
    </row>
    <row r="834" spans="1:29" ht="12.75" customHeight="1">
      <c r="A834" s="3" t="str">
        <f>D834</f>
        <v>LICENCIATURA EM CIÊNCIAS NATURAIS E EXATAS</v>
      </c>
      <c r="B834" s="3" t="str">
        <f>F834</f>
        <v>NA1NHZ5023-18SA</v>
      </c>
      <c r="C834" s="18" t="str">
        <f>CONCATENATE(E834," ",H834,"-",L834," (",K834,")",IF(H834="I"," - TURMA MINISTRADA EM INGLÊS",IF(H834="P"," - TURMA COMPARTILHADA COM A PÓS-GRADUAÇÃO",IF(H834="S"," - TURMA SEMIPRESENCIAL",""))))</f>
        <v>Práticas escolares em educação especial e inclusiva A1-noturno (Santo André)</v>
      </c>
      <c r="D834" s="33" t="s">
        <v>2106</v>
      </c>
      <c r="E834" s="33" t="s">
        <v>2102</v>
      </c>
      <c r="F834" s="33" t="s">
        <v>815</v>
      </c>
      <c r="G834" s="44" t="s">
        <v>2104</v>
      </c>
      <c r="H834" s="33" t="s">
        <v>1170</v>
      </c>
      <c r="I834" s="33" t="s">
        <v>3155</v>
      </c>
      <c r="J834" s="33"/>
      <c r="K834" s="33" t="s">
        <v>1162</v>
      </c>
      <c r="L834" s="33" t="s">
        <v>1169</v>
      </c>
      <c r="M834" s="33" t="s">
        <v>1171</v>
      </c>
      <c r="N834" s="33">
        <v>45</v>
      </c>
      <c r="O834" s="33">
        <v>40</v>
      </c>
      <c r="P834" s="33" t="s">
        <v>2111</v>
      </c>
      <c r="Q834" s="33">
        <v>1145102</v>
      </c>
      <c r="R834" s="33"/>
      <c r="S834" s="33"/>
      <c r="T834" s="33"/>
      <c r="U834" s="33"/>
      <c r="V834" s="33"/>
      <c r="W834" s="33"/>
      <c r="X834" s="33"/>
      <c r="Y834" s="33">
        <v>16</v>
      </c>
      <c r="Z834" s="33">
        <v>16</v>
      </c>
      <c r="AA834" s="33" t="s">
        <v>1167</v>
      </c>
      <c r="AB834" s="37" t="s">
        <v>4860</v>
      </c>
      <c r="AC834" s="37" t="s">
        <v>1168</v>
      </c>
    </row>
    <row r="835" spans="1:29" ht="12.75" customHeight="1">
      <c r="A835" s="3" t="str">
        <f>D835</f>
        <v>LICENCIATURA EM CIÊNCIAS NATURAIS E EXATAS</v>
      </c>
      <c r="B835" s="3" t="str">
        <f>F835</f>
        <v>DB1NHZ5023-18SA</v>
      </c>
      <c r="C835" s="18" t="str">
        <f>CONCATENATE(E835," ",H835,"-",L835," (",K835,")",IF(H835="I"," - TURMA MINISTRADA EM INGLÊS",IF(H835="P"," - TURMA COMPARTILHADA COM A PÓS-GRADUAÇÃO",IF(H835="S"," - TURMA SEMIPRESENCIAL",""))))</f>
        <v>Práticas escolares em educação especial e inclusiva B1-diurno (Santo André)</v>
      </c>
      <c r="D835" s="33" t="s">
        <v>2106</v>
      </c>
      <c r="E835" s="33" t="s">
        <v>2102</v>
      </c>
      <c r="F835" s="33" t="s">
        <v>814</v>
      </c>
      <c r="G835" s="44" t="s">
        <v>2104</v>
      </c>
      <c r="H835" s="33" t="s">
        <v>1237</v>
      </c>
      <c r="I835" s="33" t="s">
        <v>3156</v>
      </c>
      <c r="J835" s="33"/>
      <c r="K835" s="33" t="s">
        <v>1162</v>
      </c>
      <c r="L835" s="33" t="s">
        <v>1163</v>
      </c>
      <c r="M835" s="33" t="s">
        <v>1171</v>
      </c>
      <c r="N835" s="33">
        <v>45</v>
      </c>
      <c r="O835" s="33">
        <v>40</v>
      </c>
      <c r="P835" s="33" t="s">
        <v>6241</v>
      </c>
      <c r="Q835" s="33">
        <v>3047468</v>
      </c>
      <c r="R835" s="33"/>
      <c r="S835" s="33"/>
      <c r="T835" s="33"/>
      <c r="U835" s="33"/>
      <c r="V835" s="33"/>
      <c r="W835" s="33"/>
      <c r="X835" s="33" t="s">
        <v>3942</v>
      </c>
      <c r="Y835" s="33">
        <v>16</v>
      </c>
      <c r="Z835" s="33">
        <v>16</v>
      </c>
      <c r="AA835" s="33" t="s">
        <v>1167</v>
      </c>
      <c r="AB835" s="37" t="s">
        <v>4887</v>
      </c>
      <c r="AC835" s="37" t="s">
        <v>1168</v>
      </c>
    </row>
    <row r="836" spans="1:29" ht="12.75" customHeight="1">
      <c r="A836" s="3" t="str">
        <f>D836</f>
        <v>LICENCIATURA EM CIÊNCIAS NATURAIS E EXATAS</v>
      </c>
      <c r="B836" s="3" t="str">
        <f>F836</f>
        <v>NB1NHZ5023-18SA</v>
      </c>
      <c r="C836" s="18" t="str">
        <f>CONCATENATE(E836," ",H836,"-",L836," (",K836,")",IF(H836="I"," - TURMA MINISTRADA EM INGLÊS",IF(H836="P"," - TURMA COMPARTILHADA COM A PÓS-GRADUAÇÃO",IF(H836="S"," - TURMA SEMIPRESENCIAL",""))))</f>
        <v>Práticas escolares em educação especial e inclusiva B1-noturno (Santo André)</v>
      </c>
      <c r="D836" s="33" t="s">
        <v>2106</v>
      </c>
      <c r="E836" s="33" t="s">
        <v>2102</v>
      </c>
      <c r="F836" s="33" t="s">
        <v>817</v>
      </c>
      <c r="G836" s="44" t="s">
        <v>2104</v>
      </c>
      <c r="H836" s="33" t="s">
        <v>1237</v>
      </c>
      <c r="I836" s="33" t="s">
        <v>3157</v>
      </c>
      <c r="J836" s="33"/>
      <c r="K836" s="33" t="s">
        <v>1162</v>
      </c>
      <c r="L836" s="33" t="s">
        <v>1169</v>
      </c>
      <c r="M836" s="33" t="s">
        <v>1171</v>
      </c>
      <c r="N836" s="33">
        <v>51</v>
      </c>
      <c r="O836" s="33">
        <v>40</v>
      </c>
      <c r="P836" s="33" t="s">
        <v>6241</v>
      </c>
      <c r="Q836" s="33">
        <v>3047468</v>
      </c>
      <c r="R836" s="33"/>
      <c r="S836" s="33"/>
      <c r="T836" s="33"/>
      <c r="U836" s="33"/>
      <c r="V836" s="33"/>
      <c r="W836" s="33"/>
      <c r="X836" s="33" t="s">
        <v>3942</v>
      </c>
      <c r="Y836" s="33">
        <v>16</v>
      </c>
      <c r="Z836" s="33">
        <v>16</v>
      </c>
      <c r="AA836" s="33" t="s">
        <v>1167</v>
      </c>
      <c r="AB836" s="37" t="s">
        <v>4888</v>
      </c>
      <c r="AC836" s="37" t="s">
        <v>1168</v>
      </c>
    </row>
    <row r="837" spans="1:29" ht="12.75" customHeight="1">
      <c r="A837" s="3" t="str">
        <f>D837</f>
        <v>LICENCIATURA EM CIÊNCIAS HUMANAS</v>
      </c>
      <c r="B837" s="3" t="str">
        <f>F837</f>
        <v>DA1NHZ5023-18SB</v>
      </c>
      <c r="C837" s="18" t="str">
        <f>CONCATENATE(E837," ",H837,"-",L837," (",K837,")",IF(H837="I"," - TURMA MINISTRADA EM INGLÊS",IF(H837="P"," - TURMA COMPARTILHADA COM A PÓS-GRADUAÇÃO",IF(H837="S"," - TURMA SEMIPRESENCIAL",""))))</f>
        <v>Práticas escolares em educação especial e inclusiva A1-diurno (São Bernardo do Campo)</v>
      </c>
      <c r="D837" s="33" t="s">
        <v>2087</v>
      </c>
      <c r="E837" s="33" t="s">
        <v>2102</v>
      </c>
      <c r="F837" s="33" t="s">
        <v>2103</v>
      </c>
      <c r="G837" s="44" t="s">
        <v>2104</v>
      </c>
      <c r="H837" s="33" t="s">
        <v>1170</v>
      </c>
      <c r="I837" s="33" t="s">
        <v>3257</v>
      </c>
      <c r="J837" s="33"/>
      <c r="K837" s="33" t="s">
        <v>1260</v>
      </c>
      <c r="L837" s="33" t="s">
        <v>1163</v>
      </c>
      <c r="M837" s="33" t="s">
        <v>1171</v>
      </c>
      <c r="N837" s="33">
        <v>40</v>
      </c>
      <c r="O837" s="33">
        <v>25</v>
      </c>
      <c r="P837" s="33" t="s">
        <v>2108</v>
      </c>
      <c r="Q837" s="33">
        <v>1762416</v>
      </c>
      <c r="R837" s="33"/>
      <c r="S837" s="33"/>
      <c r="T837" s="33" t="s">
        <v>2108</v>
      </c>
      <c r="U837" s="33">
        <v>1762416</v>
      </c>
      <c r="V837" s="33"/>
      <c r="W837" s="33"/>
      <c r="X837" s="33"/>
      <c r="Y837" s="33">
        <v>16</v>
      </c>
      <c r="Z837" s="33">
        <v>16</v>
      </c>
      <c r="AA837" s="33" t="s">
        <v>1167</v>
      </c>
      <c r="AB837" s="37" t="s">
        <v>4859</v>
      </c>
      <c r="AC837" s="37" t="s">
        <v>1168</v>
      </c>
    </row>
    <row r="838" spans="1:29" ht="12.75" customHeight="1">
      <c r="A838" s="3" t="str">
        <f>D838</f>
        <v>LICENCIATURA EM CIÊNCIAS HUMANAS</v>
      </c>
      <c r="B838" s="3" t="str">
        <f>F838</f>
        <v>NA1NHZ5023-18SB</v>
      </c>
      <c r="C838" s="18" t="str">
        <f>CONCATENATE(E838," ",H838,"-",L838," (",K838,")",IF(H838="I"," - TURMA MINISTRADA EM INGLÊS",IF(H838="P"," - TURMA COMPARTILHADA COM A PÓS-GRADUAÇÃO",IF(H838="S"," - TURMA SEMIPRESENCIAL",""))))</f>
        <v>Práticas escolares em educação especial e inclusiva A1-noturno (São Bernardo do Campo)</v>
      </c>
      <c r="D838" s="33" t="s">
        <v>2087</v>
      </c>
      <c r="E838" s="33" t="s">
        <v>2102</v>
      </c>
      <c r="F838" s="33" t="s">
        <v>2105</v>
      </c>
      <c r="G838" s="44" t="s">
        <v>2104</v>
      </c>
      <c r="H838" s="33" t="s">
        <v>1170</v>
      </c>
      <c r="I838" s="33" t="s">
        <v>3258</v>
      </c>
      <c r="J838" s="33"/>
      <c r="K838" s="33" t="s">
        <v>1260</v>
      </c>
      <c r="L838" s="33" t="s">
        <v>1169</v>
      </c>
      <c r="M838" s="33" t="s">
        <v>1171</v>
      </c>
      <c r="N838" s="33">
        <v>40</v>
      </c>
      <c r="O838" s="33">
        <v>25</v>
      </c>
      <c r="P838" s="33" t="s">
        <v>3941</v>
      </c>
      <c r="Q838" s="33">
        <v>1044101</v>
      </c>
      <c r="R838" s="33"/>
      <c r="S838" s="33"/>
      <c r="T838" s="33" t="s">
        <v>3941</v>
      </c>
      <c r="U838" s="33">
        <v>1044101</v>
      </c>
      <c r="V838" s="33"/>
      <c r="W838" s="33"/>
      <c r="X838" s="33"/>
      <c r="Y838" s="33">
        <v>16</v>
      </c>
      <c r="Z838" s="33">
        <v>16</v>
      </c>
      <c r="AA838" s="33" t="s">
        <v>1167</v>
      </c>
      <c r="AB838" s="37" t="s">
        <v>4860</v>
      </c>
      <c r="AC838" s="37" t="s">
        <v>1168</v>
      </c>
    </row>
    <row r="839" spans="1:29" ht="12.75" customHeight="1">
      <c r="A839" s="3" t="str">
        <f>D839</f>
        <v>ENGENHARIAS</v>
      </c>
      <c r="B839" s="3" t="str">
        <f>F839</f>
        <v>DB1ESTO012-17SA</v>
      </c>
      <c r="C839" s="18" t="str">
        <f>CONCATENATE(E839," ",H839,"-",L839," (",K839,")",IF(H839="I"," - TURMA MINISTRADA EM INGLÊS",IF(H839="P"," - TURMA COMPARTILHADA COM A PÓS-GRADUAÇÃO",IF(H839="S"," - TURMA SEMIPRESENCIAL",""))))</f>
        <v>Princípios de Administração B1-diurno (Santo André)</v>
      </c>
      <c r="D839" s="33" t="s">
        <v>2000</v>
      </c>
      <c r="E839" s="33" t="s">
        <v>1893</v>
      </c>
      <c r="F839" s="33" t="s">
        <v>1894</v>
      </c>
      <c r="G839" s="44" t="s">
        <v>1895</v>
      </c>
      <c r="H839" s="33" t="s">
        <v>1237</v>
      </c>
      <c r="I839" s="33" t="s">
        <v>3638</v>
      </c>
      <c r="J839" s="33"/>
      <c r="K839" s="33" t="s">
        <v>1162</v>
      </c>
      <c r="L839" s="33" t="s">
        <v>1163</v>
      </c>
      <c r="M839" s="33" t="s">
        <v>1164</v>
      </c>
      <c r="N839" s="33">
        <v>90</v>
      </c>
      <c r="O839" s="33"/>
      <c r="P839" s="33" t="s">
        <v>2081</v>
      </c>
      <c r="Q839" s="33">
        <v>2328074</v>
      </c>
      <c r="R839" s="33"/>
      <c r="S839" s="33"/>
      <c r="T839" s="33"/>
      <c r="U839" s="33"/>
      <c r="V839" s="33"/>
      <c r="W839" s="33"/>
      <c r="X839" s="33"/>
      <c r="Y839" s="33">
        <v>8</v>
      </c>
      <c r="Z839" s="33">
        <v>8</v>
      </c>
      <c r="AA839" s="33" t="s">
        <v>1167</v>
      </c>
      <c r="AB839" s="37" t="s">
        <v>5029</v>
      </c>
      <c r="AC839" s="37" t="s">
        <v>1168</v>
      </c>
    </row>
    <row r="840" spans="1:29" ht="12.75" customHeight="1">
      <c r="A840" s="3" t="str">
        <f>D840</f>
        <v>ENGENHARIAS</v>
      </c>
      <c r="B840" s="3" t="str">
        <f>F840</f>
        <v>DA1ESTO012-17SA</v>
      </c>
      <c r="C840" s="18" t="str">
        <f>CONCATENATE(E840," ",H840,"-",L840," (",K840,")",IF(H840="I"," - TURMA MINISTRADA EM INGLÊS",IF(H840="P"," - TURMA COMPARTILHADA COM A PÓS-GRADUAÇÃO",IF(H840="S"," - TURMA SEMIPRESENCIAL",""))))</f>
        <v>Princípios de Administração A1-diurno (Santo André)</v>
      </c>
      <c r="D840" s="33" t="s">
        <v>2000</v>
      </c>
      <c r="E840" s="33" t="s">
        <v>1893</v>
      </c>
      <c r="F840" s="33" t="s">
        <v>2079</v>
      </c>
      <c r="G840" s="44" t="s">
        <v>1895</v>
      </c>
      <c r="H840" s="33" t="s">
        <v>1170</v>
      </c>
      <c r="I840" s="33" t="s">
        <v>3640</v>
      </c>
      <c r="J840" s="33"/>
      <c r="K840" s="33" t="s">
        <v>1162</v>
      </c>
      <c r="L840" s="33" t="s">
        <v>1163</v>
      </c>
      <c r="M840" s="33" t="s">
        <v>1164</v>
      </c>
      <c r="N840" s="33">
        <v>90</v>
      </c>
      <c r="O840" s="33"/>
      <c r="P840" s="33" t="s">
        <v>4729</v>
      </c>
      <c r="Q840" s="33">
        <v>2327844</v>
      </c>
      <c r="R840" s="33"/>
      <c r="S840" s="33"/>
      <c r="T840" s="33"/>
      <c r="U840" s="33"/>
      <c r="V840" s="33"/>
      <c r="W840" s="33"/>
      <c r="X840" s="33"/>
      <c r="Y840" s="33">
        <v>8</v>
      </c>
      <c r="Z840" s="33">
        <v>8</v>
      </c>
      <c r="AA840" s="33" t="s">
        <v>1167</v>
      </c>
      <c r="AB840" s="37" t="s">
        <v>5006</v>
      </c>
      <c r="AC840" s="37" t="s">
        <v>1168</v>
      </c>
    </row>
    <row r="841" spans="1:29" ht="12.75" customHeight="1">
      <c r="A841" s="3" t="str">
        <f>D841</f>
        <v>ENGENHARIAS</v>
      </c>
      <c r="B841" s="3" t="str">
        <f>F841</f>
        <v>Nb2ESTO012-17SB</v>
      </c>
      <c r="C841" s="18" t="str">
        <f>CONCATENATE(E841," ",H841,"-",L841," (",K841,")",IF(H841="I"," - TURMA MINISTRADA EM INGLÊS",IF(H841="P"," - TURMA COMPARTILHADA COM A PÓS-GRADUAÇÃO",IF(H841="S"," - TURMA SEMIPRESENCIAL",""))))</f>
        <v>Princípios de Administração b2-noturno (São Bernardo do Campo)</v>
      </c>
      <c r="D841" s="33" t="s">
        <v>2000</v>
      </c>
      <c r="E841" s="33" t="s">
        <v>1893</v>
      </c>
      <c r="F841" s="33" t="s">
        <v>2940</v>
      </c>
      <c r="G841" s="44" t="s">
        <v>1895</v>
      </c>
      <c r="H841" s="33" t="s">
        <v>4761</v>
      </c>
      <c r="I841" s="33" t="s">
        <v>3671</v>
      </c>
      <c r="J841" s="33"/>
      <c r="K841" s="33" t="s">
        <v>1260</v>
      </c>
      <c r="L841" s="33" t="s">
        <v>1169</v>
      </c>
      <c r="M841" s="33" t="s">
        <v>1164</v>
      </c>
      <c r="N841" s="33">
        <v>62</v>
      </c>
      <c r="O841" s="33"/>
      <c r="P841" s="33" t="s">
        <v>2081</v>
      </c>
      <c r="Q841" s="33">
        <v>2328074</v>
      </c>
      <c r="R841" s="33"/>
      <c r="S841" s="33"/>
      <c r="T841" s="33"/>
      <c r="U841" s="33"/>
      <c r="V841" s="33"/>
      <c r="W841" s="33"/>
      <c r="X841" s="33"/>
      <c r="Y841" s="33">
        <v>8</v>
      </c>
      <c r="Z841" s="33">
        <v>8</v>
      </c>
      <c r="AA841" s="33" t="s">
        <v>1167</v>
      </c>
      <c r="AB841" s="37" t="s">
        <v>4862</v>
      </c>
      <c r="AC841" s="37" t="s">
        <v>1168</v>
      </c>
    </row>
    <row r="842" spans="1:29" ht="12.75" customHeight="1">
      <c r="A842" s="3" t="str">
        <f>D842</f>
        <v>ENGENHARIAS</v>
      </c>
      <c r="B842" s="3" t="str">
        <f>F842</f>
        <v>NBESTO012-17SB</v>
      </c>
      <c r="C842" s="18" t="str">
        <f>CONCATENATE(E842," ",H842,"-",L842," (",K842,")",IF(H842="I"," - TURMA MINISTRADA EM INGLÊS",IF(H842="P"," - TURMA COMPARTILHADA COM A PÓS-GRADUAÇÃO",IF(H842="S"," - TURMA SEMIPRESENCIAL",""))))</f>
        <v>Princípios de Administração B-noturno (São Bernardo do Campo)</v>
      </c>
      <c r="D842" s="33" t="s">
        <v>2000</v>
      </c>
      <c r="E842" s="33" t="s">
        <v>1893</v>
      </c>
      <c r="F842" s="33" t="s">
        <v>2942</v>
      </c>
      <c r="G842" s="44" t="s">
        <v>1895</v>
      </c>
      <c r="H842" s="33" t="s">
        <v>1658</v>
      </c>
      <c r="I842" s="33" t="s">
        <v>3674</v>
      </c>
      <c r="J842" s="33"/>
      <c r="K842" s="33" t="s">
        <v>1260</v>
      </c>
      <c r="L842" s="33" t="s">
        <v>1169</v>
      </c>
      <c r="M842" s="33" t="s">
        <v>1164</v>
      </c>
      <c r="N842" s="33">
        <v>90</v>
      </c>
      <c r="O842" s="33"/>
      <c r="P842" s="33" t="s">
        <v>1888</v>
      </c>
      <c r="Q842" s="33">
        <v>2334156</v>
      </c>
      <c r="R842" s="33"/>
      <c r="S842" s="33"/>
      <c r="T842" s="33"/>
      <c r="U842" s="33"/>
      <c r="V842" s="33"/>
      <c r="W842" s="33"/>
      <c r="X842" s="33"/>
      <c r="Y842" s="33">
        <v>8</v>
      </c>
      <c r="Z842" s="33">
        <v>8</v>
      </c>
      <c r="AA842" s="33" t="s">
        <v>1167</v>
      </c>
      <c r="AB842" s="37" t="s">
        <v>4862</v>
      </c>
      <c r="AC842" s="37" t="s">
        <v>1168</v>
      </c>
    </row>
    <row r="843" spans="1:29" ht="12.75" customHeight="1">
      <c r="A843" s="3" t="str">
        <f>D843</f>
        <v>ENGENHARIAS</v>
      </c>
      <c r="B843" s="3" t="str">
        <f>F843</f>
        <v>DB1ESTO012-17SB</v>
      </c>
      <c r="C843" s="18" t="str">
        <f>CONCATENATE(E843," ",H843,"-",L843," (",K843,")",IF(H843="I"," - TURMA MINISTRADA EM INGLÊS",IF(H843="P"," - TURMA COMPARTILHADA COM A PÓS-GRADUAÇÃO",IF(H843="S"," - TURMA SEMIPRESENCIAL",""))))</f>
        <v>Princípios de Administração B1-diurno (São Bernardo do Campo)</v>
      </c>
      <c r="D843" s="33" t="s">
        <v>2000</v>
      </c>
      <c r="E843" s="33" t="s">
        <v>1893</v>
      </c>
      <c r="F843" s="33" t="s">
        <v>2945</v>
      </c>
      <c r="G843" s="44" t="s">
        <v>1895</v>
      </c>
      <c r="H843" s="33" t="s">
        <v>1237</v>
      </c>
      <c r="I843" s="33" t="s">
        <v>3677</v>
      </c>
      <c r="J843" s="33"/>
      <c r="K843" s="33" t="s">
        <v>1260</v>
      </c>
      <c r="L843" s="33" t="s">
        <v>1163</v>
      </c>
      <c r="M843" s="33" t="s">
        <v>1164</v>
      </c>
      <c r="N843" s="33">
        <v>90</v>
      </c>
      <c r="O843" s="33"/>
      <c r="P843" s="33" t="s">
        <v>2080</v>
      </c>
      <c r="Q843" s="33">
        <v>2188756</v>
      </c>
      <c r="R843" s="33"/>
      <c r="S843" s="33"/>
      <c r="T843" s="33"/>
      <c r="U843" s="33"/>
      <c r="V843" s="33"/>
      <c r="W843" s="33"/>
      <c r="X843" s="33"/>
      <c r="Y843" s="33">
        <v>8</v>
      </c>
      <c r="Z843" s="33">
        <v>8</v>
      </c>
      <c r="AA843" s="33" t="s">
        <v>1167</v>
      </c>
      <c r="AB843" s="37" t="s">
        <v>4861</v>
      </c>
      <c r="AC843" s="37" t="s">
        <v>1168</v>
      </c>
    </row>
    <row r="844" spans="1:29" ht="12.75" customHeight="1">
      <c r="A844" s="3" t="str">
        <f>D844</f>
        <v>ENGENHARIAS</v>
      </c>
      <c r="B844" s="3" t="str">
        <f>F844</f>
        <v>DAESTO012-17SB</v>
      </c>
      <c r="C844" s="18" t="str">
        <f>CONCATENATE(E844," ",H844,"-",L844," (",K844,")",IF(H844="I"," - TURMA MINISTRADA EM INGLÊS",IF(H844="P"," - TURMA COMPARTILHADA COM A PÓS-GRADUAÇÃO",IF(H844="S"," - TURMA SEMIPRESENCIAL",""))))</f>
        <v>Princípios de Administração A-diurno (São Bernardo do Campo)</v>
      </c>
      <c r="D844" s="33" t="s">
        <v>2000</v>
      </c>
      <c r="E844" s="33" t="s">
        <v>1893</v>
      </c>
      <c r="F844" s="33" t="s">
        <v>2082</v>
      </c>
      <c r="G844" s="44" t="s">
        <v>1895</v>
      </c>
      <c r="H844" s="33" t="s">
        <v>1160</v>
      </c>
      <c r="I844" s="33" t="s">
        <v>3678</v>
      </c>
      <c r="J844" s="33"/>
      <c r="K844" s="33" t="s">
        <v>1260</v>
      </c>
      <c r="L844" s="33" t="s">
        <v>1163</v>
      </c>
      <c r="M844" s="33" t="s">
        <v>1164</v>
      </c>
      <c r="N844" s="33">
        <v>90</v>
      </c>
      <c r="O844" s="33"/>
      <c r="P844" s="33" t="s">
        <v>2080</v>
      </c>
      <c r="Q844" s="33">
        <v>2188756</v>
      </c>
      <c r="R844" s="33"/>
      <c r="S844" s="33"/>
      <c r="T844" s="33"/>
      <c r="U844" s="33"/>
      <c r="V844" s="33"/>
      <c r="W844" s="33"/>
      <c r="X844" s="33"/>
      <c r="Y844" s="33">
        <v>8</v>
      </c>
      <c r="Z844" s="33">
        <v>8</v>
      </c>
      <c r="AA844" s="33" t="s">
        <v>1167</v>
      </c>
      <c r="AB844" s="37" t="s">
        <v>4863</v>
      </c>
      <c r="AC844" s="37" t="s">
        <v>1168</v>
      </c>
    </row>
    <row r="845" spans="1:29" ht="12.75" customHeight="1">
      <c r="A845" s="3" t="str">
        <f>D845</f>
        <v>LICENCIATURA EM FÍSICA</v>
      </c>
      <c r="B845" s="3" t="str">
        <f>F845</f>
        <v>DA1NHT3048-15SA</v>
      </c>
      <c r="C845" s="18" t="str">
        <f>CONCATENATE(E845," ",H845,"-",L845," (",K845,")",IF(H845="I"," - TURMA MINISTRADA EM INGLÊS",IF(H845="P"," - TURMA COMPARTILHADA COM A PÓS-GRADUAÇÃO",IF(H845="S"," - TURMA SEMIPRESENCIAL",""))))</f>
        <v>Princípios de Mecânica Quântica A1-diurno (Santo André)</v>
      </c>
      <c r="D845" s="33" t="s">
        <v>2118</v>
      </c>
      <c r="E845" s="33" t="s">
        <v>4206</v>
      </c>
      <c r="F845" s="33" t="s">
        <v>2596</v>
      </c>
      <c r="G845" s="44" t="s">
        <v>4207</v>
      </c>
      <c r="H845" s="33" t="s">
        <v>1170</v>
      </c>
      <c r="I845" s="33" t="s">
        <v>3384</v>
      </c>
      <c r="J845" s="33"/>
      <c r="K845" s="33" t="s">
        <v>1162</v>
      </c>
      <c r="L845" s="33" t="s">
        <v>1163</v>
      </c>
      <c r="M845" s="33" t="s">
        <v>1195</v>
      </c>
      <c r="N845" s="33">
        <v>30</v>
      </c>
      <c r="O845" s="33"/>
      <c r="P845" s="33" t="s">
        <v>2119</v>
      </c>
      <c r="Q845" s="33">
        <v>1555843</v>
      </c>
      <c r="R845" s="33"/>
      <c r="S845" s="33"/>
      <c r="T845" s="33"/>
      <c r="U845" s="33"/>
      <c r="V845" s="33"/>
      <c r="W845" s="33"/>
      <c r="X845" s="33"/>
      <c r="Y845" s="33">
        <v>16</v>
      </c>
      <c r="Z845" s="33">
        <v>16</v>
      </c>
      <c r="AA845" s="33" t="s">
        <v>1167</v>
      </c>
      <c r="AB845" s="37" t="s">
        <v>4874</v>
      </c>
      <c r="AC845" s="37" t="s">
        <v>1168</v>
      </c>
    </row>
    <row r="846" spans="1:29" ht="12.75" customHeight="1">
      <c r="A846" s="3" t="str">
        <f>D846</f>
        <v>LICENCIATURA EM FÍSICA</v>
      </c>
      <c r="B846" s="3" t="str">
        <f>F846</f>
        <v>NA1NHT3048-15SA</v>
      </c>
      <c r="C846" s="18" t="str">
        <f>CONCATENATE(E846," ",H846,"-",L846," (",K846,")",IF(H846="I"," - TURMA MINISTRADA EM INGLÊS",IF(H846="P"," - TURMA COMPARTILHADA COM A PÓS-GRADUAÇÃO",IF(H846="S"," - TURMA SEMIPRESENCIAL",""))))</f>
        <v>Princípios de Mecânica Quântica A1-noturno (Santo André)</v>
      </c>
      <c r="D846" s="33" t="s">
        <v>2118</v>
      </c>
      <c r="E846" s="33" t="s">
        <v>4206</v>
      </c>
      <c r="F846" s="33" t="s">
        <v>2598</v>
      </c>
      <c r="G846" s="44" t="s">
        <v>4207</v>
      </c>
      <c r="H846" s="33" t="s">
        <v>1170</v>
      </c>
      <c r="I846" s="33" t="s">
        <v>3386</v>
      </c>
      <c r="J846" s="33"/>
      <c r="K846" s="33" t="s">
        <v>1162</v>
      </c>
      <c r="L846" s="33" t="s">
        <v>1169</v>
      </c>
      <c r="M846" s="33" t="s">
        <v>1195</v>
      </c>
      <c r="N846" s="33">
        <v>30</v>
      </c>
      <c r="O846" s="33"/>
      <c r="P846" s="33" t="s">
        <v>2119</v>
      </c>
      <c r="Q846" s="33">
        <v>1555843</v>
      </c>
      <c r="R846" s="33"/>
      <c r="S846" s="33"/>
      <c r="T846" s="33"/>
      <c r="U846" s="33"/>
      <c r="V846" s="33"/>
      <c r="W846" s="33"/>
      <c r="X846" s="33"/>
      <c r="Y846" s="33">
        <v>16</v>
      </c>
      <c r="Z846" s="33">
        <v>16</v>
      </c>
      <c r="AA846" s="33" t="s">
        <v>1167</v>
      </c>
      <c r="AB846" s="37" t="s">
        <v>4875</v>
      </c>
      <c r="AC846" s="37" t="s">
        <v>1168</v>
      </c>
    </row>
    <row r="847" spans="1:29" ht="12.75" customHeight="1">
      <c r="A847" s="3" t="str">
        <f>D847</f>
        <v>ENGENHARIA DE INSTRUMENTAÇÃO, AUTOMAÇÃO E ROBÓTICA</v>
      </c>
      <c r="B847" s="3" t="str">
        <f>F847</f>
        <v>DA1ESZA005-17SA</v>
      </c>
      <c r="C847" s="18" t="str">
        <f>CONCATENATE(E847," ",H847,"-",L847," (",K847,")",IF(H847="I"," - TURMA MINISTRADA EM INGLÊS",IF(H847="P"," - TURMA COMPARTILHADA COM A PÓS-GRADUAÇÃO",IF(H847="S"," - TURMA SEMIPRESENCIAL",""))))</f>
        <v>Processadores Digitais em Controle e Automação A1-diurno (Santo André)</v>
      </c>
      <c r="D847" s="33" t="s">
        <v>1929</v>
      </c>
      <c r="E847" s="33" t="s">
        <v>4627</v>
      </c>
      <c r="F847" s="33" t="s">
        <v>2833</v>
      </c>
      <c r="G847" s="44" t="s">
        <v>4628</v>
      </c>
      <c r="H847" s="33" t="s">
        <v>1170</v>
      </c>
      <c r="I847" s="33" t="s">
        <v>3588</v>
      </c>
      <c r="J847" s="33" t="s">
        <v>4629</v>
      </c>
      <c r="K847" s="33" t="s">
        <v>1162</v>
      </c>
      <c r="L847" s="33" t="s">
        <v>1163</v>
      </c>
      <c r="M847" s="33" t="s">
        <v>1178</v>
      </c>
      <c r="N847" s="33">
        <v>30</v>
      </c>
      <c r="O847" s="33"/>
      <c r="P847" s="33" t="s">
        <v>1930</v>
      </c>
      <c r="Q847" s="33">
        <v>1544342</v>
      </c>
      <c r="R847" s="33"/>
      <c r="S847" s="33"/>
      <c r="T847" s="33" t="s">
        <v>1930</v>
      </c>
      <c r="U847" s="33">
        <v>1544342</v>
      </c>
      <c r="V847" s="33"/>
      <c r="W847" s="33"/>
      <c r="X847" s="33"/>
      <c r="Y847" s="33">
        <v>16</v>
      </c>
      <c r="Z847" s="33">
        <v>16</v>
      </c>
      <c r="AA847" s="33" t="s">
        <v>1167</v>
      </c>
      <c r="AB847" s="37" t="s">
        <v>5015</v>
      </c>
      <c r="AC847" s="37" t="s">
        <v>5096</v>
      </c>
    </row>
    <row r="848" spans="1:29" ht="12.75" customHeight="1">
      <c r="A848" s="3" t="str">
        <f>D848</f>
        <v>BACHARELADO EM CIÊNCIA E TECNOLOGIA</v>
      </c>
      <c r="B848" s="3" t="str">
        <f>F848</f>
        <v>DA1BCM0505-15SA</v>
      </c>
      <c r="C848" s="18" t="str">
        <f>CONCATENATE(E848," ",H848,"-",L848," (",K848,")",IF(H848="I"," - TURMA MINISTRADA EM INGLÊS",IF(H848="P"," - TURMA COMPARTILHADA COM A PÓS-GRADUAÇÃO",IF(H848="S"," - TURMA SEMIPRESENCIAL",""))))</f>
        <v>Processamento da Informação A1-diurno (Santo André)</v>
      </c>
      <c r="D848" s="33" t="s">
        <v>1224</v>
      </c>
      <c r="E848" s="33" t="s">
        <v>1403</v>
      </c>
      <c r="F848" s="33" t="s">
        <v>1404</v>
      </c>
      <c r="G848" s="44" t="s">
        <v>1405</v>
      </c>
      <c r="H848" s="33" t="s">
        <v>1170</v>
      </c>
      <c r="I848" s="33" t="s">
        <v>3219</v>
      </c>
      <c r="J848" s="33" t="s">
        <v>3965</v>
      </c>
      <c r="K848" s="33" t="s">
        <v>1162</v>
      </c>
      <c r="L848" s="33" t="s">
        <v>1163</v>
      </c>
      <c r="M848" s="33" t="s">
        <v>1406</v>
      </c>
      <c r="N848" s="33">
        <v>24</v>
      </c>
      <c r="O848" s="33"/>
      <c r="P848" s="33" t="s">
        <v>1417</v>
      </c>
      <c r="Q848" s="33">
        <v>3044516</v>
      </c>
      <c r="R848" s="33"/>
      <c r="S848" s="33"/>
      <c r="T848" s="33" t="s">
        <v>1417</v>
      </c>
      <c r="U848" s="33">
        <v>3044516</v>
      </c>
      <c r="V848" s="33"/>
      <c r="W848" s="33"/>
      <c r="X848" s="33"/>
      <c r="Y848" s="33">
        <v>20</v>
      </c>
      <c r="Z848" s="33">
        <v>20</v>
      </c>
      <c r="AA848" s="33" t="s">
        <v>1167</v>
      </c>
      <c r="AB848" s="37" t="s">
        <v>4894</v>
      </c>
      <c r="AC848" s="37" t="s">
        <v>4861</v>
      </c>
    </row>
    <row r="849" spans="1:29" ht="12.75" customHeight="1">
      <c r="A849" s="3" t="str">
        <f>D849</f>
        <v>BACHARELADO EM CIÊNCIA E TECNOLOGIA</v>
      </c>
      <c r="B849" s="3" t="str">
        <f>F849</f>
        <v>DA2BCM0505-15SA</v>
      </c>
      <c r="C849" s="18" t="str">
        <f>CONCATENATE(E849," ",H849,"-",L849," (",K849,")",IF(H849="I"," - TURMA MINISTRADA EM INGLÊS",IF(H849="P"," - TURMA COMPARTILHADA COM A PÓS-GRADUAÇÃO",IF(H849="S"," - TURMA SEMIPRESENCIAL",""))))</f>
        <v>Processamento da Informação A2-diurno (Santo André)</v>
      </c>
      <c r="D849" s="33" t="s">
        <v>1224</v>
      </c>
      <c r="E849" s="33" t="s">
        <v>1403</v>
      </c>
      <c r="F849" s="33" t="s">
        <v>1408</v>
      </c>
      <c r="G849" s="44" t="s">
        <v>1405</v>
      </c>
      <c r="H849" s="33" t="s">
        <v>1198</v>
      </c>
      <c r="I849" s="33" t="s">
        <v>3219</v>
      </c>
      <c r="J849" s="33" t="s">
        <v>3966</v>
      </c>
      <c r="K849" s="33" t="s">
        <v>1162</v>
      </c>
      <c r="L849" s="33" t="s">
        <v>1163</v>
      </c>
      <c r="M849" s="33" t="s">
        <v>1406</v>
      </c>
      <c r="N849" s="33">
        <v>24</v>
      </c>
      <c r="O849" s="33"/>
      <c r="P849" s="33" t="s">
        <v>1417</v>
      </c>
      <c r="Q849" s="33">
        <v>3044516</v>
      </c>
      <c r="R849" s="33"/>
      <c r="S849" s="33"/>
      <c r="T849" s="33" t="s">
        <v>1412</v>
      </c>
      <c r="U849" s="33">
        <v>2127212</v>
      </c>
      <c r="V849" s="33"/>
      <c r="W849" s="33"/>
      <c r="X849" s="33"/>
      <c r="Y849" s="33">
        <v>20</v>
      </c>
      <c r="Z849" s="33">
        <v>20</v>
      </c>
      <c r="AA849" s="33" t="s">
        <v>1167</v>
      </c>
      <c r="AB849" s="37" t="s">
        <v>4894</v>
      </c>
      <c r="AC849" s="37" t="s">
        <v>4861</v>
      </c>
    </row>
    <row r="850" spans="1:29" ht="12.75" customHeight="1">
      <c r="A850" s="3" t="str">
        <f>D850</f>
        <v>BACHARELADO EM CIÊNCIA E TECNOLOGIA</v>
      </c>
      <c r="B850" s="3" t="str">
        <f>F850</f>
        <v>DA3BCM0505-15SA</v>
      </c>
      <c r="C850" s="18" t="str">
        <f>CONCATENATE(E850," ",H850,"-",L850," (",K850,")",IF(H850="I"," - TURMA MINISTRADA EM INGLÊS",IF(H850="P"," - TURMA COMPARTILHADA COM A PÓS-GRADUAÇÃO",IF(H850="S"," - TURMA SEMIPRESENCIAL",""))))</f>
        <v>Processamento da Informação A3-diurno (Santo André)</v>
      </c>
      <c r="D850" s="33" t="s">
        <v>1224</v>
      </c>
      <c r="E850" s="33" t="s">
        <v>1403</v>
      </c>
      <c r="F850" s="33" t="s">
        <v>1410</v>
      </c>
      <c r="G850" s="44" t="s">
        <v>1405</v>
      </c>
      <c r="H850" s="33" t="s">
        <v>1229</v>
      </c>
      <c r="I850" s="33" t="s">
        <v>3219</v>
      </c>
      <c r="J850" s="33" t="s">
        <v>3967</v>
      </c>
      <c r="K850" s="33" t="s">
        <v>1162</v>
      </c>
      <c r="L850" s="33" t="s">
        <v>1163</v>
      </c>
      <c r="M850" s="33" t="s">
        <v>1406</v>
      </c>
      <c r="N850" s="33">
        <v>24</v>
      </c>
      <c r="O850" s="33"/>
      <c r="P850" s="33" t="s">
        <v>1417</v>
      </c>
      <c r="Q850" s="33">
        <v>3044516</v>
      </c>
      <c r="R850" s="33"/>
      <c r="S850" s="33"/>
      <c r="T850" s="33" t="s">
        <v>1203</v>
      </c>
      <c r="U850" s="33">
        <v>2127195</v>
      </c>
      <c r="V850" s="33"/>
      <c r="W850" s="33"/>
      <c r="X850" s="33"/>
      <c r="Y850" s="33">
        <v>20</v>
      </c>
      <c r="Z850" s="33">
        <v>20</v>
      </c>
      <c r="AA850" s="33" t="s">
        <v>1167</v>
      </c>
      <c r="AB850" s="37" t="s">
        <v>4894</v>
      </c>
      <c r="AC850" s="37" t="s">
        <v>4861</v>
      </c>
    </row>
    <row r="851" spans="1:29" ht="12.75" customHeight="1">
      <c r="A851" s="3" t="str">
        <f>D851</f>
        <v>BACHARELADO EM CIÊNCIA E TECNOLOGIA</v>
      </c>
      <c r="B851" s="3" t="str">
        <f>F851</f>
        <v>NA1BCM0505-15SA</v>
      </c>
      <c r="C851" s="18" t="str">
        <f>CONCATENATE(E851," ",H851,"-",L851," (",K851,")",IF(H851="I"," - TURMA MINISTRADA EM INGLÊS",IF(H851="P"," - TURMA COMPARTILHADA COM A PÓS-GRADUAÇÃO",IF(H851="S"," - TURMA SEMIPRESENCIAL",""))))</f>
        <v>Processamento da Informação A1-noturno (Santo André)</v>
      </c>
      <c r="D851" s="33" t="s">
        <v>1224</v>
      </c>
      <c r="E851" s="33" t="s">
        <v>1403</v>
      </c>
      <c r="F851" s="33" t="s">
        <v>1427</v>
      </c>
      <c r="G851" s="44" t="s">
        <v>1405</v>
      </c>
      <c r="H851" s="33" t="s">
        <v>1170</v>
      </c>
      <c r="I851" s="33" t="s">
        <v>3221</v>
      </c>
      <c r="J851" s="33" t="s">
        <v>3968</v>
      </c>
      <c r="K851" s="33" t="s">
        <v>1162</v>
      </c>
      <c r="L851" s="33" t="s">
        <v>1169</v>
      </c>
      <c r="M851" s="33" t="s">
        <v>1406</v>
      </c>
      <c r="N851" s="33">
        <v>32</v>
      </c>
      <c r="O851" s="33"/>
      <c r="P851" s="33" t="s">
        <v>1203</v>
      </c>
      <c r="Q851" s="33">
        <v>2127195</v>
      </c>
      <c r="R851" s="33"/>
      <c r="S851" s="33"/>
      <c r="T851" s="33" t="s">
        <v>1197</v>
      </c>
      <c r="U851" s="33">
        <v>3145512</v>
      </c>
      <c r="V851" s="33"/>
      <c r="W851" s="33"/>
      <c r="X851" s="33"/>
      <c r="Y851" s="33">
        <v>20</v>
      </c>
      <c r="Z851" s="33">
        <v>20</v>
      </c>
      <c r="AA851" s="33" t="s">
        <v>1167</v>
      </c>
      <c r="AB851" s="37" t="s">
        <v>4895</v>
      </c>
      <c r="AC851" s="37" t="s">
        <v>4862</v>
      </c>
    </row>
    <row r="852" spans="1:29" ht="12.75" customHeight="1">
      <c r="A852" s="3" t="str">
        <f>D852</f>
        <v>BACHARELADO EM CIÊNCIA E TECNOLOGIA</v>
      </c>
      <c r="B852" s="3" t="str">
        <f>F852</f>
        <v>NA2BCM0505-15SA</v>
      </c>
      <c r="C852" s="18" t="str">
        <f>CONCATENATE(E852," ",H852,"-",L852," (",K852,")",IF(H852="I"," - TURMA MINISTRADA EM INGLÊS",IF(H852="P"," - TURMA COMPARTILHADA COM A PÓS-GRADUAÇÃO",IF(H852="S"," - TURMA SEMIPRESENCIAL",""))))</f>
        <v>Processamento da Informação A2-noturno (Santo André)</v>
      </c>
      <c r="D852" s="33" t="s">
        <v>1224</v>
      </c>
      <c r="E852" s="33" t="s">
        <v>1403</v>
      </c>
      <c r="F852" s="33" t="s">
        <v>1428</v>
      </c>
      <c r="G852" s="44" t="s">
        <v>1405</v>
      </c>
      <c r="H852" s="33" t="s">
        <v>1198</v>
      </c>
      <c r="I852" s="33" t="s">
        <v>3221</v>
      </c>
      <c r="J852" s="33" t="s">
        <v>3970</v>
      </c>
      <c r="K852" s="33" t="s">
        <v>1162</v>
      </c>
      <c r="L852" s="33" t="s">
        <v>1169</v>
      </c>
      <c r="M852" s="33" t="s">
        <v>1406</v>
      </c>
      <c r="N852" s="33">
        <v>30</v>
      </c>
      <c r="O852" s="33"/>
      <c r="P852" s="33" t="s">
        <v>1203</v>
      </c>
      <c r="Q852" s="33">
        <v>2127195</v>
      </c>
      <c r="R852" s="33"/>
      <c r="S852" s="33"/>
      <c r="T852" s="33" t="s">
        <v>1412</v>
      </c>
      <c r="U852" s="33">
        <v>2127212</v>
      </c>
      <c r="V852" s="33"/>
      <c r="W852" s="33"/>
      <c r="X852" s="33"/>
      <c r="Y852" s="33">
        <v>20</v>
      </c>
      <c r="Z852" s="33">
        <v>20</v>
      </c>
      <c r="AA852" s="33" t="s">
        <v>1167</v>
      </c>
      <c r="AB852" s="37" t="s">
        <v>4895</v>
      </c>
      <c r="AC852" s="37" t="s">
        <v>4862</v>
      </c>
    </row>
    <row r="853" spans="1:29" ht="12.75" customHeight="1">
      <c r="A853" s="3" t="str">
        <f>D853</f>
        <v>BACHARELADO EM CIÊNCIA E TECNOLOGIA</v>
      </c>
      <c r="B853" s="3" t="str">
        <f>F853</f>
        <v>NA3BCM0505-15SA</v>
      </c>
      <c r="C853" s="18" t="str">
        <f>CONCATENATE(E853," ",H853,"-",L853," (",K853,")",IF(H853="I"," - TURMA MINISTRADA EM INGLÊS",IF(H853="P"," - TURMA COMPARTILHADA COM A PÓS-GRADUAÇÃO",IF(H853="S"," - TURMA SEMIPRESENCIAL",""))))</f>
        <v>Processamento da Informação A3-noturno (Santo André)</v>
      </c>
      <c r="D853" s="33" t="s">
        <v>1224</v>
      </c>
      <c r="E853" s="33" t="s">
        <v>1403</v>
      </c>
      <c r="F853" s="33" t="s">
        <v>1429</v>
      </c>
      <c r="G853" s="44" t="s">
        <v>1405</v>
      </c>
      <c r="H853" s="33" t="s">
        <v>1229</v>
      </c>
      <c r="I853" s="33" t="s">
        <v>3221</v>
      </c>
      <c r="J853" s="33" t="s">
        <v>3971</v>
      </c>
      <c r="K853" s="33" t="s">
        <v>1162</v>
      </c>
      <c r="L853" s="33" t="s">
        <v>1169</v>
      </c>
      <c r="M853" s="33" t="s">
        <v>1406</v>
      </c>
      <c r="N853" s="33">
        <v>30</v>
      </c>
      <c r="O853" s="33"/>
      <c r="P853" s="33" t="s">
        <v>1203</v>
      </c>
      <c r="Q853" s="33">
        <v>2127195</v>
      </c>
      <c r="R853" s="33"/>
      <c r="S853" s="33"/>
      <c r="T853" s="33" t="s">
        <v>1203</v>
      </c>
      <c r="U853" s="33">
        <v>2127195</v>
      </c>
      <c r="V853" s="33"/>
      <c r="W853" s="33"/>
      <c r="X853" s="33"/>
      <c r="Y853" s="33">
        <v>20</v>
      </c>
      <c r="Z853" s="33">
        <v>20</v>
      </c>
      <c r="AA853" s="33" t="s">
        <v>1167</v>
      </c>
      <c r="AB853" s="37" t="s">
        <v>4895</v>
      </c>
      <c r="AC853" s="37" t="s">
        <v>4862</v>
      </c>
    </row>
    <row r="854" spans="1:29" ht="12.75" customHeight="1">
      <c r="A854" s="3" t="str">
        <f>D854</f>
        <v>BACHARELADO EM CIÊNCIA E TECNOLOGIA</v>
      </c>
      <c r="B854" s="3" t="str">
        <f>F854</f>
        <v>DA1BCM0505-15SB</v>
      </c>
      <c r="C854" s="18" t="str">
        <f>CONCATENATE(E854," ",H854,"-",L854," (",K854,")",IF(H854="I"," - TURMA MINISTRADA EM INGLÊS",IF(H854="P"," - TURMA COMPARTILHADA COM A PÓS-GRADUAÇÃO",IF(H854="S"," - TURMA SEMIPRESENCIAL",""))))</f>
        <v>Processamento da Informação A1-diurno (São Bernardo do Campo)</v>
      </c>
      <c r="D854" s="33" t="s">
        <v>1224</v>
      </c>
      <c r="E854" s="33" t="s">
        <v>1403</v>
      </c>
      <c r="F854" s="33" t="s">
        <v>1443</v>
      </c>
      <c r="G854" s="44" t="s">
        <v>1405</v>
      </c>
      <c r="H854" s="33" t="s">
        <v>1170</v>
      </c>
      <c r="I854" s="33" t="s">
        <v>3222</v>
      </c>
      <c r="J854" s="33" t="s">
        <v>3973</v>
      </c>
      <c r="K854" s="33" t="s">
        <v>1260</v>
      </c>
      <c r="L854" s="33" t="s">
        <v>1163</v>
      </c>
      <c r="M854" s="33" t="s">
        <v>1406</v>
      </c>
      <c r="N854" s="33">
        <v>30</v>
      </c>
      <c r="O854" s="33"/>
      <c r="P854" s="33" t="s">
        <v>1446</v>
      </c>
      <c r="Q854" s="33">
        <v>1675532</v>
      </c>
      <c r="R854" s="33"/>
      <c r="S854" s="33"/>
      <c r="T854" s="33" t="s">
        <v>1446</v>
      </c>
      <c r="U854" s="33">
        <v>1675532</v>
      </c>
      <c r="V854" s="33"/>
      <c r="W854" s="33"/>
      <c r="X854" s="33"/>
      <c r="Y854" s="33">
        <v>20</v>
      </c>
      <c r="Z854" s="33">
        <v>20</v>
      </c>
      <c r="AA854" s="33" t="s">
        <v>1167</v>
      </c>
      <c r="AB854" s="37" t="s">
        <v>4894</v>
      </c>
      <c r="AC854" s="37" t="s">
        <v>4861</v>
      </c>
    </row>
    <row r="855" spans="1:29" ht="12.75" customHeight="1">
      <c r="A855" s="3" t="str">
        <f>D855</f>
        <v>BACHARELADO EM CIÊNCIA E TECNOLOGIA</v>
      </c>
      <c r="B855" s="3" t="str">
        <f>F855</f>
        <v>DA2BCM0505-15SB</v>
      </c>
      <c r="C855" s="18" t="str">
        <f>CONCATENATE(E855," ",H855,"-",L855," (",K855,")",IF(H855="I"," - TURMA MINISTRADA EM INGLÊS",IF(H855="P"," - TURMA COMPARTILHADA COM A PÓS-GRADUAÇÃO",IF(H855="S"," - TURMA SEMIPRESENCIAL",""))))</f>
        <v>Processamento da Informação A2-diurno (São Bernardo do Campo)</v>
      </c>
      <c r="D855" s="33" t="s">
        <v>1224</v>
      </c>
      <c r="E855" s="33" t="s">
        <v>1403</v>
      </c>
      <c r="F855" s="33" t="s">
        <v>1447</v>
      </c>
      <c r="G855" s="44" t="s">
        <v>1405</v>
      </c>
      <c r="H855" s="33" t="s">
        <v>1198</v>
      </c>
      <c r="I855" s="33" t="s">
        <v>3222</v>
      </c>
      <c r="J855" s="33" t="s">
        <v>3974</v>
      </c>
      <c r="K855" s="33" t="s">
        <v>1260</v>
      </c>
      <c r="L855" s="33" t="s">
        <v>1163</v>
      </c>
      <c r="M855" s="33" t="s">
        <v>1406</v>
      </c>
      <c r="N855" s="33">
        <v>30</v>
      </c>
      <c r="O855" s="33"/>
      <c r="P855" s="33" t="s">
        <v>1446</v>
      </c>
      <c r="Q855" s="33">
        <v>1675532</v>
      </c>
      <c r="R855" s="33"/>
      <c r="S855" s="33"/>
      <c r="T855" s="33" t="s">
        <v>3816</v>
      </c>
      <c r="U855" s="33">
        <v>1674580</v>
      </c>
      <c r="V855" s="33"/>
      <c r="W855" s="33"/>
      <c r="X855" s="33"/>
      <c r="Y855" s="33">
        <v>20</v>
      </c>
      <c r="Z855" s="33">
        <v>20</v>
      </c>
      <c r="AA855" s="33" t="s">
        <v>1167</v>
      </c>
      <c r="AB855" s="37" t="s">
        <v>4894</v>
      </c>
      <c r="AC855" s="37" t="s">
        <v>4861</v>
      </c>
    </row>
    <row r="856" spans="1:29" ht="12.75" customHeight="1">
      <c r="A856" s="3" t="str">
        <f>D856</f>
        <v>BACHARELADO EM CIÊNCIA E TECNOLOGIA</v>
      </c>
      <c r="B856" s="3" t="str">
        <f>F856</f>
        <v>NA1BCM0505-15SB</v>
      </c>
      <c r="C856" s="18" t="str">
        <f>CONCATENATE(E856," ",H856,"-",L856," (",K856,")",IF(H856="I"," - TURMA MINISTRADA EM INGLÊS",IF(H856="P"," - TURMA COMPARTILHADA COM A PÓS-GRADUAÇÃO",IF(H856="S"," - TURMA SEMIPRESENCIAL",""))))</f>
        <v>Processamento da Informação A1-noturno (São Bernardo do Campo)</v>
      </c>
      <c r="D856" s="33" t="s">
        <v>1224</v>
      </c>
      <c r="E856" s="33" t="s">
        <v>1403</v>
      </c>
      <c r="F856" s="33" t="s">
        <v>1453</v>
      </c>
      <c r="G856" s="44" t="s">
        <v>1405</v>
      </c>
      <c r="H856" s="33" t="s">
        <v>1170</v>
      </c>
      <c r="I856" s="33" t="s">
        <v>3223</v>
      </c>
      <c r="J856" s="33" t="s">
        <v>3975</v>
      </c>
      <c r="K856" s="33" t="s">
        <v>1260</v>
      </c>
      <c r="L856" s="33" t="s">
        <v>1169</v>
      </c>
      <c r="M856" s="33" t="s">
        <v>1406</v>
      </c>
      <c r="N856" s="33">
        <v>42</v>
      </c>
      <c r="O856" s="33"/>
      <c r="P856" s="33" t="s">
        <v>3816</v>
      </c>
      <c r="Q856" s="33">
        <v>1674580</v>
      </c>
      <c r="R856" s="33"/>
      <c r="S856" s="33"/>
      <c r="T856" s="33" t="s">
        <v>3816</v>
      </c>
      <c r="U856" s="33">
        <v>1674580</v>
      </c>
      <c r="V856" s="33"/>
      <c r="W856" s="33"/>
      <c r="X856" s="33"/>
      <c r="Y856" s="33">
        <v>20</v>
      </c>
      <c r="Z856" s="33">
        <v>20</v>
      </c>
      <c r="AA856" s="33" t="s">
        <v>1167</v>
      </c>
      <c r="AB856" s="37" t="s">
        <v>4895</v>
      </c>
      <c r="AC856" s="37" t="s">
        <v>4862</v>
      </c>
    </row>
    <row r="857" spans="1:29" ht="12.75" customHeight="1">
      <c r="A857" s="3" t="str">
        <f>D857</f>
        <v>ENGENHARIA DE MATERIAIS</v>
      </c>
      <c r="B857" s="3" t="str">
        <f>F857</f>
        <v>DA1ESZM039-17SA</v>
      </c>
      <c r="C857" s="18" t="str">
        <f>CONCATENATE(E857," ",H857,"-",L857," (",K857,")",IF(H857="I"," - TURMA MINISTRADA EM INGLÊS",IF(H857="P"," - TURMA COMPARTILHADA COM A PÓS-GRADUAÇÃO",IF(H857="S"," - TURMA SEMIPRESENCIAL",""))))</f>
        <v>Processamento de Materiais Cerâmicos A1-diurno (Santo André)</v>
      </c>
      <c r="D857" s="33" t="s">
        <v>1978</v>
      </c>
      <c r="E857" s="33" t="s">
        <v>4491</v>
      </c>
      <c r="F857" s="33" t="s">
        <v>2761</v>
      </c>
      <c r="G857" s="44" t="s">
        <v>4492</v>
      </c>
      <c r="H857" s="33" t="s">
        <v>1170</v>
      </c>
      <c r="I857" s="33" t="s">
        <v>3529</v>
      </c>
      <c r="J857" s="33" t="s">
        <v>4493</v>
      </c>
      <c r="K857" s="33" t="s">
        <v>1162</v>
      </c>
      <c r="L857" s="33" t="s">
        <v>1163</v>
      </c>
      <c r="M857" s="33" t="s">
        <v>1178</v>
      </c>
      <c r="N857" s="33">
        <v>30</v>
      </c>
      <c r="O857" s="33"/>
      <c r="P857" s="33" t="s">
        <v>2042</v>
      </c>
      <c r="Q857" s="33">
        <v>1948454</v>
      </c>
      <c r="R857" s="33"/>
      <c r="S857" s="33"/>
      <c r="T857" s="33" t="s">
        <v>2042</v>
      </c>
      <c r="U857" s="33">
        <v>1948454</v>
      </c>
      <c r="V857" s="33"/>
      <c r="W857" s="33"/>
      <c r="X857" s="33"/>
      <c r="Y857" s="33">
        <v>16</v>
      </c>
      <c r="Z857" s="33">
        <v>16</v>
      </c>
      <c r="AA857" s="33" t="s">
        <v>1167</v>
      </c>
      <c r="AB857" s="37" t="s">
        <v>4868</v>
      </c>
      <c r="AC857" s="37" t="s">
        <v>5004</v>
      </c>
    </row>
    <row r="858" spans="1:29" ht="12.75" customHeight="1">
      <c r="A858" s="3" t="str">
        <f>D858</f>
        <v>ENGENHARIA DE MATERIAIS</v>
      </c>
      <c r="B858" s="3" t="str">
        <f>F858</f>
        <v>NA1ESZM037-17SA</v>
      </c>
      <c r="C858" s="18" t="str">
        <f>CONCATENATE(E858," ",H858,"-",L858," (",K858,")",IF(H858="I"," - TURMA MINISTRADA EM INGLÊS",IF(H858="P"," - TURMA COMPARTILHADA COM A PÓS-GRADUAÇÃO",IF(H858="S"," - TURMA SEMIPRESENCIAL",""))))</f>
        <v>Processamento de Polímeros A1-noturno (Santo André)</v>
      </c>
      <c r="D858" s="33" t="s">
        <v>1978</v>
      </c>
      <c r="E858" s="33" t="s">
        <v>4494</v>
      </c>
      <c r="F858" s="33" t="s">
        <v>2762</v>
      </c>
      <c r="G858" s="44" t="s">
        <v>4495</v>
      </c>
      <c r="H858" s="33" t="s">
        <v>1170</v>
      </c>
      <c r="I858" s="33" t="s">
        <v>3530</v>
      </c>
      <c r="J858" s="33" t="s">
        <v>4496</v>
      </c>
      <c r="K858" s="33" t="s">
        <v>1162</v>
      </c>
      <c r="L858" s="33" t="s">
        <v>1169</v>
      </c>
      <c r="M858" s="33" t="s">
        <v>1178</v>
      </c>
      <c r="N858" s="33">
        <v>30</v>
      </c>
      <c r="O858" s="33"/>
      <c r="P858" s="33" t="s">
        <v>1987</v>
      </c>
      <c r="Q858" s="33">
        <v>1730526</v>
      </c>
      <c r="R858" s="33"/>
      <c r="S858" s="33"/>
      <c r="T858" s="33" t="s">
        <v>1987</v>
      </c>
      <c r="U858" s="33">
        <v>1730526</v>
      </c>
      <c r="V858" s="33"/>
      <c r="W858" s="33"/>
      <c r="X858" s="33"/>
      <c r="Y858" s="33">
        <v>16</v>
      </c>
      <c r="Z858" s="33">
        <v>16</v>
      </c>
      <c r="AA858" s="33" t="s">
        <v>1167</v>
      </c>
      <c r="AB858" s="37" t="s">
        <v>4998</v>
      </c>
      <c r="AC858" s="37" t="s">
        <v>5077</v>
      </c>
    </row>
    <row r="859" spans="1:29" ht="12.75" customHeight="1">
      <c r="A859" s="3" t="str">
        <f>D859</f>
        <v>BACHARELADO EM NEUROCIÊNCIA</v>
      </c>
      <c r="B859" s="3" t="str">
        <f>F859</f>
        <v>DA1MCTC022-15SB</v>
      </c>
      <c r="C859" s="18" t="str">
        <f>CONCATENATE(E859," ",H859,"-",L859," (",K859,")",IF(H859="I"," - TURMA MINISTRADA EM INGLÊS",IF(H859="P"," - TURMA COMPARTILHADA COM A PÓS-GRADUAÇÃO",IF(H859="S"," - TURMA SEMIPRESENCIAL",""))))</f>
        <v>Processamento de Sinais Neurais A1-diurno (São Bernardo do Campo)</v>
      </c>
      <c r="D859" s="33" t="s">
        <v>1683</v>
      </c>
      <c r="E859" s="33" t="s">
        <v>4692</v>
      </c>
      <c r="F859" s="33" t="s">
        <v>2879</v>
      </c>
      <c r="G859" s="44" t="s">
        <v>4693</v>
      </c>
      <c r="H859" s="33" t="s">
        <v>1170</v>
      </c>
      <c r="I859" s="33"/>
      <c r="J859" s="33" t="s">
        <v>4694</v>
      </c>
      <c r="K859" s="33" t="s">
        <v>1260</v>
      </c>
      <c r="L859" s="33" t="s">
        <v>1163</v>
      </c>
      <c r="M859" s="33" t="s">
        <v>1527</v>
      </c>
      <c r="N859" s="33">
        <v>42</v>
      </c>
      <c r="O859" s="33"/>
      <c r="P859" s="33" t="s">
        <v>1691</v>
      </c>
      <c r="Q859" s="33">
        <v>1672975</v>
      </c>
      <c r="R859" s="33"/>
      <c r="S859" s="33"/>
      <c r="T859" s="33" t="s">
        <v>1691</v>
      </c>
      <c r="U859" s="33">
        <v>1672975</v>
      </c>
      <c r="V859" s="33"/>
      <c r="W859" s="33"/>
      <c r="X859" s="33"/>
      <c r="Y859" s="33">
        <v>16</v>
      </c>
      <c r="Z859" s="33">
        <v>16</v>
      </c>
      <c r="AA859" s="33" t="s">
        <v>1167</v>
      </c>
      <c r="AB859" s="37" t="s">
        <v>1168</v>
      </c>
      <c r="AC859" s="37" t="s">
        <v>4844</v>
      </c>
    </row>
    <row r="860" spans="1:29" ht="12.75" customHeight="1">
      <c r="A860" s="3" t="str">
        <f>D860</f>
        <v>BACHARELADO EM NEUROCIÊNCIA</v>
      </c>
      <c r="B860" s="3" t="str">
        <f>F860</f>
        <v>NA1MCTC022-15SB</v>
      </c>
      <c r="C860" s="18" t="str">
        <f>CONCATENATE(E860," ",H860,"-",L860," (",K860,")",IF(H860="I"," - TURMA MINISTRADA EM INGLÊS",IF(H860="P"," - TURMA COMPARTILHADA COM A PÓS-GRADUAÇÃO",IF(H860="S"," - TURMA SEMIPRESENCIAL",""))))</f>
        <v>Processamento de Sinais Neurais A1-noturno (São Bernardo do Campo)</v>
      </c>
      <c r="D860" s="33" t="s">
        <v>1683</v>
      </c>
      <c r="E860" s="33" t="s">
        <v>4692</v>
      </c>
      <c r="F860" s="33" t="s">
        <v>2935</v>
      </c>
      <c r="G860" s="44" t="s">
        <v>4693</v>
      </c>
      <c r="H860" s="33" t="s">
        <v>1170</v>
      </c>
      <c r="I860" s="33"/>
      <c r="J860" s="33" t="s">
        <v>4756</v>
      </c>
      <c r="K860" s="33" t="s">
        <v>1260</v>
      </c>
      <c r="L860" s="33" t="s">
        <v>1169</v>
      </c>
      <c r="M860" s="33" t="s">
        <v>1527</v>
      </c>
      <c r="N860" s="33">
        <v>42</v>
      </c>
      <c r="O860" s="33"/>
      <c r="P860" s="33" t="s">
        <v>1691</v>
      </c>
      <c r="Q860" s="33">
        <v>1672975</v>
      </c>
      <c r="R860" s="33"/>
      <c r="S860" s="33"/>
      <c r="T860" s="33" t="s">
        <v>1691</v>
      </c>
      <c r="U860" s="33">
        <v>1672975</v>
      </c>
      <c r="V860" s="33"/>
      <c r="W860" s="33"/>
      <c r="X860" s="33"/>
      <c r="Y860" s="33">
        <v>16</v>
      </c>
      <c r="Z860" s="33">
        <v>16</v>
      </c>
      <c r="AA860" s="33" t="s">
        <v>1167</v>
      </c>
      <c r="AB860" s="37" t="s">
        <v>1168</v>
      </c>
      <c r="AC860" s="37" t="s">
        <v>4846</v>
      </c>
    </row>
    <row r="861" spans="1:29" ht="12.75" customHeight="1">
      <c r="A861" s="3" t="str">
        <f>D861</f>
        <v>ENGENHARIA BIOMÉDICA</v>
      </c>
      <c r="B861" s="3" t="str">
        <f>F861</f>
        <v>Na1ESZB004-17SB</v>
      </c>
      <c r="C861" s="18" t="str">
        <f>CONCATENATE(E861," ",H861,"-",L861," (",K861,")",IF(H861="I"," - TURMA MINISTRADA EM INGLÊS",IF(H861="P"," - TURMA COMPARTILHADA COM A PÓS-GRADUAÇÃO",IF(H861="S"," - TURMA SEMIPRESENCIAL",""))))</f>
        <v>Processamento e Análise de Falhas em Biomateriais a1-noturno (São Bernardo do Campo)</v>
      </c>
      <c r="D861" s="33" t="s">
        <v>1812</v>
      </c>
      <c r="E861" s="33" t="s">
        <v>4297</v>
      </c>
      <c r="F861" s="33" t="s">
        <v>2650</v>
      </c>
      <c r="G861" s="44" t="s">
        <v>4298</v>
      </c>
      <c r="H861" s="33" t="s">
        <v>1898</v>
      </c>
      <c r="I861" s="33" t="s">
        <v>3430</v>
      </c>
      <c r="J861" s="33" t="s">
        <v>4299</v>
      </c>
      <c r="K861" s="33" t="s">
        <v>1260</v>
      </c>
      <c r="L861" s="33" t="s">
        <v>1169</v>
      </c>
      <c r="M861" s="33" t="s">
        <v>4300</v>
      </c>
      <c r="N861" s="33">
        <v>30</v>
      </c>
      <c r="O861" s="33"/>
      <c r="P861" s="33" t="s">
        <v>1814</v>
      </c>
      <c r="Q861" s="33">
        <v>1764396</v>
      </c>
      <c r="R861" s="33"/>
      <c r="S861" s="33"/>
      <c r="T861" s="33" t="s">
        <v>1814</v>
      </c>
      <c r="U861" s="33">
        <v>1764396</v>
      </c>
      <c r="V861" s="33"/>
      <c r="W861" s="33"/>
      <c r="X861" s="33"/>
      <c r="Y861" s="33">
        <v>20</v>
      </c>
      <c r="Z861" s="33">
        <v>20</v>
      </c>
      <c r="AA861" s="33" t="s">
        <v>1167</v>
      </c>
      <c r="AB861" s="37" t="s">
        <v>4962</v>
      </c>
      <c r="AC861" s="37" t="s">
        <v>4980</v>
      </c>
    </row>
    <row r="862" spans="1:29" ht="12.75" customHeight="1">
      <c r="A862" s="3" t="str">
        <f>D862</f>
        <v>ENGENHARIA DE MATERIAIS</v>
      </c>
      <c r="B862" s="3" t="str">
        <f>F862</f>
        <v>NA1ESZM040-17SA</v>
      </c>
      <c r="C862" s="18" t="str">
        <f>CONCATENATE(E862," ",H862,"-",L862," (",K862,")",IF(H862="I"," - TURMA MINISTRADA EM INGLÊS",IF(H862="P"," - TURMA COMPARTILHADA COM A PÓS-GRADUAÇÃO",IF(H862="S"," - TURMA SEMIPRESENCIAL",""))))</f>
        <v>Processamento e Conformação de Metais I A1-noturno (Santo André)</v>
      </c>
      <c r="D862" s="33" t="s">
        <v>1978</v>
      </c>
      <c r="E862" s="33" t="s">
        <v>1991</v>
      </c>
      <c r="F862" s="33" t="s">
        <v>2763</v>
      </c>
      <c r="G862" s="44" t="s">
        <v>1992</v>
      </c>
      <c r="H862" s="33" t="s">
        <v>1170</v>
      </c>
      <c r="I862" s="33" t="s">
        <v>3531</v>
      </c>
      <c r="J862" s="33"/>
      <c r="K862" s="33" t="s">
        <v>1162</v>
      </c>
      <c r="L862" s="33" t="s">
        <v>1169</v>
      </c>
      <c r="M862" s="33" t="s">
        <v>1195</v>
      </c>
      <c r="N862" s="33">
        <v>35</v>
      </c>
      <c r="O862" s="33"/>
      <c r="P862" s="33" t="s">
        <v>1995</v>
      </c>
      <c r="Q862" s="33">
        <v>1893637</v>
      </c>
      <c r="R862" s="33"/>
      <c r="S862" s="33"/>
      <c r="T862" s="33" t="s">
        <v>1995</v>
      </c>
      <c r="U862" s="33">
        <v>1893637</v>
      </c>
      <c r="V862" s="33"/>
      <c r="W862" s="33"/>
      <c r="X862" s="33"/>
      <c r="Y862" s="33">
        <v>16</v>
      </c>
      <c r="Z862" s="33">
        <v>16</v>
      </c>
      <c r="AA862" s="33" t="s">
        <v>1167</v>
      </c>
      <c r="AB862" s="37" t="s">
        <v>4999</v>
      </c>
      <c r="AC862" s="37" t="s">
        <v>1168</v>
      </c>
    </row>
    <row r="863" spans="1:29" ht="12.75" customHeight="1">
      <c r="A863" s="3" t="str">
        <f>D863</f>
        <v>BACHARELADO EM MATEMÁTICA</v>
      </c>
      <c r="B863" s="3" t="str">
        <f>F863</f>
        <v>NA1MCZB028-13SA</v>
      </c>
      <c r="C863" s="18" t="str">
        <f>CONCATENATE(E863," ",H863,"-",L863," (",K863,")",IF(H863="I"," - TURMA MINISTRADA EM INGLÊS",IF(H863="P"," - TURMA COMPARTILHADA COM A PÓS-GRADUAÇÃO",IF(H863="S"," - TURMA SEMIPRESENCIAL",""))))</f>
        <v>Processos Estocásticos A1-noturno (Santo André)</v>
      </c>
      <c r="D863" s="33" t="s">
        <v>1651</v>
      </c>
      <c r="E863" s="33" t="s">
        <v>4270</v>
      </c>
      <c r="F863" s="33" t="s">
        <v>2638</v>
      </c>
      <c r="G863" s="44" t="s">
        <v>4271</v>
      </c>
      <c r="H863" s="33" t="s">
        <v>1170</v>
      </c>
      <c r="I863" s="33" t="s">
        <v>3423</v>
      </c>
      <c r="J863" s="33"/>
      <c r="K863" s="33" t="s">
        <v>1162</v>
      </c>
      <c r="L863" s="33" t="s">
        <v>1169</v>
      </c>
      <c r="M863" s="33" t="s">
        <v>1195</v>
      </c>
      <c r="N863" s="33">
        <v>45</v>
      </c>
      <c r="O863" s="33"/>
      <c r="P863" s="33" t="s">
        <v>1671</v>
      </c>
      <c r="Q863" s="33">
        <v>1475468</v>
      </c>
      <c r="R863" s="33"/>
      <c r="S863" s="33"/>
      <c r="T863" s="33"/>
      <c r="U863" s="33"/>
      <c r="V863" s="33"/>
      <c r="W863" s="33"/>
      <c r="X863" s="33"/>
      <c r="Y863" s="33">
        <v>16</v>
      </c>
      <c r="Z863" s="33">
        <v>16</v>
      </c>
      <c r="AA863" s="33" t="s">
        <v>1167</v>
      </c>
      <c r="AB863" s="37" t="s">
        <v>4893</v>
      </c>
      <c r="AC863" s="37" t="s">
        <v>1168</v>
      </c>
    </row>
    <row r="864" spans="1:29" ht="12.75" customHeight="1">
      <c r="A864" s="3" t="str">
        <f>D864</f>
        <v>ENGENHARIA DE ENERGIA</v>
      </c>
      <c r="B864" s="3" t="str">
        <f>F864</f>
        <v>NA1ESZE031-17SA</v>
      </c>
      <c r="C864" s="18" t="str">
        <f>CONCATENATE(E864," ",H864,"-",L864," (",K864,")",IF(H864="I"," - TURMA MINISTRADA EM INGLÊS",IF(H864="P"," - TURMA COMPARTILHADA COM A PÓS-GRADUAÇÃO",IF(H864="S"," - TURMA SEMIPRESENCIAL",""))))</f>
        <v>Processos Termoquímicos de Conversão Energética A1-noturno (Santo André)</v>
      </c>
      <c r="D864" s="33" t="s">
        <v>1828</v>
      </c>
      <c r="E864" s="33" t="s">
        <v>4538</v>
      </c>
      <c r="F864" s="33" t="s">
        <v>2787</v>
      </c>
      <c r="G864" s="44" t="s">
        <v>4539</v>
      </c>
      <c r="H864" s="33" t="s">
        <v>1170</v>
      </c>
      <c r="I864" s="33" t="s">
        <v>3547</v>
      </c>
      <c r="J864" s="33"/>
      <c r="K864" s="33" t="s">
        <v>1162</v>
      </c>
      <c r="L864" s="33" t="s">
        <v>1169</v>
      </c>
      <c r="M864" s="33" t="s">
        <v>1164</v>
      </c>
      <c r="N864" s="33">
        <v>30</v>
      </c>
      <c r="O864" s="33"/>
      <c r="P864" s="33" t="s">
        <v>1849</v>
      </c>
      <c r="Q864" s="33">
        <v>1985515</v>
      </c>
      <c r="R864" s="33"/>
      <c r="S864" s="33"/>
      <c r="T864" s="33"/>
      <c r="U864" s="33"/>
      <c r="V864" s="33"/>
      <c r="W864" s="33"/>
      <c r="X864" s="33"/>
      <c r="Y864" s="33">
        <v>8</v>
      </c>
      <c r="Z864" s="33">
        <v>8</v>
      </c>
      <c r="AA864" s="33" t="s">
        <v>1167</v>
      </c>
      <c r="AB864" s="37" t="s">
        <v>4849</v>
      </c>
      <c r="AC864" s="37" t="s">
        <v>1168</v>
      </c>
    </row>
    <row r="865" spans="1:29" ht="12.75" customHeight="1">
      <c r="A865" s="3" t="str">
        <f>D865</f>
        <v>ENGENHARIA DE INFORMAÇÃO</v>
      </c>
      <c r="B865" s="3" t="str">
        <f>F865</f>
        <v>DA1ESZI043-17SA</v>
      </c>
      <c r="C865" s="18" t="str">
        <f>CONCATENATE(E865," ",H865,"-",L865," (",K865,")",IF(H865="I"," - TURMA MINISTRADA EM INGLÊS",IF(H865="P"," - TURMA COMPARTILHADA COM A PÓS-GRADUAÇÃO",IF(H865="S"," - TURMA SEMIPRESENCIAL",""))))</f>
        <v>Programação Baseada em Componentes para Jogos A1-diurno (Santo André)</v>
      </c>
      <c r="D865" s="33" t="s">
        <v>1909</v>
      </c>
      <c r="E865" s="33" t="s">
        <v>4414</v>
      </c>
      <c r="F865" s="33" t="s">
        <v>2721</v>
      </c>
      <c r="G865" s="44" t="s">
        <v>4415</v>
      </c>
      <c r="H865" s="33" t="s">
        <v>1170</v>
      </c>
      <c r="I865" s="33" t="s">
        <v>3490</v>
      </c>
      <c r="J865" s="33" t="s">
        <v>4416</v>
      </c>
      <c r="K865" s="33" t="s">
        <v>1162</v>
      </c>
      <c r="L865" s="33" t="s">
        <v>1163</v>
      </c>
      <c r="M865" s="33" t="s">
        <v>1171</v>
      </c>
      <c r="N865" s="33">
        <v>30</v>
      </c>
      <c r="O865" s="33"/>
      <c r="P865" s="33" t="s">
        <v>1922</v>
      </c>
      <c r="Q865" s="33">
        <v>1762331</v>
      </c>
      <c r="R865" s="33"/>
      <c r="S865" s="33"/>
      <c r="T865" s="33" t="s">
        <v>1922</v>
      </c>
      <c r="U865" s="33">
        <v>1762331</v>
      </c>
      <c r="V865" s="33"/>
      <c r="W865" s="33"/>
      <c r="X865" s="33"/>
      <c r="Y865" s="33">
        <v>16</v>
      </c>
      <c r="Z865" s="33">
        <v>16</v>
      </c>
      <c r="AA865" s="33" t="s">
        <v>1167</v>
      </c>
      <c r="AB865" s="37" t="s">
        <v>4861</v>
      </c>
      <c r="AC865" s="37" t="s">
        <v>4847</v>
      </c>
    </row>
    <row r="866" spans="1:29" ht="12.75" customHeight="1">
      <c r="A866" s="3" t="str">
        <f>D866</f>
        <v>BACHARELADO EM CIÊNCIA DA COMPUTAÇÃO</v>
      </c>
      <c r="B866" s="3" t="str">
        <f>F866</f>
        <v>DA1MCTA028-15SA</v>
      </c>
      <c r="C866" s="18" t="str">
        <f>CONCATENATE(E866," ",H866,"-",L866," (",K866,")",IF(H866="I"," - TURMA MINISTRADA EM INGLÊS",IF(H866="P"," - TURMA COMPARTILHADA COM A PÓS-GRADUAÇÃO",IF(H866="S"," - TURMA SEMIPRESENCIAL",""))))</f>
        <v>Programação Estruturada A1-diurno (Santo André)</v>
      </c>
      <c r="D866" s="33" t="s">
        <v>1196</v>
      </c>
      <c r="E866" s="33" t="s">
        <v>4022</v>
      </c>
      <c r="F866" s="33" t="s">
        <v>2463</v>
      </c>
      <c r="G866" s="44" t="s">
        <v>4023</v>
      </c>
      <c r="H866" s="33" t="s">
        <v>1170</v>
      </c>
      <c r="I866" s="33" t="s">
        <v>3275</v>
      </c>
      <c r="J866" s="33" t="s">
        <v>1206</v>
      </c>
      <c r="K866" s="33" t="s">
        <v>1162</v>
      </c>
      <c r="L866" s="33" t="s">
        <v>1163</v>
      </c>
      <c r="M866" s="33" t="s">
        <v>1171</v>
      </c>
      <c r="N866" s="33">
        <v>48</v>
      </c>
      <c r="O866" s="33"/>
      <c r="P866" s="33" t="s">
        <v>1413</v>
      </c>
      <c r="Q866" s="33">
        <v>1600876</v>
      </c>
      <c r="R866" s="33"/>
      <c r="S866" s="33"/>
      <c r="T866" s="33" t="s">
        <v>1413</v>
      </c>
      <c r="U866" s="33">
        <v>1600876</v>
      </c>
      <c r="V866" s="33"/>
      <c r="W866" s="33"/>
      <c r="X866" s="33"/>
      <c r="Y866" s="33">
        <v>16</v>
      </c>
      <c r="Z866" s="33">
        <v>16</v>
      </c>
      <c r="AA866" s="33" t="s">
        <v>1167</v>
      </c>
      <c r="AB866" s="37" t="s">
        <v>4863</v>
      </c>
      <c r="AC866" s="37" t="s">
        <v>5079</v>
      </c>
    </row>
    <row r="867" spans="1:29" ht="12.75" customHeight="1">
      <c r="A867" s="3" t="str">
        <f>D867</f>
        <v>BACHARELADO EM CIÊNCIA DA COMPUTAÇÃO</v>
      </c>
      <c r="B867" s="3" t="str">
        <f>F867</f>
        <v>DA2MCTA028-15SA</v>
      </c>
      <c r="C867" s="18" t="str">
        <f>CONCATENATE(E867," ",H867,"-",L867," (",K867,")",IF(H867="I"," - TURMA MINISTRADA EM INGLÊS",IF(H867="P"," - TURMA COMPARTILHADA COM A PÓS-GRADUAÇÃO",IF(H867="S"," - TURMA SEMIPRESENCIAL",""))))</f>
        <v>Programação Estruturada A2-diurno (Santo André)</v>
      </c>
      <c r="D867" s="33" t="s">
        <v>1196</v>
      </c>
      <c r="E867" s="33" t="s">
        <v>4022</v>
      </c>
      <c r="F867" s="33" t="s">
        <v>2464</v>
      </c>
      <c r="G867" s="44" t="s">
        <v>4023</v>
      </c>
      <c r="H867" s="33" t="s">
        <v>1198</v>
      </c>
      <c r="I867" s="33" t="s">
        <v>3275</v>
      </c>
      <c r="J867" s="33" t="s">
        <v>1172</v>
      </c>
      <c r="K867" s="33" t="s">
        <v>1162</v>
      </c>
      <c r="L867" s="33" t="s">
        <v>1163</v>
      </c>
      <c r="M867" s="33" t="s">
        <v>1171</v>
      </c>
      <c r="N867" s="33">
        <v>30</v>
      </c>
      <c r="O867" s="33"/>
      <c r="P867" s="33" t="s">
        <v>1413</v>
      </c>
      <c r="Q867" s="33">
        <v>1600876</v>
      </c>
      <c r="R867" s="33"/>
      <c r="S867" s="33"/>
      <c r="T867" s="33" t="s">
        <v>1418</v>
      </c>
      <c r="U867" s="33">
        <v>1762339</v>
      </c>
      <c r="V867" s="33"/>
      <c r="W867" s="33"/>
      <c r="X867" s="33"/>
      <c r="Y867" s="33">
        <v>16</v>
      </c>
      <c r="Z867" s="33">
        <v>16</v>
      </c>
      <c r="AA867" s="33" t="s">
        <v>1167</v>
      </c>
      <c r="AB867" s="37" t="s">
        <v>4863</v>
      </c>
      <c r="AC867" s="37" t="s">
        <v>5079</v>
      </c>
    </row>
    <row r="868" spans="1:29" ht="12.75" customHeight="1">
      <c r="A868" s="3" t="str">
        <f>D868</f>
        <v>BACHARELADO EM CIÊNCIA DA COMPUTAÇÃO</v>
      </c>
      <c r="B868" s="3" t="str">
        <f>F868</f>
        <v>NA1MCTA028-15SA</v>
      </c>
      <c r="C868" s="18" t="str">
        <f>CONCATENATE(E868," ",H868,"-",L868," (",K868,")",IF(H868="I"," - TURMA MINISTRADA EM INGLÊS",IF(H868="P"," - TURMA COMPARTILHADA COM A PÓS-GRADUAÇÃO",IF(H868="S"," - TURMA SEMIPRESENCIAL",""))))</f>
        <v>Programação Estruturada A1-noturno (Santo André)</v>
      </c>
      <c r="D868" s="33" t="s">
        <v>1196</v>
      </c>
      <c r="E868" s="33" t="s">
        <v>4022</v>
      </c>
      <c r="F868" s="33" t="s">
        <v>2465</v>
      </c>
      <c r="G868" s="44" t="s">
        <v>4023</v>
      </c>
      <c r="H868" s="33" t="s">
        <v>1170</v>
      </c>
      <c r="I868" s="33" t="s">
        <v>3276</v>
      </c>
      <c r="J868" s="33" t="s">
        <v>1208</v>
      </c>
      <c r="K868" s="33" t="s">
        <v>1162</v>
      </c>
      <c r="L868" s="33" t="s">
        <v>1169</v>
      </c>
      <c r="M868" s="33" t="s">
        <v>1171</v>
      </c>
      <c r="N868" s="33">
        <v>48</v>
      </c>
      <c r="O868" s="33"/>
      <c r="P868" s="33" t="s">
        <v>1413</v>
      </c>
      <c r="Q868" s="33">
        <v>1600876</v>
      </c>
      <c r="R868" s="33"/>
      <c r="S868" s="33"/>
      <c r="T868" s="33" t="s">
        <v>1413</v>
      </c>
      <c r="U868" s="33">
        <v>1600876</v>
      </c>
      <c r="V868" s="33"/>
      <c r="W868" s="33"/>
      <c r="X868" s="33"/>
      <c r="Y868" s="33">
        <v>16</v>
      </c>
      <c r="Z868" s="33">
        <v>16</v>
      </c>
      <c r="AA868" s="33" t="s">
        <v>1167</v>
      </c>
      <c r="AB868" s="37" t="s">
        <v>4889</v>
      </c>
      <c r="AC868" s="37" t="s">
        <v>4962</v>
      </c>
    </row>
    <row r="869" spans="1:29" ht="12.75" customHeight="1">
      <c r="A869" s="3" t="str">
        <f>D869</f>
        <v>BACHARELADO EM CIÊNCIA DA COMPUTAÇÃO</v>
      </c>
      <c r="B869" s="3" t="str">
        <f>F869</f>
        <v>NA2MCTA028-15SA</v>
      </c>
      <c r="C869" s="18" t="str">
        <f>CONCATENATE(E869," ",H869,"-",L869," (",K869,")",IF(H869="I"," - TURMA MINISTRADA EM INGLÊS",IF(H869="P"," - TURMA COMPARTILHADA COM A PÓS-GRADUAÇÃO",IF(H869="S"," - TURMA SEMIPRESENCIAL",""))))</f>
        <v>Programação Estruturada A2-noturno (Santo André)</v>
      </c>
      <c r="D869" s="33" t="s">
        <v>1196</v>
      </c>
      <c r="E869" s="33" t="s">
        <v>4022</v>
      </c>
      <c r="F869" s="33" t="s">
        <v>2466</v>
      </c>
      <c r="G869" s="44" t="s">
        <v>4023</v>
      </c>
      <c r="H869" s="33" t="s">
        <v>1198</v>
      </c>
      <c r="I869" s="33" t="s">
        <v>3276</v>
      </c>
      <c r="J869" s="33" t="s">
        <v>4024</v>
      </c>
      <c r="K869" s="33" t="s">
        <v>1162</v>
      </c>
      <c r="L869" s="33" t="s">
        <v>1169</v>
      </c>
      <c r="M869" s="33" t="s">
        <v>1171</v>
      </c>
      <c r="N869" s="33">
        <v>30</v>
      </c>
      <c r="O869" s="33"/>
      <c r="P869" s="33" t="s">
        <v>1413</v>
      </c>
      <c r="Q869" s="33">
        <v>1600876</v>
      </c>
      <c r="R869" s="33"/>
      <c r="S869" s="33"/>
      <c r="T869" s="33" t="s">
        <v>1418</v>
      </c>
      <c r="U869" s="33">
        <v>1762339</v>
      </c>
      <c r="V869" s="33"/>
      <c r="W869" s="33"/>
      <c r="X869" s="33"/>
      <c r="Y869" s="33">
        <v>16</v>
      </c>
      <c r="Z869" s="33">
        <v>16</v>
      </c>
      <c r="AA869" s="33" t="s">
        <v>1167</v>
      </c>
      <c r="AB869" s="37" t="s">
        <v>4889</v>
      </c>
      <c r="AC869" s="37" t="s">
        <v>4962</v>
      </c>
    </row>
    <row r="870" spans="1:29" ht="12.75" customHeight="1">
      <c r="A870" s="3" t="str">
        <f>D870</f>
        <v>BACHARELADO EM CIÊNCIA DA COMPUTAÇÃO</v>
      </c>
      <c r="B870" s="3" t="str">
        <f>F870</f>
        <v>NB1MCTA028-15SA</v>
      </c>
      <c r="C870" s="18" t="str">
        <f>CONCATENATE(E870," ",H870,"-",L870," (",K870,")",IF(H870="I"," - TURMA MINISTRADA EM INGLÊS",IF(H870="P"," - TURMA COMPARTILHADA COM A PÓS-GRADUAÇÃO",IF(H870="S"," - TURMA SEMIPRESENCIAL",""))))</f>
        <v>Programação Estruturada B1-noturno (Santo André)</v>
      </c>
      <c r="D870" s="33" t="s">
        <v>1196</v>
      </c>
      <c r="E870" s="33" t="s">
        <v>4022</v>
      </c>
      <c r="F870" s="33" t="s">
        <v>2467</v>
      </c>
      <c r="G870" s="44" t="s">
        <v>4023</v>
      </c>
      <c r="H870" s="33" t="s">
        <v>1237</v>
      </c>
      <c r="I870" s="33" t="s">
        <v>3277</v>
      </c>
      <c r="J870" s="33" t="s">
        <v>1174</v>
      </c>
      <c r="K870" s="33" t="s">
        <v>1162</v>
      </c>
      <c r="L870" s="33" t="s">
        <v>1169</v>
      </c>
      <c r="M870" s="33" t="s">
        <v>1171</v>
      </c>
      <c r="N870" s="33">
        <v>30</v>
      </c>
      <c r="O870" s="33"/>
      <c r="P870" s="33" t="s">
        <v>1418</v>
      </c>
      <c r="Q870" s="33">
        <v>1762339</v>
      </c>
      <c r="R870" s="33"/>
      <c r="S870" s="33"/>
      <c r="T870" s="33" t="s">
        <v>1418</v>
      </c>
      <c r="U870" s="33">
        <v>1762339</v>
      </c>
      <c r="V870" s="33"/>
      <c r="W870" s="33"/>
      <c r="X870" s="33"/>
      <c r="Y870" s="33">
        <v>16</v>
      </c>
      <c r="Z870" s="33">
        <v>16</v>
      </c>
      <c r="AA870" s="33" t="s">
        <v>1167</v>
      </c>
      <c r="AB870" s="37" t="s">
        <v>4862</v>
      </c>
      <c r="AC870" s="37" t="s">
        <v>4915</v>
      </c>
    </row>
    <row r="871" spans="1:29" ht="12.75" customHeight="1">
      <c r="A871" s="3" t="str">
        <f>D871</f>
        <v>BACHARELADO EM CIÊNCIA DA COMPUTAÇÃO</v>
      </c>
      <c r="B871" s="3" t="str">
        <f>F871</f>
        <v>NB2MCTA028-15SA</v>
      </c>
      <c r="C871" s="18" t="str">
        <f>CONCATENATE(E871," ",H871,"-",L871," (",K871,")",IF(H871="I"," - TURMA MINISTRADA EM INGLÊS",IF(H871="P"," - TURMA COMPARTILHADA COM A PÓS-GRADUAÇÃO",IF(H871="S"," - TURMA SEMIPRESENCIAL",""))))</f>
        <v>Programação Estruturada B2-noturno (Santo André)</v>
      </c>
      <c r="D871" s="33" t="s">
        <v>1196</v>
      </c>
      <c r="E871" s="33" t="s">
        <v>4022</v>
      </c>
      <c r="F871" s="33" t="s">
        <v>2468</v>
      </c>
      <c r="G871" s="44" t="s">
        <v>4023</v>
      </c>
      <c r="H871" s="33" t="s">
        <v>1239</v>
      </c>
      <c r="I871" s="33" t="s">
        <v>3277</v>
      </c>
      <c r="J871" s="33" t="s">
        <v>4025</v>
      </c>
      <c r="K871" s="33" t="s">
        <v>1162</v>
      </c>
      <c r="L871" s="33" t="s">
        <v>1169</v>
      </c>
      <c r="M871" s="33" t="s">
        <v>1171</v>
      </c>
      <c r="N871" s="33">
        <v>48</v>
      </c>
      <c r="O871" s="33"/>
      <c r="P871" s="33" t="s">
        <v>1418</v>
      </c>
      <c r="Q871" s="33">
        <v>1762339</v>
      </c>
      <c r="R871" s="33"/>
      <c r="S871" s="33"/>
      <c r="T871" s="33" t="s">
        <v>1413</v>
      </c>
      <c r="U871" s="33">
        <v>1600876</v>
      </c>
      <c r="V871" s="33"/>
      <c r="W871" s="33"/>
      <c r="X871" s="33"/>
      <c r="Y871" s="33">
        <v>16</v>
      </c>
      <c r="Z871" s="33">
        <v>16</v>
      </c>
      <c r="AA871" s="33" t="s">
        <v>1167</v>
      </c>
      <c r="AB871" s="37" t="s">
        <v>4862</v>
      </c>
      <c r="AC871" s="37" t="s">
        <v>4915</v>
      </c>
    </row>
    <row r="872" spans="1:29" ht="12.75" customHeight="1">
      <c r="A872" s="3" t="str">
        <f>D872</f>
        <v>ENGENHARIA DE INFORMAÇÃO</v>
      </c>
      <c r="B872" s="3" t="str">
        <f>F872</f>
        <v>DA3MCTA028-15SA</v>
      </c>
      <c r="C872" s="18" t="str">
        <f>CONCATENATE(E872," ",H872,"-",L872," (",K872,")",IF(H872="I"," - TURMA MINISTRADA EM INGLÊS",IF(H872="P"," - TURMA COMPARTILHADA COM A PÓS-GRADUAÇÃO",IF(H872="S"," - TURMA SEMIPRESENCIAL",""))))</f>
        <v>Programação Estruturada A3-diurno (Santo André)</v>
      </c>
      <c r="D872" s="33" t="s">
        <v>1909</v>
      </c>
      <c r="E872" s="33" t="s">
        <v>4022</v>
      </c>
      <c r="F872" s="33" t="s">
        <v>2707</v>
      </c>
      <c r="G872" s="44" t="s">
        <v>4023</v>
      </c>
      <c r="H872" s="33" t="s">
        <v>1229</v>
      </c>
      <c r="I872" s="33" t="s">
        <v>3483</v>
      </c>
      <c r="J872" s="33" t="s">
        <v>4392</v>
      </c>
      <c r="K872" s="33" t="s">
        <v>1162</v>
      </c>
      <c r="L872" s="33" t="s">
        <v>1163</v>
      </c>
      <c r="M872" s="33" t="s">
        <v>1171</v>
      </c>
      <c r="N872" s="33">
        <v>30</v>
      </c>
      <c r="O872" s="33"/>
      <c r="P872" s="33" t="s">
        <v>1417</v>
      </c>
      <c r="Q872" s="33">
        <v>3044516</v>
      </c>
      <c r="R872" s="33"/>
      <c r="S872" s="33"/>
      <c r="T872" s="33" t="s">
        <v>1417</v>
      </c>
      <c r="U872" s="33">
        <v>3044516</v>
      </c>
      <c r="V872" s="33"/>
      <c r="W872" s="33"/>
      <c r="X872" s="33"/>
      <c r="Y872" s="33">
        <v>16</v>
      </c>
      <c r="Z872" s="33">
        <v>16</v>
      </c>
      <c r="AA872" s="33" t="s">
        <v>1167</v>
      </c>
      <c r="AB872" s="37" t="s">
        <v>4863</v>
      </c>
      <c r="AC872" s="37" t="s">
        <v>5079</v>
      </c>
    </row>
    <row r="873" spans="1:29" ht="12.75" customHeight="1">
      <c r="A873" s="3" t="str">
        <f>D873</f>
        <v>ENGENHARIA DE INFORMAÇÃO</v>
      </c>
      <c r="B873" s="3" t="str">
        <f>F873</f>
        <v>DA4MCTA028-15SA</v>
      </c>
      <c r="C873" s="18" t="str">
        <f>CONCATENATE(E873," ",H873,"-",L873," (",K873,")",IF(H873="I"," - TURMA MINISTRADA EM INGLÊS",IF(H873="P"," - TURMA COMPARTILHADA COM A PÓS-GRADUAÇÃO",IF(H873="S"," - TURMA SEMIPRESENCIAL",""))))</f>
        <v>Programação Estruturada A4-diurno (Santo André)</v>
      </c>
      <c r="D873" s="33" t="s">
        <v>1909</v>
      </c>
      <c r="E873" s="33" t="s">
        <v>4022</v>
      </c>
      <c r="F873" s="33" t="s">
        <v>2708</v>
      </c>
      <c r="G873" s="44" t="s">
        <v>4023</v>
      </c>
      <c r="H873" s="33" t="s">
        <v>1233</v>
      </c>
      <c r="I873" s="33" t="s">
        <v>3483</v>
      </c>
      <c r="J873" s="33" t="s">
        <v>4393</v>
      </c>
      <c r="K873" s="33" t="s">
        <v>1162</v>
      </c>
      <c r="L873" s="33" t="s">
        <v>1163</v>
      </c>
      <c r="M873" s="33" t="s">
        <v>1171</v>
      </c>
      <c r="N873" s="33">
        <v>30</v>
      </c>
      <c r="O873" s="33"/>
      <c r="P873" s="33" t="s">
        <v>1417</v>
      </c>
      <c r="Q873" s="33">
        <v>3044516</v>
      </c>
      <c r="R873" s="33"/>
      <c r="S873" s="33"/>
      <c r="T873" s="33" t="s">
        <v>1425</v>
      </c>
      <c r="U873" s="33">
        <v>1669196</v>
      </c>
      <c r="V873" s="33"/>
      <c r="W873" s="33"/>
      <c r="X873" s="33"/>
      <c r="Y873" s="33">
        <v>16</v>
      </c>
      <c r="Z873" s="33">
        <v>16</v>
      </c>
      <c r="AA873" s="33" t="s">
        <v>1167</v>
      </c>
      <c r="AB873" s="37" t="s">
        <v>4863</v>
      </c>
      <c r="AC873" s="37" t="s">
        <v>5079</v>
      </c>
    </row>
    <row r="874" spans="1:29" ht="12.75" customHeight="1">
      <c r="A874" s="3" t="str">
        <f>D874</f>
        <v>ENGENHARIA DE INFORMAÇÃO</v>
      </c>
      <c r="B874" s="3" t="str">
        <f>F874</f>
        <v>NA3MCTA028-15SA</v>
      </c>
      <c r="C874" s="18" t="str">
        <f>CONCATENATE(E874," ",H874,"-",L874," (",K874,")",IF(H874="I"," - TURMA MINISTRADA EM INGLÊS",IF(H874="P"," - TURMA COMPARTILHADA COM A PÓS-GRADUAÇÃO",IF(H874="S"," - TURMA SEMIPRESENCIAL",""))))</f>
        <v>Programação Estruturada A3-noturno (Santo André)</v>
      </c>
      <c r="D874" s="33" t="s">
        <v>1909</v>
      </c>
      <c r="E874" s="33" t="s">
        <v>4022</v>
      </c>
      <c r="F874" s="33" t="s">
        <v>2709</v>
      </c>
      <c r="G874" s="44" t="s">
        <v>4023</v>
      </c>
      <c r="H874" s="33" t="s">
        <v>1229</v>
      </c>
      <c r="I874" s="33" t="s">
        <v>3484</v>
      </c>
      <c r="J874" s="33" t="s">
        <v>4394</v>
      </c>
      <c r="K874" s="33" t="s">
        <v>1162</v>
      </c>
      <c r="L874" s="33" t="s">
        <v>1169</v>
      </c>
      <c r="M874" s="33" t="s">
        <v>1171</v>
      </c>
      <c r="N874" s="33">
        <v>30</v>
      </c>
      <c r="O874" s="33"/>
      <c r="P874" s="33" t="s">
        <v>2021</v>
      </c>
      <c r="Q874" s="33">
        <v>1061139</v>
      </c>
      <c r="R874" s="33"/>
      <c r="S874" s="33"/>
      <c r="T874" s="33" t="s">
        <v>2021</v>
      </c>
      <c r="U874" s="33">
        <v>1061139</v>
      </c>
      <c r="V874" s="33"/>
      <c r="W874" s="33"/>
      <c r="X874" s="33"/>
      <c r="Y874" s="33">
        <v>16</v>
      </c>
      <c r="Z874" s="33">
        <v>16</v>
      </c>
      <c r="AA874" s="33" t="s">
        <v>1167</v>
      </c>
      <c r="AB874" s="37" t="s">
        <v>4889</v>
      </c>
      <c r="AC874" s="37" t="s">
        <v>4962</v>
      </c>
    </row>
    <row r="875" spans="1:29" ht="12.75" customHeight="1">
      <c r="A875" s="3" t="str">
        <f>D875</f>
        <v>ENGENHARIA DE INFORMAÇÃO</v>
      </c>
      <c r="B875" s="3" t="str">
        <f>F875</f>
        <v>NA4MCTA028-15SA</v>
      </c>
      <c r="C875" s="18" t="str">
        <f>CONCATENATE(E875," ",H875,"-",L875," (",K875,")",IF(H875="I"," - TURMA MINISTRADA EM INGLÊS",IF(H875="P"," - TURMA COMPARTILHADA COM A PÓS-GRADUAÇÃO",IF(H875="S"," - TURMA SEMIPRESENCIAL",""))))</f>
        <v>Programação Estruturada A4-noturno (Santo André)</v>
      </c>
      <c r="D875" s="33" t="s">
        <v>1909</v>
      </c>
      <c r="E875" s="33" t="s">
        <v>4022</v>
      </c>
      <c r="F875" s="33" t="s">
        <v>2710</v>
      </c>
      <c r="G875" s="44" t="s">
        <v>4023</v>
      </c>
      <c r="H875" s="33" t="s">
        <v>1233</v>
      </c>
      <c r="I875" s="33" t="s">
        <v>3484</v>
      </c>
      <c r="J875" s="33" t="s">
        <v>4395</v>
      </c>
      <c r="K875" s="33" t="s">
        <v>1162</v>
      </c>
      <c r="L875" s="33" t="s">
        <v>1169</v>
      </c>
      <c r="M875" s="33" t="s">
        <v>1171</v>
      </c>
      <c r="N875" s="33">
        <v>30</v>
      </c>
      <c r="O875" s="33"/>
      <c r="P875" s="33" t="s">
        <v>2021</v>
      </c>
      <c r="Q875" s="33">
        <v>1061139</v>
      </c>
      <c r="R875" s="33"/>
      <c r="S875" s="33"/>
      <c r="T875" s="33" t="s">
        <v>1434</v>
      </c>
      <c r="U875" s="33">
        <v>1936002</v>
      </c>
      <c r="V875" s="33"/>
      <c r="W875" s="33"/>
      <c r="X875" s="33"/>
      <c r="Y875" s="33">
        <v>16</v>
      </c>
      <c r="Z875" s="33">
        <v>16</v>
      </c>
      <c r="AA875" s="33" t="s">
        <v>1167</v>
      </c>
      <c r="AB875" s="37" t="s">
        <v>4889</v>
      </c>
      <c r="AC875" s="37" t="s">
        <v>4962</v>
      </c>
    </row>
    <row r="876" spans="1:29" ht="12.75" customHeight="1">
      <c r="A876" s="3" t="str">
        <f>D876</f>
        <v>BACHARELADO EM CIÊNCIA DA COMPUTAÇÃO</v>
      </c>
      <c r="B876" s="3" t="str">
        <f>F876</f>
        <v>DA1MCTA017-17SA</v>
      </c>
      <c r="C876" s="18" t="str">
        <f>CONCATENATE(E876," ",H876,"-",L876," (",K876,")",IF(H876="I"," - TURMA MINISTRADA EM INGLÊS",IF(H876="P"," - TURMA COMPARTILHADA COM A PÓS-GRADUAÇÃO",IF(H876="S"," - TURMA SEMIPRESENCIAL",""))))</f>
        <v>Programação Matemática A1-diurno (Santo André)</v>
      </c>
      <c r="D876" s="33" t="s">
        <v>1196</v>
      </c>
      <c r="E876" s="33" t="s">
        <v>4051</v>
      </c>
      <c r="F876" s="33" t="s">
        <v>2487</v>
      </c>
      <c r="G876" s="44" t="s">
        <v>4052</v>
      </c>
      <c r="H876" s="33" t="s">
        <v>1170</v>
      </c>
      <c r="I876" s="33" t="s">
        <v>3287</v>
      </c>
      <c r="J876" s="33"/>
      <c r="K876" s="33" t="s">
        <v>1162</v>
      </c>
      <c r="L876" s="33" t="s">
        <v>1163</v>
      </c>
      <c r="M876" s="33" t="s">
        <v>1178</v>
      </c>
      <c r="N876" s="33">
        <v>72</v>
      </c>
      <c r="O876" s="33"/>
      <c r="P876" s="33" t="s">
        <v>1200</v>
      </c>
      <c r="Q876" s="33">
        <v>1773182</v>
      </c>
      <c r="R876" s="33"/>
      <c r="S876" s="33"/>
      <c r="T876" s="33"/>
      <c r="U876" s="33"/>
      <c r="V876" s="33"/>
      <c r="W876" s="33"/>
      <c r="X876" s="33"/>
      <c r="Y876" s="33">
        <v>16</v>
      </c>
      <c r="Z876" s="33">
        <v>16</v>
      </c>
      <c r="AA876" s="33" t="s">
        <v>1167</v>
      </c>
      <c r="AB876" s="37" t="s">
        <v>4859</v>
      </c>
      <c r="AC876" s="37" t="s">
        <v>1168</v>
      </c>
    </row>
    <row r="877" spans="1:29" ht="12.75" customHeight="1">
      <c r="A877" s="3" t="str">
        <f>D877</f>
        <v>BACHARELADO EM CIÊNCIA DA COMPUTAÇÃO</v>
      </c>
      <c r="B877" s="3" t="str">
        <f>F877</f>
        <v>NA1MCTA017-17SA</v>
      </c>
      <c r="C877" s="18" t="str">
        <f>CONCATENATE(E877," ",H877,"-",L877," (",K877,")",IF(H877="I"," - TURMA MINISTRADA EM INGLÊS",IF(H877="P"," - TURMA COMPARTILHADA COM A PÓS-GRADUAÇÃO",IF(H877="S"," - TURMA SEMIPRESENCIAL",""))))</f>
        <v>Programação Matemática A1-noturno (Santo André)</v>
      </c>
      <c r="D877" s="33" t="s">
        <v>1196</v>
      </c>
      <c r="E877" s="33" t="s">
        <v>4051</v>
      </c>
      <c r="F877" s="33" t="s">
        <v>2489</v>
      </c>
      <c r="G877" s="44" t="s">
        <v>4052</v>
      </c>
      <c r="H877" s="33" t="s">
        <v>1170</v>
      </c>
      <c r="I877" s="33" t="s">
        <v>3289</v>
      </c>
      <c r="J877" s="33"/>
      <c r="K877" s="33" t="s">
        <v>1162</v>
      </c>
      <c r="L877" s="33" t="s">
        <v>1169</v>
      </c>
      <c r="M877" s="33" t="s">
        <v>1178</v>
      </c>
      <c r="N877" s="33">
        <v>72</v>
      </c>
      <c r="O877" s="33"/>
      <c r="P877" s="33" t="s">
        <v>3836</v>
      </c>
      <c r="Q877" s="33">
        <v>1556728</v>
      </c>
      <c r="R877" s="33"/>
      <c r="S877" s="33"/>
      <c r="T877" s="33"/>
      <c r="U877" s="33"/>
      <c r="V877" s="33"/>
      <c r="W877" s="33"/>
      <c r="X877" s="33"/>
      <c r="Y877" s="33">
        <v>16</v>
      </c>
      <c r="Z877" s="33">
        <v>16</v>
      </c>
      <c r="AA877" s="33" t="s">
        <v>1167</v>
      </c>
      <c r="AB877" s="37" t="s">
        <v>4860</v>
      </c>
      <c r="AC877" s="37" t="s">
        <v>1168</v>
      </c>
    </row>
    <row r="878" spans="1:29" ht="12.75" customHeight="1">
      <c r="A878" s="3" t="str">
        <f>D878</f>
        <v>BACHARELADO EM CIÊNCIA DA COMPUTAÇÃO</v>
      </c>
      <c r="B878" s="3" t="str">
        <f>F878</f>
        <v>NA2MCTA017-17SA</v>
      </c>
      <c r="C878" s="18" t="str">
        <f>CONCATENATE(E878," ",H878,"-",L878," (",K878,")",IF(H878="I"," - TURMA MINISTRADA EM INGLÊS",IF(H878="P"," - TURMA COMPARTILHADA COM A PÓS-GRADUAÇÃO",IF(H878="S"," - TURMA SEMIPRESENCIAL",""))))</f>
        <v>Programação Matemática A2-noturno (Santo André)</v>
      </c>
      <c r="D878" s="33" t="s">
        <v>1196</v>
      </c>
      <c r="E878" s="33" t="s">
        <v>4051</v>
      </c>
      <c r="F878" s="33" t="s">
        <v>2968</v>
      </c>
      <c r="G878" s="44" t="s">
        <v>4052</v>
      </c>
      <c r="H878" s="33" t="s">
        <v>1198</v>
      </c>
      <c r="I878" s="33" t="s">
        <v>3707</v>
      </c>
      <c r="J878" s="33"/>
      <c r="K878" s="33" t="s">
        <v>1162</v>
      </c>
      <c r="L878" s="33" t="s">
        <v>1169</v>
      </c>
      <c r="M878" s="33" t="s">
        <v>1178</v>
      </c>
      <c r="N878" s="33">
        <v>72</v>
      </c>
      <c r="O878" s="33"/>
      <c r="P878" s="33" t="s">
        <v>3810</v>
      </c>
      <c r="Q878" s="33">
        <v>3298122</v>
      </c>
      <c r="R878" s="33"/>
      <c r="S878" s="33"/>
      <c r="T878" s="33"/>
      <c r="U878" s="33"/>
      <c r="V878" s="33"/>
      <c r="W878" s="33"/>
      <c r="X878" s="33"/>
      <c r="Y878" s="33">
        <v>16</v>
      </c>
      <c r="Z878" s="33">
        <v>16</v>
      </c>
      <c r="AA878" s="33" t="s">
        <v>1167</v>
      </c>
      <c r="AB878" s="37" t="s">
        <v>4860</v>
      </c>
      <c r="AC878" s="37" t="s">
        <v>1168</v>
      </c>
    </row>
    <row r="879" spans="1:29" ht="12.75" customHeight="1">
      <c r="A879" s="3" t="str">
        <f>D879</f>
        <v>ENGENHARIA AMBIENTAL E URBANA</v>
      </c>
      <c r="B879" s="3" t="str">
        <f>F879</f>
        <v>NA1ESTU040-17SA</v>
      </c>
      <c r="C879" s="18" t="str">
        <f>CONCATENATE(E879," ",H879,"-",L879," (",K879,")",IF(H879="I"," - TURMA MINISTRADA EM INGLÊS",IF(H879="P"," - TURMA COMPARTILHADA COM A PÓS-GRADUAÇÃO",IF(H879="S"," - TURMA SEMIPRESENCIAL",""))))</f>
        <v>Projeto Ambiental Urbano A1-noturno (Santo André)</v>
      </c>
      <c r="D879" s="33" t="s">
        <v>1783</v>
      </c>
      <c r="E879" s="33" t="s">
        <v>1798</v>
      </c>
      <c r="F879" s="33" t="s">
        <v>1799</v>
      </c>
      <c r="G879" s="44" t="s">
        <v>1800</v>
      </c>
      <c r="H879" s="33" t="s">
        <v>1170</v>
      </c>
      <c r="I879" s="33"/>
      <c r="J879" s="33" t="s">
        <v>4587</v>
      </c>
      <c r="K879" s="33" t="s">
        <v>1162</v>
      </c>
      <c r="L879" s="33" t="s">
        <v>1169</v>
      </c>
      <c r="M879" s="33" t="s">
        <v>1527</v>
      </c>
      <c r="N879" s="33">
        <v>30</v>
      </c>
      <c r="O879" s="33"/>
      <c r="P879" s="33" t="s">
        <v>1793</v>
      </c>
      <c r="Q879" s="33">
        <v>2342830</v>
      </c>
      <c r="R879" s="33"/>
      <c r="S879" s="33"/>
      <c r="T879" s="33" t="s">
        <v>1793</v>
      </c>
      <c r="U879" s="33">
        <v>2342830</v>
      </c>
      <c r="V879" s="33"/>
      <c r="W879" s="33"/>
      <c r="X879" s="33"/>
      <c r="Y879" s="33">
        <v>16</v>
      </c>
      <c r="Z879" s="33">
        <v>16</v>
      </c>
      <c r="AA879" s="33" t="s">
        <v>1167</v>
      </c>
      <c r="AB879" s="37" t="s">
        <v>1168</v>
      </c>
      <c r="AC879" s="37" t="s">
        <v>5088</v>
      </c>
    </row>
    <row r="880" spans="1:29" ht="12.75" customHeight="1">
      <c r="A880" s="3" t="str">
        <f>D880</f>
        <v>ENGENHARIA DE INSTRUMENTAÇÃO, AUTOMAÇÃO E ROBÓTICA</v>
      </c>
      <c r="B880" s="3" t="str">
        <f>F880</f>
        <v>DA1ESTA019-17SA</v>
      </c>
      <c r="C880" s="18" t="str">
        <f>CONCATENATE(E880," ",H880,"-",L880," (",K880,")",IF(H880="I"," - TURMA MINISTRADA EM INGLÊS",IF(H880="P"," - TURMA COMPARTILHADA COM A PÓS-GRADUAÇÃO",IF(H880="S"," - TURMA SEMIPRESENCIAL",""))))</f>
        <v>Projeto Assistido por Computador A1-diurno (Santo André)</v>
      </c>
      <c r="D880" s="33" t="s">
        <v>1929</v>
      </c>
      <c r="E880" s="33" t="s">
        <v>1955</v>
      </c>
      <c r="F880" s="33" t="s">
        <v>1959</v>
      </c>
      <c r="G880" s="44" t="s">
        <v>1956</v>
      </c>
      <c r="H880" s="33" t="s">
        <v>1170</v>
      </c>
      <c r="I880" s="33"/>
      <c r="J880" s="33" t="s">
        <v>4601</v>
      </c>
      <c r="K880" s="33" t="s">
        <v>1162</v>
      </c>
      <c r="L880" s="33" t="s">
        <v>1163</v>
      </c>
      <c r="M880" s="33" t="s">
        <v>1835</v>
      </c>
      <c r="N880" s="33">
        <v>30</v>
      </c>
      <c r="O880" s="33"/>
      <c r="P880" s="33"/>
      <c r="Q880" s="33"/>
      <c r="R880" s="33"/>
      <c r="S880" s="33"/>
      <c r="T880" s="33" t="s">
        <v>2036</v>
      </c>
      <c r="U880" s="33">
        <v>3246473</v>
      </c>
      <c r="V880" s="33"/>
      <c r="W880" s="33"/>
      <c r="X880" s="33"/>
      <c r="Y880" s="33">
        <v>8</v>
      </c>
      <c r="Z880" s="33">
        <v>8</v>
      </c>
      <c r="AA880" s="33" t="s">
        <v>1167</v>
      </c>
      <c r="AB880" s="37" t="s">
        <v>1168</v>
      </c>
      <c r="AC880" s="37" t="s">
        <v>4847</v>
      </c>
    </row>
    <row r="881" spans="1:29" ht="12.75" customHeight="1">
      <c r="A881" s="3" t="str">
        <f>D881</f>
        <v>ENGENHARIA DE INSTRUMENTAÇÃO, AUTOMAÇÃO E ROBÓTICA</v>
      </c>
      <c r="B881" s="3" t="str">
        <f>F881</f>
        <v>NA1ESTA019-17SA</v>
      </c>
      <c r="C881" s="18" t="str">
        <f>CONCATENATE(E881," ",H881,"-",L881," (",K881,")",IF(H881="I"," - TURMA MINISTRADA EM INGLÊS",IF(H881="P"," - TURMA COMPARTILHADA COM A PÓS-GRADUAÇÃO",IF(H881="S"," - TURMA SEMIPRESENCIAL",""))))</f>
        <v>Projeto Assistido por Computador A1-noturno (Santo André)</v>
      </c>
      <c r="D881" s="33" t="s">
        <v>1929</v>
      </c>
      <c r="E881" s="33" t="s">
        <v>1955</v>
      </c>
      <c r="F881" s="33" t="s">
        <v>275</v>
      </c>
      <c r="G881" s="44" t="s">
        <v>1956</v>
      </c>
      <c r="H881" s="33" t="s">
        <v>1170</v>
      </c>
      <c r="I881" s="33"/>
      <c r="J881" s="33" t="s">
        <v>1957</v>
      </c>
      <c r="K881" s="33" t="s">
        <v>1162</v>
      </c>
      <c r="L881" s="33" t="s">
        <v>1169</v>
      </c>
      <c r="M881" s="33" t="s">
        <v>1835</v>
      </c>
      <c r="N881" s="33">
        <v>30</v>
      </c>
      <c r="O881" s="33"/>
      <c r="P881" s="33"/>
      <c r="Q881" s="33"/>
      <c r="R881" s="33"/>
      <c r="S881" s="33"/>
      <c r="T881" s="33" t="s">
        <v>1968</v>
      </c>
      <c r="U881" s="33">
        <v>3150558</v>
      </c>
      <c r="V881" s="33"/>
      <c r="W881" s="33"/>
      <c r="X881" s="33"/>
      <c r="Y881" s="33">
        <v>8</v>
      </c>
      <c r="Z881" s="33">
        <v>8</v>
      </c>
      <c r="AA881" s="33" t="s">
        <v>1167</v>
      </c>
      <c r="AB881" s="37" t="s">
        <v>1168</v>
      </c>
      <c r="AC881" s="37" t="s">
        <v>4849</v>
      </c>
    </row>
    <row r="882" spans="1:29" ht="12.75" customHeight="1">
      <c r="A882" s="3" t="str">
        <f>D882</f>
        <v>ENGENHARIA DE INSTRUMENTAÇÃO, AUTOMAÇÃO E ROBÓTICA</v>
      </c>
      <c r="B882" s="3" t="str">
        <f>F882</f>
        <v>NB1ESTA019-17SA</v>
      </c>
      <c r="C882" s="18" t="str">
        <f>CONCATENATE(E882," ",H882,"-",L882," (",K882,")",IF(H882="I"," - TURMA MINISTRADA EM INGLÊS",IF(H882="P"," - TURMA COMPARTILHADA COM A PÓS-GRADUAÇÃO",IF(H882="S"," - TURMA SEMIPRESENCIAL",""))))</f>
        <v>Projeto Assistido por Computador B1-noturno (Santo André)</v>
      </c>
      <c r="D882" s="33" t="s">
        <v>1929</v>
      </c>
      <c r="E882" s="33" t="s">
        <v>1955</v>
      </c>
      <c r="F882" s="33" t="s">
        <v>1960</v>
      </c>
      <c r="G882" s="44" t="s">
        <v>1956</v>
      </c>
      <c r="H882" s="33" t="s">
        <v>1237</v>
      </c>
      <c r="I882" s="33"/>
      <c r="J882" s="33" t="s">
        <v>4602</v>
      </c>
      <c r="K882" s="33" t="s">
        <v>1162</v>
      </c>
      <c r="L882" s="33" t="s">
        <v>1169</v>
      </c>
      <c r="M882" s="33" t="s">
        <v>1835</v>
      </c>
      <c r="N882" s="33">
        <v>30</v>
      </c>
      <c r="O882" s="33"/>
      <c r="P882" s="33"/>
      <c r="Q882" s="33"/>
      <c r="R882" s="33"/>
      <c r="S882" s="33"/>
      <c r="T882" s="33" t="s">
        <v>2031</v>
      </c>
      <c r="U882" s="33">
        <v>3246598</v>
      </c>
      <c r="V882" s="33"/>
      <c r="W882" s="33"/>
      <c r="X882" s="33"/>
      <c r="Y882" s="33">
        <v>8</v>
      </c>
      <c r="Z882" s="33">
        <v>8</v>
      </c>
      <c r="AA882" s="33" t="s">
        <v>1167</v>
      </c>
      <c r="AB882" s="37" t="s">
        <v>1168</v>
      </c>
      <c r="AC882" s="37" t="s">
        <v>4962</v>
      </c>
    </row>
    <row r="883" spans="1:29" ht="12.75" customHeight="1">
      <c r="A883" s="3" t="str">
        <f>D883</f>
        <v>ENGENHARIA DE INSTRUMENTAÇÃO, AUTOMAÇÃO E ROBÓTICA</v>
      </c>
      <c r="B883" s="3" t="str">
        <f>F883</f>
        <v>NC1ESTA019-17SA</v>
      </c>
      <c r="C883" s="18" t="str">
        <f>CONCATENATE(E883," ",H883,"-",L883," (",K883,")",IF(H883="I"," - TURMA MINISTRADA EM INGLÊS",IF(H883="P"," - TURMA COMPARTILHADA COM A PÓS-GRADUAÇÃO",IF(H883="S"," - TURMA SEMIPRESENCIAL",""))))</f>
        <v>Projeto Assistido por Computador C1-noturno (Santo André)</v>
      </c>
      <c r="D883" s="33" t="s">
        <v>1929</v>
      </c>
      <c r="E883" s="33" t="s">
        <v>1955</v>
      </c>
      <c r="F883" s="33" t="s">
        <v>2820</v>
      </c>
      <c r="G883" s="44" t="s">
        <v>1956</v>
      </c>
      <c r="H883" s="33" t="s">
        <v>1482</v>
      </c>
      <c r="I883" s="33"/>
      <c r="J883" s="33" t="s">
        <v>4603</v>
      </c>
      <c r="K883" s="33" t="s">
        <v>1162</v>
      </c>
      <c r="L883" s="33" t="s">
        <v>1169</v>
      </c>
      <c r="M883" s="33" t="s">
        <v>1835</v>
      </c>
      <c r="N883" s="33">
        <v>30</v>
      </c>
      <c r="O883" s="33"/>
      <c r="P883" s="33"/>
      <c r="Q883" s="33"/>
      <c r="R883" s="33"/>
      <c r="S883" s="33"/>
      <c r="T883" s="33" t="s">
        <v>1958</v>
      </c>
      <c r="U883" s="33">
        <v>1671811</v>
      </c>
      <c r="V883" s="33"/>
      <c r="W883" s="33"/>
      <c r="X883" s="33"/>
      <c r="Y883" s="33">
        <v>8</v>
      </c>
      <c r="Z883" s="33">
        <v>8</v>
      </c>
      <c r="AA883" s="33" t="s">
        <v>1167</v>
      </c>
      <c r="AB883" s="37" t="s">
        <v>1168</v>
      </c>
      <c r="AC883" s="37" t="s">
        <v>4915</v>
      </c>
    </row>
    <row r="884" spans="1:29" ht="12.75" customHeight="1">
      <c r="A884" s="3" t="str">
        <f>D884</f>
        <v>BACHARELADO EM CIÊNCIA E TECNOLOGIA</v>
      </c>
      <c r="B884" s="3" t="str">
        <f>F884</f>
        <v>DA1BCS0002-15SA</v>
      </c>
      <c r="C884" s="18" t="str">
        <f>CONCATENATE(E884," ",H884,"-",L884," (",K884,")",IF(H884="I"," - TURMA MINISTRADA EM INGLÊS",IF(H884="P"," - TURMA COMPARTILHADA COM A PÓS-GRADUAÇÃO",IF(H884="S"," - TURMA SEMIPRESENCIAL",""))))</f>
        <v>Projeto Dirigido A1-diurno (Santo André)</v>
      </c>
      <c r="D884" s="33" t="s">
        <v>1224</v>
      </c>
      <c r="E884" s="33" t="s">
        <v>1458</v>
      </c>
      <c r="F884" s="33" t="s">
        <v>664</v>
      </c>
      <c r="G884" s="44" t="s">
        <v>1459</v>
      </c>
      <c r="H884" s="33" t="s">
        <v>1170</v>
      </c>
      <c r="I884" s="33" t="s">
        <v>3173</v>
      </c>
      <c r="J884" s="33"/>
      <c r="K884" s="33" t="s">
        <v>1162</v>
      </c>
      <c r="L884" s="33" t="s">
        <v>1163</v>
      </c>
      <c r="M884" s="33" t="s">
        <v>1460</v>
      </c>
      <c r="N884" s="33">
        <v>45</v>
      </c>
      <c r="O884" s="33"/>
      <c r="P884" s="33"/>
      <c r="Q884" s="33"/>
      <c r="R884" s="33"/>
      <c r="S884" s="33"/>
      <c r="T884" s="33" t="s">
        <v>3949</v>
      </c>
      <c r="U884" s="33">
        <v>3220358</v>
      </c>
      <c r="V884" s="33"/>
      <c r="W884" s="33"/>
      <c r="X884" s="33"/>
      <c r="Y884" s="33">
        <v>8</v>
      </c>
      <c r="Z884" s="33">
        <v>8</v>
      </c>
      <c r="AA884" s="33" t="s">
        <v>1167</v>
      </c>
      <c r="AB884" s="37" t="s">
        <v>4863</v>
      </c>
      <c r="AC884" s="37" t="s">
        <v>1168</v>
      </c>
    </row>
    <row r="885" spans="1:29" ht="12.75" customHeight="1">
      <c r="A885" s="3" t="str">
        <f>D885</f>
        <v>BACHARELADO EM CIÊNCIA E TECNOLOGIA</v>
      </c>
      <c r="B885" s="3" t="str">
        <f>F885</f>
        <v>DA2BCS0002-15SA</v>
      </c>
      <c r="C885" s="18" t="str">
        <f>CONCATENATE(E885," ",H885,"-",L885," (",K885,")",IF(H885="I"," - TURMA MINISTRADA EM INGLÊS",IF(H885="P"," - TURMA COMPARTILHADA COM A PÓS-GRADUAÇÃO",IF(H885="S"," - TURMA SEMIPRESENCIAL",""))))</f>
        <v>Projeto Dirigido A2-diurno (Santo André)</v>
      </c>
      <c r="D885" s="33" t="s">
        <v>1224</v>
      </c>
      <c r="E885" s="33" t="s">
        <v>1458</v>
      </c>
      <c r="F885" s="33" t="s">
        <v>665</v>
      </c>
      <c r="G885" s="44" t="s">
        <v>1459</v>
      </c>
      <c r="H885" s="33" t="s">
        <v>1198</v>
      </c>
      <c r="I885" s="33" t="s">
        <v>3174</v>
      </c>
      <c r="J885" s="33"/>
      <c r="K885" s="33" t="s">
        <v>1162</v>
      </c>
      <c r="L885" s="33" t="s">
        <v>1163</v>
      </c>
      <c r="M885" s="33" t="s">
        <v>1460</v>
      </c>
      <c r="N885" s="33">
        <v>45</v>
      </c>
      <c r="O885" s="33"/>
      <c r="P885" s="33"/>
      <c r="Q885" s="33"/>
      <c r="R885" s="33"/>
      <c r="S885" s="33"/>
      <c r="T885" s="33" t="s">
        <v>1497</v>
      </c>
      <c r="U885" s="33">
        <v>1544415</v>
      </c>
      <c r="V885" s="33"/>
      <c r="W885" s="33"/>
      <c r="X885" s="33"/>
      <c r="Y885" s="33">
        <v>8</v>
      </c>
      <c r="Z885" s="33">
        <v>8</v>
      </c>
      <c r="AA885" s="33" t="s">
        <v>1167</v>
      </c>
      <c r="AB885" s="37" t="s">
        <v>4863</v>
      </c>
      <c r="AC885" s="37" t="s">
        <v>1168</v>
      </c>
    </row>
    <row r="886" spans="1:29" ht="12.75" customHeight="1">
      <c r="A886" s="3" t="str">
        <f>D886</f>
        <v>BACHARELADO EM CIÊNCIA E TECNOLOGIA</v>
      </c>
      <c r="B886" s="3" t="str">
        <f>F886</f>
        <v>DB1BCS0002-15SA</v>
      </c>
      <c r="C886" s="18" t="str">
        <f>CONCATENATE(E886," ",H886,"-",L886," (",K886,")",IF(H886="I"," - TURMA MINISTRADA EM INGLÊS",IF(H886="P"," - TURMA COMPARTILHADA COM A PÓS-GRADUAÇÃO",IF(H886="S"," - TURMA SEMIPRESENCIAL",""))))</f>
        <v>Projeto Dirigido B1-diurno (Santo André)</v>
      </c>
      <c r="D886" s="33" t="s">
        <v>1224</v>
      </c>
      <c r="E886" s="33" t="s">
        <v>1458</v>
      </c>
      <c r="F886" s="33" t="s">
        <v>667</v>
      </c>
      <c r="G886" s="44" t="s">
        <v>1459</v>
      </c>
      <c r="H886" s="33" t="s">
        <v>1237</v>
      </c>
      <c r="I886" s="33" t="s">
        <v>3175</v>
      </c>
      <c r="J886" s="33"/>
      <c r="K886" s="33" t="s">
        <v>1162</v>
      </c>
      <c r="L886" s="33" t="s">
        <v>1163</v>
      </c>
      <c r="M886" s="33" t="s">
        <v>1460</v>
      </c>
      <c r="N886" s="33">
        <v>45</v>
      </c>
      <c r="O886" s="33"/>
      <c r="P886" s="33"/>
      <c r="Q886" s="33"/>
      <c r="R886" s="33"/>
      <c r="S886" s="33"/>
      <c r="T886" s="33" t="s">
        <v>1514</v>
      </c>
      <c r="U886" s="33">
        <v>1707133</v>
      </c>
      <c r="V886" s="33"/>
      <c r="W886" s="33"/>
      <c r="X886" s="33"/>
      <c r="Y886" s="33">
        <v>8</v>
      </c>
      <c r="Z886" s="33">
        <v>8</v>
      </c>
      <c r="AA886" s="33" t="s">
        <v>1167</v>
      </c>
      <c r="AB886" s="37" t="s">
        <v>4861</v>
      </c>
      <c r="AC886" s="37" t="s">
        <v>1168</v>
      </c>
    </row>
    <row r="887" spans="1:29" ht="12.75" customHeight="1">
      <c r="A887" s="3" t="str">
        <f>D887</f>
        <v>BACHARELADO EM CIÊNCIA E TECNOLOGIA</v>
      </c>
      <c r="B887" s="3" t="str">
        <f>F887</f>
        <v>DB2BCS0002-15SA</v>
      </c>
      <c r="C887" s="18" t="str">
        <f>CONCATENATE(E887," ",H887,"-",L887," (",K887,")",IF(H887="I"," - TURMA MINISTRADA EM INGLÊS",IF(H887="P"," - TURMA COMPARTILHADA COM A PÓS-GRADUAÇÃO",IF(H887="S"," - TURMA SEMIPRESENCIAL",""))))</f>
        <v>Projeto Dirigido B2-diurno (Santo André)</v>
      </c>
      <c r="D887" s="33" t="s">
        <v>1224</v>
      </c>
      <c r="E887" s="33" t="s">
        <v>1458</v>
      </c>
      <c r="F887" s="33" t="s">
        <v>668</v>
      </c>
      <c r="G887" s="44" t="s">
        <v>1459</v>
      </c>
      <c r="H887" s="33" t="s">
        <v>1239</v>
      </c>
      <c r="I887" s="33" t="s">
        <v>3176</v>
      </c>
      <c r="J887" s="33"/>
      <c r="K887" s="33" t="s">
        <v>1162</v>
      </c>
      <c r="L887" s="33" t="s">
        <v>1163</v>
      </c>
      <c r="M887" s="33" t="s">
        <v>1460</v>
      </c>
      <c r="N887" s="33">
        <v>45</v>
      </c>
      <c r="O887" s="33"/>
      <c r="P887" s="33"/>
      <c r="Q887" s="33"/>
      <c r="R887" s="33"/>
      <c r="S887" s="33"/>
      <c r="T887" s="33" t="s">
        <v>1191</v>
      </c>
      <c r="U887" s="33">
        <v>1061225</v>
      </c>
      <c r="V887" s="33"/>
      <c r="W887" s="33"/>
      <c r="X887" s="33"/>
      <c r="Y887" s="33">
        <v>8</v>
      </c>
      <c r="Z887" s="33">
        <v>8</v>
      </c>
      <c r="AA887" s="33" t="s">
        <v>1167</v>
      </c>
      <c r="AB887" s="37" t="s">
        <v>4861</v>
      </c>
      <c r="AC887" s="37" t="s">
        <v>1168</v>
      </c>
    </row>
    <row r="888" spans="1:29" ht="12.75" customHeight="1">
      <c r="A888" s="3" t="str">
        <f>D888</f>
        <v>BACHARELADO EM CIÊNCIA E TECNOLOGIA</v>
      </c>
      <c r="B888" s="3" t="str">
        <f>F888</f>
        <v>NA1BCS0002-15SA</v>
      </c>
      <c r="C888" s="18" t="str">
        <f>CONCATENATE(E888," ",H888,"-",L888," (",K888,")",IF(H888="I"," - TURMA MINISTRADA EM INGLÊS",IF(H888="P"," - TURMA COMPARTILHADA COM A PÓS-GRADUAÇÃO",IF(H888="S"," - TURMA SEMIPRESENCIAL",""))))</f>
        <v>Projeto Dirigido A1-noturno (Santo André)</v>
      </c>
      <c r="D888" s="33" t="s">
        <v>1224</v>
      </c>
      <c r="E888" s="33" t="s">
        <v>1458</v>
      </c>
      <c r="F888" s="33" t="s">
        <v>670</v>
      </c>
      <c r="G888" s="44" t="s">
        <v>1459</v>
      </c>
      <c r="H888" s="33" t="s">
        <v>1170</v>
      </c>
      <c r="I888" s="33" t="s">
        <v>3178</v>
      </c>
      <c r="J888" s="33"/>
      <c r="K888" s="33" t="s">
        <v>1162</v>
      </c>
      <c r="L888" s="33" t="s">
        <v>1169</v>
      </c>
      <c r="M888" s="33" t="s">
        <v>1460</v>
      </c>
      <c r="N888" s="33">
        <v>45</v>
      </c>
      <c r="O888" s="33"/>
      <c r="P888" s="33"/>
      <c r="Q888" s="33"/>
      <c r="R888" s="33"/>
      <c r="S888" s="33"/>
      <c r="T888" s="33" t="s">
        <v>3950</v>
      </c>
      <c r="U888" s="33">
        <v>1266380</v>
      </c>
      <c r="V888" s="33"/>
      <c r="W888" s="33"/>
      <c r="X888" s="33"/>
      <c r="Y888" s="33">
        <v>8</v>
      </c>
      <c r="Z888" s="33">
        <v>8</v>
      </c>
      <c r="AA888" s="33" t="s">
        <v>1167</v>
      </c>
      <c r="AB888" s="37" t="s">
        <v>4889</v>
      </c>
      <c r="AC888" s="37" t="s">
        <v>1168</v>
      </c>
    </row>
    <row r="889" spans="1:29" ht="12.75" customHeight="1">
      <c r="A889" s="3" t="str">
        <f>D889</f>
        <v>BACHARELADO EM CIÊNCIA E TECNOLOGIA</v>
      </c>
      <c r="B889" s="3" t="str">
        <f>F889</f>
        <v>NA2BCS0002-15SA</v>
      </c>
      <c r="C889" s="18" t="str">
        <f>CONCATENATE(E889," ",H889,"-",L889," (",K889,")",IF(H889="I"," - TURMA MINISTRADA EM INGLÊS",IF(H889="P"," - TURMA COMPARTILHADA COM A PÓS-GRADUAÇÃO",IF(H889="S"," - TURMA SEMIPRESENCIAL",""))))</f>
        <v>Projeto Dirigido A2-noturno (Santo André)</v>
      </c>
      <c r="D889" s="33" t="s">
        <v>1224</v>
      </c>
      <c r="E889" s="33" t="s">
        <v>1458</v>
      </c>
      <c r="F889" s="33" t="s">
        <v>671</v>
      </c>
      <c r="G889" s="44" t="s">
        <v>1459</v>
      </c>
      <c r="H889" s="33" t="s">
        <v>1198</v>
      </c>
      <c r="I889" s="33" t="s">
        <v>3179</v>
      </c>
      <c r="J889" s="33"/>
      <c r="K889" s="33" t="s">
        <v>1162</v>
      </c>
      <c r="L889" s="33" t="s">
        <v>1169</v>
      </c>
      <c r="M889" s="33" t="s">
        <v>1460</v>
      </c>
      <c r="N889" s="33">
        <v>45</v>
      </c>
      <c r="O889" s="33"/>
      <c r="P889" s="33"/>
      <c r="Q889" s="33"/>
      <c r="R889" s="33"/>
      <c r="S889" s="33"/>
      <c r="T889" s="33" t="s">
        <v>3951</v>
      </c>
      <c r="U889" s="33">
        <v>1696841</v>
      </c>
      <c r="V889" s="33"/>
      <c r="W889" s="33"/>
      <c r="X889" s="33"/>
      <c r="Y889" s="33">
        <v>8</v>
      </c>
      <c r="Z889" s="33">
        <v>8</v>
      </c>
      <c r="AA889" s="33" t="s">
        <v>1167</v>
      </c>
      <c r="AB889" s="37" t="s">
        <v>4889</v>
      </c>
      <c r="AC889" s="37" t="s">
        <v>1168</v>
      </c>
    </row>
    <row r="890" spans="1:29" ht="12.75" customHeight="1">
      <c r="A890" s="3" t="str">
        <f>D890</f>
        <v>BACHARELADO EM CIÊNCIA E TECNOLOGIA</v>
      </c>
      <c r="B890" s="3" t="str">
        <f>F890</f>
        <v>NB1BCS0002-15SA</v>
      </c>
      <c r="C890" s="18" t="str">
        <f>CONCATENATE(E890," ",H890,"-",L890," (",K890,")",IF(H890="I"," - TURMA MINISTRADA EM INGLÊS",IF(H890="P"," - TURMA COMPARTILHADA COM A PÓS-GRADUAÇÃO",IF(H890="S"," - TURMA SEMIPRESENCIAL",""))))</f>
        <v>Projeto Dirigido B1-noturno (Santo André)</v>
      </c>
      <c r="D890" s="33" t="s">
        <v>1224</v>
      </c>
      <c r="E890" s="33" t="s">
        <v>1458</v>
      </c>
      <c r="F890" s="33" t="s">
        <v>675</v>
      </c>
      <c r="G890" s="44" t="s">
        <v>1459</v>
      </c>
      <c r="H890" s="33" t="s">
        <v>1237</v>
      </c>
      <c r="I890" s="33" t="s">
        <v>3180</v>
      </c>
      <c r="J890" s="33"/>
      <c r="K890" s="33" t="s">
        <v>1162</v>
      </c>
      <c r="L890" s="33" t="s">
        <v>1169</v>
      </c>
      <c r="M890" s="33" t="s">
        <v>1460</v>
      </c>
      <c r="N890" s="33">
        <v>45</v>
      </c>
      <c r="O890" s="33"/>
      <c r="P890" s="33"/>
      <c r="Q890" s="33"/>
      <c r="R890" s="33"/>
      <c r="S890" s="33"/>
      <c r="T890" s="33" t="s">
        <v>3732</v>
      </c>
      <c r="U890" s="33">
        <v>3291285</v>
      </c>
      <c r="V890" s="33"/>
      <c r="W890" s="33"/>
      <c r="X890" s="33"/>
      <c r="Y890" s="33">
        <v>8</v>
      </c>
      <c r="Z890" s="33">
        <v>8</v>
      </c>
      <c r="AA890" s="33" t="s">
        <v>1167</v>
      </c>
      <c r="AB890" s="37" t="s">
        <v>4862</v>
      </c>
      <c r="AC890" s="37" t="s">
        <v>1168</v>
      </c>
    </row>
    <row r="891" spans="1:29" ht="12.75" customHeight="1">
      <c r="A891" s="3" t="str">
        <f>D891</f>
        <v>BACHARELADO EM CIÊNCIA E TECNOLOGIA</v>
      </c>
      <c r="B891" s="3" t="str">
        <f>F891</f>
        <v>NB2BCS0002-15SA</v>
      </c>
      <c r="C891" s="18" t="str">
        <f>CONCATENATE(E891," ",H891,"-",L891," (",K891,")",IF(H891="I"," - TURMA MINISTRADA EM INGLÊS",IF(H891="P"," - TURMA COMPARTILHADA COM A PÓS-GRADUAÇÃO",IF(H891="S"," - TURMA SEMIPRESENCIAL",""))))</f>
        <v>Projeto Dirigido B2-noturno (Santo André)</v>
      </c>
      <c r="D891" s="33" t="s">
        <v>1224</v>
      </c>
      <c r="E891" s="33" t="s">
        <v>1458</v>
      </c>
      <c r="F891" s="33" t="s">
        <v>676</v>
      </c>
      <c r="G891" s="44" t="s">
        <v>1459</v>
      </c>
      <c r="H891" s="33" t="s">
        <v>1239</v>
      </c>
      <c r="I891" s="33" t="s">
        <v>3181</v>
      </c>
      <c r="J891" s="33"/>
      <c r="K891" s="33" t="s">
        <v>1162</v>
      </c>
      <c r="L891" s="33" t="s">
        <v>1169</v>
      </c>
      <c r="M891" s="33" t="s">
        <v>1460</v>
      </c>
      <c r="N891" s="33">
        <v>45</v>
      </c>
      <c r="O891" s="33"/>
      <c r="P891" s="33"/>
      <c r="Q891" s="33"/>
      <c r="R891" s="33"/>
      <c r="S891" s="33"/>
      <c r="T891" s="33" t="s">
        <v>3952</v>
      </c>
      <c r="U891" s="33">
        <v>1653932</v>
      </c>
      <c r="V891" s="33"/>
      <c r="W891" s="33"/>
      <c r="X891" s="33"/>
      <c r="Y891" s="33">
        <v>8</v>
      </c>
      <c r="Z891" s="33">
        <v>8</v>
      </c>
      <c r="AA891" s="33" t="s">
        <v>1167</v>
      </c>
      <c r="AB891" s="37" t="s">
        <v>4862</v>
      </c>
      <c r="AC891" s="37" t="s">
        <v>1168</v>
      </c>
    </row>
    <row r="892" spans="1:29" ht="12.75" customHeight="1">
      <c r="A892" s="3" t="str">
        <f>D892</f>
        <v>BACHARELADO EM CIÊNCIA E TECNOLOGIA</v>
      </c>
      <c r="B892" s="3" t="str">
        <f>F892</f>
        <v>DA1BCS0002-15SB</v>
      </c>
      <c r="C892" s="18" t="str">
        <f>CONCATENATE(E892," ",H892,"-",L892," (",K892,")",IF(H892="I"," - TURMA MINISTRADA EM INGLÊS",IF(H892="P"," - TURMA COMPARTILHADA COM A PÓS-GRADUAÇÃO",IF(H892="S"," - TURMA SEMIPRESENCIAL",""))))</f>
        <v>Projeto Dirigido A1-diurno (São Bernardo do Campo)</v>
      </c>
      <c r="D892" s="33" t="s">
        <v>1224</v>
      </c>
      <c r="E892" s="33" t="s">
        <v>1458</v>
      </c>
      <c r="F892" s="33" t="s">
        <v>1464</v>
      </c>
      <c r="G892" s="44" t="s">
        <v>1459</v>
      </c>
      <c r="H892" s="33" t="s">
        <v>1170</v>
      </c>
      <c r="I892" s="33" t="s">
        <v>3182</v>
      </c>
      <c r="J892" s="33"/>
      <c r="K892" s="33" t="s">
        <v>1260</v>
      </c>
      <c r="L892" s="33" t="s">
        <v>1163</v>
      </c>
      <c r="M892" s="33" t="s">
        <v>1460</v>
      </c>
      <c r="N892" s="33">
        <v>42</v>
      </c>
      <c r="O892" s="33"/>
      <c r="P892" s="33"/>
      <c r="Q892" s="33"/>
      <c r="R892" s="33"/>
      <c r="S892" s="33"/>
      <c r="T892" s="33" t="s">
        <v>3911</v>
      </c>
      <c r="U892" s="33">
        <v>1834571</v>
      </c>
      <c r="V892" s="33"/>
      <c r="W892" s="33"/>
      <c r="X892" s="33"/>
      <c r="Y892" s="33">
        <v>8</v>
      </c>
      <c r="Z892" s="33">
        <v>8</v>
      </c>
      <c r="AA892" s="33" t="s">
        <v>1167</v>
      </c>
      <c r="AB892" s="37" t="s">
        <v>4863</v>
      </c>
      <c r="AC892" s="37" t="s">
        <v>1168</v>
      </c>
    </row>
    <row r="893" spans="1:29" ht="12.75" customHeight="1">
      <c r="A893" s="3" t="str">
        <f>D893</f>
        <v>BACHARELADO EM CIÊNCIA E TECNOLOGIA</v>
      </c>
      <c r="B893" s="3" t="str">
        <f>F893</f>
        <v>DB1BCS0002-15SB</v>
      </c>
      <c r="C893" s="18" t="str">
        <f>CONCATENATE(E893," ",H893,"-",L893," (",K893,")",IF(H893="I"," - TURMA MINISTRADA EM INGLÊS",IF(H893="P"," - TURMA COMPARTILHADA COM A PÓS-GRADUAÇÃO",IF(H893="S"," - TURMA SEMIPRESENCIAL",""))))</f>
        <v>Projeto Dirigido B1-diurno (São Bernardo do Campo)</v>
      </c>
      <c r="D893" s="33" t="s">
        <v>1224</v>
      </c>
      <c r="E893" s="33" t="s">
        <v>1458</v>
      </c>
      <c r="F893" s="33" t="s">
        <v>1466</v>
      </c>
      <c r="G893" s="44" t="s">
        <v>1459</v>
      </c>
      <c r="H893" s="33" t="s">
        <v>1237</v>
      </c>
      <c r="I893" s="33" t="s">
        <v>3183</v>
      </c>
      <c r="J893" s="33"/>
      <c r="K893" s="33" t="s">
        <v>1260</v>
      </c>
      <c r="L893" s="33" t="s">
        <v>1163</v>
      </c>
      <c r="M893" s="33" t="s">
        <v>1460</v>
      </c>
      <c r="N893" s="33">
        <v>42</v>
      </c>
      <c r="O893" s="33"/>
      <c r="P893" s="33"/>
      <c r="Q893" s="33"/>
      <c r="R893" s="33"/>
      <c r="S893" s="33"/>
      <c r="T893" s="33" t="s">
        <v>1465</v>
      </c>
      <c r="U893" s="33">
        <v>1640243</v>
      </c>
      <c r="V893" s="33"/>
      <c r="W893" s="33"/>
      <c r="X893" s="33"/>
      <c r="Y893" s="33">
        <v>8</v>
      </c>
      <c r="Z893" s="33">
        <v>8</v>
      </c>
      <c r="AA893" s="33" t="s">
        <v>1167</v>
      </c>
      <c r="AB893" s="37" t="s">
        <v>4861</v>
      </c>
      <c r="AC893" s="37" t="s">
        <v>1168</v>
      </c>
    </row>
    <row r="894" spans="1:29" ht="12.75" customHeight="1">
      <c r="A894" s="3" t="str">
        <f>D894</f>
        <v>BACHARELADO EM CIÊNCIA E TECNOLOGIA</v>
      </c>
      <c r="B894" s="3" t="str">
        <f>F894</f>
        <v>NA1BCS0002-15SB</v>
      </c>
      <c r="C894" s="18" t="str">
        <f>CONCATENATE(E894," ",H894,"-",L894," (",K894,")",IF(H894="I"," - TURMA MINISTRADA EM INGLÊS",IF(H894="P"," - TURMA COMPARTILHADA COM A PÓS-GRADUAÇÃO",IF(H894="S"," - TURMA SEMIPRESENCIAL",""))))</f>
        <v>Projeto Dirigido A1-noturno (São Bernardo do Campo)</v>
      </c>
      <c r="D894" s="33" t="s">
        <v>1224</v>
      </c>
      <c r="E894" s="33" t="s">
        <v>1458</v>
      </c>
      <c r="F894" s="33" t="s">
        <v>1467</v>
      </c>
      <c r="G894" s="44" t="s">
        <v>1459</v>
      </c>
      <c r="H894" s="33" t="s">
        <v>1170</v>
      </c>
      <c r="I894" s="33" t="s">
        <v>3184</v>
      </c>
      <c r="J894" s="33"/>
      <c r="K894" s="33" t="s">
        <v>1260</v>
      </c>
      <c r="L894" s="33" t="s">
        <v>1169</v>
      </c>
      <c r="M894" s="33" t="s">
        <v>1460</v>
      </c>
      <c r="N894" s="33">
        <v>42</v>
      </c>
      <c r="O894" s="33"/>
      <c r="P894" s="33"/>
      <c r="Q894" s="33"/>
      <c r="R894" s="33"/>
      <c r="S894" s="33"/>
      <c r="T894" s="33" t="s">
        <v>1269</v>
      </c>
      <c r="U894" s="33">
        <v>2605420</v>
      </c>
      <c r="V894" s="33"/>
      <c r="W894" s="33"/>
      <c r="X894" s="33"/>
      <c r="Y894" s="33">
        <v>8</v>
      </c>
      <c r="Z894" s="33">
        <v>8</v>
      </c>
      <c r="AA894" s="33" t="s">
        <v>1167</v>
      </c>
      <c r="AB894" s="37" t="s">
        <v>4889</v>
      </c>
      <c r="AC894" s="37" t="s">
        <v>1168</v>
      </c>
    </row>
    <row r="895" spans="1:29" ht="12.75" customHeight="1">
      <c r="A895" s="3" t="str">
        <f>D895</f>
        <v>BACHARELADO EM CIÊNCIA E TECNOLOGIA</v>
      </c>
      <c r="B895" s="3" t="str">
        <f>F895</f>
        <v>NB1BCS0002-15SB</v>
      </c>
      <c r="C895" s="18" t="str">
        <f>CONCATENATE(E895," ",H895,"-",L895," (",K895,")",IF(H895="I"," - TURMA MINISTRADA EM INGLÊS",IF(H895="P"," - TURMA COMPARTILHADA COM A PÓS-GRADUAÇÃO",IF(H895="S"," - TURMA SEMIPRESENCIAL",""))))</f>
        <v>Projeto Dirigido B1-noturno (São Bernardo do Campo)</v>
      </c>
      <c r="D895" s="33" t="s">
        <v>1224</v>
      </c>
      <c r="E895" s="33" t="s">
        <v>1458</v>
      </c>
      <c r="F895" s="33" t="s">
        <v>1469</v>
      </c>
      <c r="G895" s="44" t="s">
        <v>1459</v>
      </c>
      <c r="H895" s="33" t="s">
        <v>1237</v>
      </c>
      <c r="I895" s="33" t="s">
        <v>3185</v>
      </c>
      <c r="J895" s="33"/>
      <c r="K895" s="33" t="s">
        <v>1260</v>
      </c>
      <c r="L895" s="33" t="s">
        <v>1169</v>
      </c>
      <c r="M895" s="33" t="s">
        <v>1460</v>
      </c>
      <c r="N895" s="33">
        <v>42</v>
      </c>
      <c r="O895" s="33"/>
      <c r="P895" s="33"/>
      <c r="Q895" s="33"/>
      <c r="R895" s="33"/>
      <c r="S895" s="33"/>
      <c r="T895" s="33" t="s">
        <v>1465</v>
      </c>
      <c r="U895" s="33">
        <v>1640243</v>
      </c>
      <c r="V895" s="33"/>
      <c r="W895" s="33"/>
      <c r="X895" s="33"/>
      <c r="Y895" s="33">
        <v>8</v>
      </c>
      <c r="Z895" s="33">
        <v>8</v>
      </c>
      <c r="AA895" s="33" t="s">
        <v>1167</v>
      </c>
      <c r="AB895" s="37" t="s">
        <v>4862</v>
      </c>
      <c r="AC895" s="37" t="s">
        <v>1168</v>
      </c>
    </row>
    <row r="896" spans="1:29" ht="12.75" customHeight="1">
      <c r="A896" s="3" t="str">
        <f>D896</f>
        <v>ENGENHARIA DE GESTÃO</v>
      </c>
      <c r="B896" s="3" t="str">
        <f>F896</f>
        <v>Na1ESZG043-17SB</v>
      </c>
      <c r="C896" s="18" t="str">
        <f>CONCATENATE(E896," ",H896,"-",L896," (",K896,")",IF(H896="I"," - TURMA MINISTRADA EM INGLÊS",IF(H896="P"," - TURMA COMPARTILHADA COM A PÓS-GRADUAÇÃO",IF(H896="S"," - TURMA SEMIPRESENCIAL",""))))</f>
        <v>Projeto Virtual e Integrado de Manufatura a1-noturno (São Bernardo do Campo)</v>
      </c>
      <c r="D896" s="33" t="s">
        <v>1875</v>
      </c>
      <c r="E896" s="33" t="s">
        <v>4637</v>
      </c>
      <c r="F896" s="33" t="s">
        <v>2840</v>
      </c>
      <c r="G896" s="44" t="s">
        <v>4638</v>
      </c>
      <c r="H896" s="33" t="s">
        <v>1898</v>
      </c>
      <c r="I896" s="33" t="s">
        <v>3592</v>
      </c>
      <c r="J896" s="33"/>
      <c r="K896" s="33" t="s">
        <v>1260</v>
      </c>
      <c r="L896" s="33" t="s">
        <v>1169</v>
      </c>
      <c r="M896" s="33" t="s">
        <v>1171</v>
      </c>
      <c r="N896" s="33">
        <v>60</v>
      </c>
      <c r="O896" s="33"/>
      <c r="P896" s="33" t="s">
        <v>1946</v>
      </c>
      <c r="Q896" s="33">
        <v>2187305</v>
      </c>
      <c r="R896" s="33"/>
      <c r="S896" s="33"/>
      <c r="T896" s="33" t="s">
        <v>1946</v>
      </c>
      <c r="U896" s="33">
        <v>2187305</v>
      </c>
      <c r="V896" s="33"/>
      <c r="W896" s="33"/>
      <c r="X896" s="33"/>
      <c r="Y896" s="33">
        <v>16</v>
      </c>
      <c r="Z896" s="33">
        <v>16</v>
      </c>
      <c r="AA896" s="33" t="s">
        <v>1167</v>
      </c>
      <c r="AB896" s="37" t="s">
        <v>5018</v>
      </c>
      <c r="AC896" s="37" t="s">
        <v>1168</v>
      </c>
    </row>
    <row r="897" spans="1:29" ht="12.75" customHeight="1">
      <c r="A897" s="3" t="str">
        <f>D897</f>
        <v>LICENCIATURA EM MATEMÁTICA</v>
      </c>
      <c r="B897" s="3" t="str">
        <f>F897</f>
        <v>DA1MCZD005-18SA</v>
      </c>
      <c r="C897" s="18" t="str">
        <f>CONCATENATE(E897," ",H897,"-",L897," (",K897,")",IF(H897="I"," - TURMA MINISTRADA EM INGLÊS",IF(H897="P"," - TURMA COMPARTILHADA COM A PÓS-GRADUAÇÃO",IF(H897="S"," - TURMA SEMIPRESENCIAL",""))))</f>
        <v>Projetos de Ensino de Matemática e Ciências com Arte A1-diurno (Santo André)</v>
      </c>
      <c r="D897" s="33" t="s">
        <v>2126</v>
      </c>
      <c r="E897" s="33" t="s">
        <v>4226</v>
      </c>
      <c r="F897" s="33" t="s">
        <v>2611</v>
      </c>
      <c r="G897" s="44" t="s">
        <v>4227</v>
      </c>
      <c r="H897" s="33" t="s">
        <v>1170</v>
      </c>
      <c r="I897" s="33" t="s">
        <v>3399</v>
      </c>
      <c r="J897" s="33"/>
      <c r="K897" s="33" t="s">
        <v>1162</v>
      </c>
      <c r="L897" s="33" t="s">
        <v>1163</v>
      </c>
      <c r="M897" s="33" t="s">
        <v>4228</v>
      </c>
      <c r="N897" s="33">
        <v>39</v>
      </c>
      <c r="O897" s="33"/>
      <c r="P897" s="33" t="s">
        <v>2129</v>
      </c>
      <c r="Q897" s="33">
        <v>1998501</v>
      </c>
      <c r="R897" s="33"/>
      <c r="S897" s="33"/>
      <c r="T897" s="33" t="s">
        <v>2107</v>
      </c>
      <c r="U897" s="33">
        <v>1619011</v>
      </c>
      <c r="V897" s="33"/>
      <c r="W897" s="33"/>
      <c r="X897" s="33"/>
      <c r="Y897" s="33">
        <v>16</v>
      </c>
      <c r="Z897" s="33">
        <v>16</v>
      </c>
      <c r="AA897" s="33" t="s">
        <v>1167</v>
      </c>
      <c r="AB897" s="37" t="s">
        <v>4955</v>
      </c>
      <c r="AC897" s="37" t="s">
        <v>1168</v>
      </c>
    </row>
    <row r="898" spans="1:29" ht="12.75" customHeight="1">
      <c r="A898" s="3" t="str">
        <f>D898</f>
        <v>ENGENHARIA DE GESTÃO</v>
      </c>
      <c r="B898" s="3" t="str">
        <f>F898</f>
        <v>DA1ESTG025-17SB</v>
      </c>
      <c r="C898" s="18" t="str">
        <f>CONCATENATE(E898," ",H898,"-",L898," (",K898,")",IF(H898="I"," - TURMA MINISTRADA EM INGLÊS",IF(H898="P"," - TURMA COMPARTILHADA COM A PÓS-GRADUAÇÃO",IF(H898="S"," - TURMA SEMIPRESENCIAL",""))))</f>
        <v>Propriedade Intelectual A1-diurno (São Bernardo do Campo)</v>
      </c>
      <c r="D898" s="33" t="s">
        <v>1875</v>
      </c>
      <c r="E898" s="33" t="s">
        <v>1896</v>
      </c>
      <c r="F898" s="33" t="s">
        <v>2744</v>
      </c>
      <c r="G898" s="44" t="s">
        <v>1897</v>
      </c>
      <c r="H898" s="33" t="s">
        <v>1170</v>
      </c>
      <c r="I898" s="33" t="s">
        <v>3512</v>
      </c>
      <c r="J898" s="33"/>
      <c r="K898" s="33" t="s">
        <v>1260</v>
      </c>
      <c r="L898" s="33" t="s">
        <v>1163</v>
      </c>
      <c r="M898" s="33" t="s">
        <v>1195</v>
      </c>
      <c r="N898" s="33">
        <v>60</v>
      </c>
      <c r="O898" s="33"/>
      <c r="P898" s="33" t="s">
        <v>1979</v>
      </c>
      <c r="Q898" s="33">
        <v>1850090</v>
      </c>
      <c r="R898" s="33"/>
      <c r="S898" s="33"/>
      <c r="T898" s="33"/>
      <c r="U898" s="33"/>
      <c r="V898" s="33"/>
      <c r="W898" s="33"/>
      <c r="X898" s="33"/>
      <c r="Y898" s="33">
        <v>16</v>
      </c>
      <c r="Z898" s="33">
        <v>16</v>
      </c>
      <c r="AA898" s="33" t="s">
        <v>1167</v>
      </c>
      <c r="AB898" s="37" t="s">
        <v>4988</v>
      </c>
      <c r="AC898" s="37" t="s">
        <v>1168</v>
      </c>
    </row>
    <row r="899" spans="1:29" ht="12.75" customHeight="1">
      <c r="A899" s="3" t="str">
        <f>D899</f>
        <v>ENGENHARIA DE MATERIAIS</v>
      </c>
      <c r="B899" s="3" t="str">
        <f>F899</f>
        <v>DA1ESTM019-17SA</v>
      </c>
      <c r="C899" s="18" t="str">
        <f>CONCATENATE(E899," ",H899,"-",L899," (",K899,")",IF(H899="I"," - TURMA MINISTRADA EM INGLÊS",IF(H899="P"," - TURMA COMPARTILHADA COM A PÓS-GRADUAÇÃO",IF(H899="S"," - TURMA SEMIPRESENCIAL",""))))</f>
        <v>Propriedades Elétricas, Magnéticas e Ópticas A1-diurno (Santo André)</v>
      </c>
      <c r="D899" s="33" t="s">
        <v>1978</v>
      </c>
      <c r="E899" s="33" t="s">
        <v>4432</v>
      </c>
      <c r="F899" s="33" t="s">
        <v>2731</v>
      </c>
      <c r="G899" s="44" t="s">
        <v>4433</v>
      </c>
      <c r="H899" s="33" t="s">
        <v>1170</v>
      </c>
      <c r="I899" s="33" t="s">
        <v>3499</v>
      </c>
      <c r="J899" s="33"/>
      <c r="K899" s="33" t="s">
        <v>1162</v>
      </c>
      <c r="L899" s="33" t="s">
        <v>1163</v>
      </c>
      <c r="M899" s="33" t="s">
        <v>1195</v>
      </c>
      <c r="N899" s="33">
        <v>57</v>
      </c>
      <c r="O899" s="33"/>
      <c r="P899" s="33" t="s">
        <v>2057</v>
      </c>
      <c r="Q899" s="33">
        <v>1552290</v>
      </c>
      <c r="R899" s="33"/>
      <c r="S899" s="33"/>
      <c r="T899" s="33"/>
      <c r="U899" s="33"/>
      <c r="V899" s="33"/>
      <c r="W899" s="33"/>
      <c r="X899" s="33"/>
      <c r="Y899" s="33">
        <v>16</v>
      </c>
      <c r="Z899" s="33">
        <v>16</v>
      </c>
      <c r="AA899" s="33" t="s">
        <v>1167</v>
      </c>
      <c r="AB899" s="37" t="s">
        <v>4859</v>
      </c>
      <c r="AC899" s="37" t="s">
        <v>1168</v>
      </c>
    </row>
    <row r="900" spans="1:29" ht="12.75" customHeight="1">
      <c r="A900" s="3" t="str">
        <f>D900</f>
        <v>ENGENHARIA DE MATERIAIS</v>
      </c>
      <c r="B900" s="3" t="str">
        <f>F900</f>
        <v>NA1ESTM019-17SA</v>
      </c>
      <c r="C900" s="18" t="str">
        <f>CONCATENATE(E900," ",H900,"-",L900," (",K900,")",IF(H900="I"," - TURMA MINISTRADA EM INGLÊS",IF(H900="P"," - TURMA COMPARTILHADA COM A PÓS-GRADUAÇÃO",IF(H900="S"," - TURMA SEMIPRESENCIAL",""))))</f>
        <v>Propriedades Elétricas, Magnéticas e Ópticas A1-noturno (Santo André)</v>
      </c>
      <c r="D900" s="33" t="s">
        <v>1978</v>
      </c>
      <c r="E900" s="33" t="s">
        <v>4432</v>
      </c>
      <c r="F900" s="33" t="s">
        <v>2732</v>
      </c>
      <c r="G900" s="44" t="s">
        <v>4433</v>
      </c>
      <c r="H900" s="33" t="s">
        <v>1170</v>
      </c>
      <c r="I900" s="33" t="s">
        <v>3500</v>
      </c>
      <c r="J900" s="33"/>
      <c r="K900" s="33" t="s">
        <v>1162</v>
      </c>
      <c r="L900" s="33" t="s">
        <v>1169</v>
      </c>
      <c r="M900" s="33" t="s">
        <v>1195</v>
      </c>
      <c r="N900" s="33">
        <v>57</v>
      </c>
      <c r="O900" s="33"/>
      <c r="P900" s="33" t="s">
        <v>2060</v>
      </c>
      <c r="Q900" s="33">
        <v>1545089</v>
      </c>
      <c r="R900" s="33"/>
      <c r="S900" s="33"/>
      <c r="T900" s="33"/>
      <c r="U900" s="33"/>
      <c r="V900" s="33"/>
      <c r="W900" s="33"/>
      <c r="X900" s="33"/>
      <c r="Y900" s="33">
        <v>16</v>
      </c>
      <c r="Z900" s="33">
        <v>16</v>
      </c>
      <c r="AA900" s="33" t="s">
        <v>1167</v>
      </c>
      <c r="AB900" s="37" t="s">
        <v>4860</v>
      </c>
      <c r="AC900" s="37" t="s">
        <v>1168</v>
      </c>
    </row>
    <row r="901" spans="1:29" ht="12.75" customHeight="1">
      <c r="A901" s="3" t="str">
        <f>D901</f>
        <v>ENGENHARIA DE MATERIAIS</v>
      </c>
      <c r="B901" s="3" t="str">
        <f>F901</f>
        <v>NA1ESTM010-17SA</v>
      </c>
      <c r="C901" s="18" t="str">
        <f>CONCATENATE(E901," ",H901,"-",L901," (",K901,")",IF(H901="I"," - TURMA MINISTRADA EM INGLÊS",IF(H901="P"," - TURMA COMPARTILHADA COM A PÓS-GRADUAÇÃO",IF(H901="S"," - TURMA SEMIPRESENCIAL",""))))</f>
        <v>Propriedades Mecânicas e Térmicas A1-noturno (Santo André)</v>
      </c>
      <c r="D901" s="33" t="s">
        <v>1978</v>
      </c>
      <c r="E901" s="33" t="s">
        <v>4434</v>
      </c>
      <c r="F901" s="33" t="s">
        <v>2733</v>
      </c>
      <c r="G901" s="44" t="s">
        <v>4435</v>
      </c>
      <c r="H901" s="33" t="s">
        <v>1170</v>
      </c>
      <c r="I901" s="33" t="s">
        <v>3501</v>
      </c>
      <c r="J901" s="33" t="s">
        <v>4436</v>
      </c>
      <c r="K901" s="33" t="s">
        <v>1162</v>
      </c>
      <c r="L901" s="33" t="s">
        <v>1169</v>
      </c>
      <c r="M901" s="33" t="s">
        <v>1178</v>
      </c>
      <c r="N901" s="33">
        <v>30</v>
      </c>
      <c r="O901" s="33"/>
      <c r="P901" s="33" t="s">
        <v>4437</v>
      </c>
      <c r="Q901" s="33">
        <v>1925199</v>
      </c>
      <c r="R901" s="33"/>
      <c r="S901" s="33"/>
      <c r="T901" s="33" t="s">
        <v>4437</v>
      </c>
      <c r="U901" s="33">
        <v>1925199</v>
      </c>
      <c r="V901" s="33"/>
      <c r="W901" s="33"/>
      <c r="X901" s="33"/>
      <c r="Y901" s="33">
        <v>16</v>
      </c>
      <c r="Z901" s="33">
        <v>16</v>
      </c>
      <c r="AA901" s="33" t="s">
        <v>1167</v>
      </c>
      <c r="AB901" s="37" t="s">
        <v>4984</v>
      </c>
      <c r="AC901" s="37" t="s">
        <v>5099</v>
      </c>
    </row>
    <row r="902" spans="1:29" ht="12.75" customHeight="1">
      <c r="A902" s="3" t="str">
        <f>D902</f>
        <v>ENGENHARIA DE MATERIAIS</v>
      </c>
      <c r="B902" s="3" t="str">
        <f>F902</f>
        <v>DB1ESTM010-17SA</v>
      </c>
      <c r="C902" s="18" t="str">
        <f>CONCATENATE(E902," ",H902,"-",L902," (",K902,")",IF(H902="I"," - TURMA MINISTRADA EM INGLÊS",IF(H902="P"," - TURMA COMPARTILHADA COM A PÓS-GRADUAÇÃO",IF(H902="S"," - TURMA SEMIPRESENCIAL",""))))</f>
        <v>Propriedades Mecânicas e Térmicas B1-diurno (Santo André)</v>
      </c>
      <c r="D902" s="33" t="s">
        <v>1978</v>
      </c>
      <c r="E902" s="33" t="s">
        <v>4434</v>
      </c>
      <c r="F902" s="33" t="s">
        <v>2736</v>
      </c>
      <c r="G902" s="44" t="s">
        <v>4435</v>
      </c>
      <c r="H902" s="33" t="s">
        <v>1237</v>
      </c>
      <c r="I902" s="33" t="s">
        <v>3504</v>
      </c>
      <c r="J902" s="33" t="s">
        <v>4438</v>
      </c>
      <c r="K902" s="33" t="s">
        <v>1162</v>
      </c>
      <c r="L902" s="33" t="s">
        <v>1163</v>
      </c>
      <c r="M902" s="33" t="s">
        <v>1178</v>
      </c>
      <c r="N902" s="33">
        <v>30</v>
      </c>
      <c r="O902" s="33"/>
      <c r="P902" s="33" t="s">
        <v>4439</v>
      </c>
      <c r="Q902" s="33">
        <v>2390704</v>
      </c>
      <c r="R902" s="33"/>
      <c r="S902" s="33"/>
      <c r="T902" s="33" t="s">
        <v>4439</v>
      </c>
      <c r="U902" s="33">
        <v>2390704</v>
      </c>
      <c r="V902" s="33"/>
      <c r="W902" s="33"/>
      <c r="X902" s="33"/>
      <c r="Y902" s="33">
        <v>16</v>
      </c>
      <c r="Z902" s="33">
        <v>16</v>
      </c>
      <c r="AA902" s="33" t="s">
        <v>1167</v>
      </c>
      <c r="AB902" s="37" t="s">
        <v>4986</v>
      </c>
      <c r="AC902" s="37" t="s">
        <v>5100</v>
      </c>
    </row>
    <row r="903" spans="1:29" ht="12.75" customHeight="1">
      <c r="A903" s="3" t="str">
        <f>D903</f>
        <v>ENGENHARIA DE MATERIAIS</v>
      </c>
      <c r="B903" s="3" t="str">
        <f>F903</f>
        <v>DA1ESTM010-17SA</v>
      </c>
      <c r="C903" s="18" t="str">
        <f>CONCATENATE(E903," ",H903,"-",L903," (",K903,")",IF(H903="I"," - TURMA MINISTRADA EM INGLÊS",IF(H903="P"," - TURMA COMPARTILHADA COM A PÓS-GRADUAÇÃO",IF(H903="S"," - TURMA SEMIPRESENCIAL",""))))</f>
        <v>Propriedades Mecânicas e Térmicas A1-diurno (Santo André)</v>
      </c>
      <c r="D903" s="33" t="s">
        <v>1978</v>
      </c>
      <c r="E903" s="33" t="s">
        <v>4434</v>
      </c>
      <c r="F903" s="33" t="s">
        <v>2813</v>
      </c>
      <c r="G903" s="44" t="s">
        <v>4435</v>
      </c>
      <c r="H903" s="33" t="s">
        <v>1170</v>
      </c>
      <c r="I903" s="33" t="s">
        <v>3565</v>
      </c>
      <c r="J903" s="33" t="s">
        <v>4593</v>
      </c>
      <c r="K903" s="33" t="s">
        <v>1162</v>
      </c>
      <c r="L903" s="33" t="s">
        <v>1163</v>
      </c>
      <c r="M903" s="33" t="s">
        <v>1178</v>
      </c>
      <c r="N903" s="33">
        <v>30</v>
      </c>
      <c r="O903" s="33"/>
      <c r="P903" s="33" t="s">
        <v>4439</v>
      </c>
      <c r="Q903" s="33">
        <v>2390704</v>
      </c>
      <c r="R903" s="33"/>
      <c r="S903" s="33"/>
      <c r="T903" s="33" t="s">
        <v>4439</v>
      </c>
      <c r="U903" s="33">
        <v>2390704</v>
      </c>
      <c r="V903" s="33"/>
      <c r="W903" s="33"/>
      <c r="X903" s="33"/>
      <c r="Y903" s="33">
        <v>16</v>
      </c>
      <c r="Z903" s="33">
        <v>16</v>
      </c>
      <c r="AA903" s="33" t="s">
        <v>1167</v>
      </c>
      <c r="AB903" s="37" t="s">
        <v>5008</v>
      </c>
      <c r="AC903" s="37" t="s">
        <v>5097</v>
      </c>
    </row>
    <row r="904" spans="1:29" ht="12.75" customHeight="1">
      <c r="A904" s="3" t="str">
        <f>D904</f>
        <v>ENGENHARIA DE ENERGIA</v>
      </c>
      <c r="B904" s="3" t="str">
        <f>F904</f>
        <v>NA1ESZE076-17SA</v>
      </c>
      <c r="C904" s="18" t="str">
        <f>CONCATENATE(E904," ",H904,"-",L904," (",K904,")",IF(H904="I"," - TURMA MINISTRADA EM INGLÊS",IF(H904="P"," - TURMA COMPARTILHADA COM A PÓS-GRADUAÇÃO",IF(H904="S"," - TURMA SEMIPRESENCIAL",""))))</f>
        <v>Proteção de Sistemas Elétricos de Potência A1-noturno (Santo André)</v>
      </c>
      <c r="D904" s="33" t="s">
        <v>1828</v>
      </c>
      <c r="E904" s="33" t="s">
        <v>4540</v>
      </c>
      <c r="F904" s="33" t="s">
        <v>2788</v>
      </c>
      <c r="G904" s="44" t="s">
        <v>4541</v>
      </c>
      <c r="H904" s="33" t="s">
        <v>1170</v>
      </c>
      <c r="I904" s="33" t="s">
        <v>3548</v>
      </c>
      <c r="J904" s="33"/>
      <c r="K904" s="33" t="s">
        <v>1162</v>
      </c>
      <c r="L904" s="33" t="s">
        <v>1169</v>
      </c>
      <c r="M904" s="33" t="s">
        <v>1195</v>
      </c>
      <c r="N904" s="33">
        <v>30</v>
      </c>
      <c r="O904" s="33"/>
      <c r="P904" s="33" t="s">
        <v>1830</v>
      </c>
      <c r="Q904" s="33">
        <v>1545354</v>
      </c>
      <c r="R904" s="33"/>
      <c r="S904" s="33"/>
      <c r="T904" s="33"/>
      <c r="U904" s="33"/>
      <c r="V904" s="33"/>
      <c r="W904" s="33"/>
      <c r="X904" s="33"/>
      <c r="Y904" s="33">
        <v>16</v>
      </c>
      <c r="Z904" s="33">
        <v>16</v>
      </c>
      <c r="AA904" s="33" t="s">
        <v>1167</v>
      </c>
      <c r="AB904" s="37" t="s">
        <v>4846</v>
      </c>
      <c r="AC904" s="37" t="s">
        <v>1168</v>
      </c>
    </row>
    <row r="905" spans="1:29" ht="12.75" customHeight="1">
      <c r="A905" s="3" t="str">
        <f>D905</f>
        <v>BACHARELADO EM NEUROCIÊNCIA</v>
      </c>
      <c r="B905" s="3" t="str">
        <f>F905</f>
        <v>DA1MCTC011-15SB</v>
      </c>
      <c r="C905" s="18" t="str">
        <f>CONCATENATE(E905," ",H905,"-",L905," (",K905,")",IF(H905="I"," - TURMA MINISTRADA EM INGLÊS",IF(H905="P"," - TURMA COMPARTILHADA COM A PÓS-GRADUAÇÃO",IF(H905="S"," - TURMA SEMIPRESENCIAL",""))))</f>
        <v>Psicologia Cognitiva A1-diurno (São Bernardo do Campo)</v>
      </c>
      <c r="D905" s="33" t="s">
        <v>1683</v>
      </c>
      <c r="E905" s="33" t="s">
        <v>4687</v>
      </c>
      <c r="F905" s="33" t="s">
        <v>2875</v>
      </c>
      <c r="G905" s="44" t="s">
        <v>4688</v>
      </c>
      <c r="H905" s="33" t="s">
        <v>1170</v>
      </c>
      <c r="I905" s="33" t="s">
        <v>3617</v>
      </c>
      <c r="J905" s="33"/>
      <c r="K905" s="33" t="s">
        <v>1260</v>
      </c>
      <c r="L905" s="33" t="s">
        <v>1163</v>
      </c>
      <c r="M905" s="33" t="s">
        <v>1195</v>
      </c>
      <c r="N905" s="33">
        <v>60</v>
      </c>
      <c r="O905" s="33"/>
      <c r="P905" s="33" t="s">
        <v>1684</v>
      </c>
      <c r="Q905" s="33">
        <v>3271359</v>
      </c>
      <c r="R905" s="33" t="s">
        <v>1686</v>
      </c>
      <c r="S905" s="33">
        <v>1955999</v>
      </c>
      <c r="T905" s="33"/>
      <c r="U905" s="33"/>
      <c r="V905" s="33"/>
      <c r="W905" s="33"/>
      <c r="X905" s="33"/>
      <c r="Y905" s="33">
        <v>16</v>
      </c>
      <c r="Z905" s="33">
        <v>16</v>
      </c>
      <c r="AA905" s="33" t="s">
        <v>1167</v>
      </c>
      <c r="AB905" s="37" t="s">
        <v>4836</v>
      </c>
      <c r="AC905" s="37" t="s">
        <v>1168</v>
      </c>
    </row>
    <row r="906" spans="1:29" ht="12.75" customHeight="1">
      <c r="A906" s="3" t="str">
        <f>D906</f>
        <v>BACHARELADO EM NEUROCIÊNCIA</v>
      </c>
      <c r="B906" s="3" t="str">
        <f>F906</f>
        <v>NA1MCTC011-15SB</v>
      </c>
      <c r="C906" s="18" t="str">
        <f>CONCATENATE(E906," ",H906,"-",L906," (",K906,")",IF(H906="I"," - TURMA MINISTRADA EM INGLÊS",IF(H906="P"," - TURMA COMPARTILHADA COM A PÓS-GRADUAÇÃO",IF(H906="S"," - TURMA SEMIPRESENCIAL",""))))</f>
        <v>Psicologia Cognitiva A1-noturno (São Bernardo do Campo)</v>
      </c>
      <c r="D906" s="15" t="s">
        <v>1683</v>
      </c>
      <c r="E906" t="s">
        <v>4687</v>
      </c>
      <c r="F906" t="s">
        <v>2876</v>
      </c>
      <c r="G906" s="45" t="s">
        <v>4688</v>
      </c>
      <c r="H906" s="16" t="s">
        <v>1170</v>
      </c>
      <c r="I906" s="16" t="s">
        <v>3618</v>
      </c>
      <c r="K906" t="s">
        <v>1260</v>
      </c>
      <c r="L906" t="s">
        <v>1169</v>
      </c>
      <c r="M906" t="s">
        <v>1195</v>
      </c>
      <c r="N906">
        <v>60</v>
      </c>
      <c r="P906" t="s">
        <v>1686</v>
      </c>
      <c r="Q906">
        <v>1955999</v>
      </c>
      <c r="R906" t="s">
        <v>1684</v>
      </c>
      <c r="S906">
        <v>3271359</v>
      </c>
      <c r="Y906">
        <v>16</v>
      </c>
      <c r="Z906">
        <v>16</v>
      </c>
      <c r="AA906" t="s">
        <v>1167</v>
      </c>
      <c r="AB906" s="37" t="s">
        <v>4878</v>
      </c>
      <c r="AC906" s="37" t="s">
        <v>1168</v>
      </c>
    </row>
    <row r="907" spans="1:29" ht="12.75" customHeight="1">
      <c r="A907" s="3" t="str">
        <f>D907</f>
        <v>ENGENHARIA DE ENERGIA</v>
      </c>
      <c r="B907" s="3" t="str">
        <f>F907</f>
        <v>NA1ESZE073-17SA</v>
      </c>
      <c r="C907" s="18" t="str">
        <f>CONCATENATE(E907," ",H907,"-",L907," (",K907,")",IF(H907="I"," - TURMA MINISTRADA EM INGLÊS",IF(H907="P"," - TURMA COMPARTILHADA COM A PÓS-GRADUAÇÃO",IF(H907="S"," - TURMA SEMIPRESENCIAL",""))))</f>
        <v>Qualidade da Energia Elétrica A1-noturno (Santo André)</v>
      </c>
      <c r="D907" s="33" t="s">
        <v>1828</v>
      </c>
      <c r="E907" s="33" t="s">
        <v>4542</v>
      </c>
      <c r="F907" s="33" t="s">
        <v>2789</v>
      </c>
      <c r="G907" s="44" t="s">
        <v>4543</v>
      </c>
      <c r="H907" s="33" t="s">
        <v>1170</v>
      </c>
      <c r="I907" s="33" t="s">
        <v>3549</v>
      </c>
      <c r="J907" s="33"/>
      <c r="K907" s="33" t="s">
        <v>1162</v>
      </c>
      <c r="L907" s="33" t="s">
        <v>1169</v>
      </c>
      <c r="M907" s="33" t="s">
        <v>1195</v>
      </c>
      <c r="N907" s="33">
        <v>30</v>
      </c>
      <c r="O907" s="33"/>
      <c r="P907" s="33" t="s">
        <v>4522</v>
      </c>
      <c r="Q907" s="33">
        <v>433669</v>
      </c>
      <c r="R907" s="33"/>
      <c r="S907" s="33"/>
      <c r="T907" s="33"/>
      <c r="U907" s="33"/>
      <c r="V907" s="33"/>
      <c r="W907" s="33"/>
      <c r="X907" s="33"/>
      <c r="Y907" s="33">
        <v>16</v>
      </c>
      <c r="Z907" s="33">
        <v>16</v>
      </c>
      <c r="AA907" s="33" t="s">
        <v>1167</v>
      </c>
      <c r="AB907" s="37" t="s">
        <v>4845</v>
      </c>
      <c r="AC907" s="37" t="s">
        <v>1168</v>
      </c>
    </row>
    <row r="908" spans="1:29" ht="12.75" customHeight="1">
      <c r="A908" s="3" t="str">
        <f>D908</f>
        <v>ENGENHARIA AMBIENTAL E URBANA</v>
      </c>
      <c r="B908" s="3" t="str">
        <f>F908</f>
        <v>NA1ESZU016-17SA</v>
      </c>
      <c r="C908" s="18" t="str">
        <f>CONCATENATE(E908," ",H908,"-",L908," (",K908,")",IF(H908="I"," - TURMA MINISTRADA EM INGLÊS",IF(H908="P"," - TURMA COMPARTILHADA COM A PÓS-GRADUAÇÃO",IF(H908="S"," - TURMA SEMIPRESENCIAL",""))))</f>
        <v>Questões Ambientais Globais A1-noturno (Santo André)</v>
      </c>
      <c r="D908" s="33" t="s">
        <v>1783</v>
      </c>
      <c r="E908" s="33" t="s">
        <v>4591</v>
      </c>
      <c r="F908" s="33" t="s">
        <v>2811</v>
      </c>
      <c r="G908" s="44" t="s">
        <v>4592</v>
      </c>
      <c r="H908" s="33" t="s">
        <v>1170</v>
      </c>
      <c r="I908" s="33" t="s">
        <v>3563</v>
      </c>
      <c r="J908" s="33"/>
      <c r="K908" s="33" t="s">
        <v>1162</v>
      </c>
      <c r="L908" s="33" t="s">
        <v>1169</v>
      </c>
      <c r="M908" s="33" t="s">
        <v>1164</v>
      </c>
      <c r="N908" s="33">
        <v>54</v>
      </c>
      <c r="O908" s="33"/>
      <c r="P908" s="33" t="s">
        <v>1795</v>
      </c>
      <c r="Q908" s="33">
        <v>1876379</v>
      </c>
      <c r="R908" s="33"/>
      <c r="S908" s="33"/>
      <c r="T908" s="33"/>
      <c r="U908" s="33"/>
      <c r="V908" s="33"/>
      <c r="W908" s="33"/>
      <c r="X908" s="33"/>
      <c r="Y908" s="33">
        <v>8</v>
      </c>
      <c r="Z908" s="33">
        <v>8</v>
      </c>
      <c r="AA908" s="33" t="s">
        <v>1167</v>
      </c>
      <c r="AB908" s="37" t="s">
        <v>4849</v>
      </c>
      <c r="AC908" s="37" t="s">
        <v>1168</v>
      </c>
    </row>
    <row r="909" spans="1:29" ht="12.75" customHeight="1">
      <c r="A909" s="3" t="str">
        <f>D909</f>
        <v>BACHARELADO EM CIÊNCIAS ECONÔMICAS</v>
      </c>
      <c r="B909" s="3" t="str">
        <f>F909</f>
        <v>Da1ESHC039-17SB</v>
      </c>
      <c r="C909" s="18" t="str">
        <f>CONCATENATE(E909," ",H909,"-",L909," (",K909,")",IF(H909="I"," - TURMA MINISTRADA EM INGLÊS",IF(H909="P"," - TURMA COMPARTILHADA COM A PÓS-GRADUAÇÃO",IF(H909="S"," - TURMA SEMIPRESENCIAL",""))))</f>
        <v>Questões Metodológicas em Economia a1-diurno (São Bernardo do Campo)</v>
      </c>
      <c r="D909" s="33" t="s">
        <v>1603</v>
      </c>
      <c r="E909" s="33" t="s">
        <v>4067</v>
      </c>
      <c r="F909" s="33" t="s">
        <v>2499</v>
      </c>
      <c r="G909" s="44" t="s">
        <v>4068</v>
      </c>
      <c r="H909" s="33" t="s">
        <v>1898</v>
      </c>
      <c r="I909" s="33" t="s">
        <v>3298</v>
      </c>
      <c r="J909" s="33"/>
      <c r="K909" s="33" t="s">
        <v>1260</v>
      </c>
      <c r="L909" s="33" t="s">
        <v>1163</v>
      </c>
      <c r="M909" s="33" t="s">
        <v>1602</v>
      </c>
      <c r="N909" s="33">
        <v>40</v>
      </c>
      <c r="O909" s="33"/>
      <c r="P909" s="33" t="s">
        <v>4069</v>
      </c>
      <c r="Q909" s="33">
        <v>344365</v>
      </c>
      <c r="R909" s="33"/>
      <c r="S909" s="33"/>
      <c r="T909" s="33"/>
      <c r="U909" s="33"/>
      <c r="V909" s="33"/>
      <c r="W909" s="33"/>
      <c r="X909" s="33"/>
      <c r="Y909" s="33">
        <v>16</v>
      </c>
      <c r="Z909" s="33">
        <v>16</v>
      </c>
      <c r="AA909" s="33" t="s">
        <v>1167</v>
      </c>
      <c r="AB909" s="37" t="s">
        <v>4908</v>
      </c>
      <c r="AC909" s="37" t="s">
        <v>1168</v>
      </c>
    </row>
    <row r="910" spans="1:29" ht="12.75" customHeight="1">
      <c r="A910" s="3" t="str">
        <f>D910</f>
        <v>BACHARELADO EM CIÊNCIAS ECONÔMICAS</v>
      </c>
      <c r="B910" s="3" t="str">
        <f>F910</f>
        <v>Na1ESHC039-17SB</v>
      </c>
      <c r="C910" s="18" t="str">
        <f>CONCATENATE(E910," ",H910,"-",L910," (",K910,")",IF(H910="I"," - TURMA MINISTRADA EM INGLÊS",IF(H910="P"," - TURMA COMPARTILHADA COM A PÓS-GRADUAÇÃO",IF(H910="S"," - TURMA SEMIPRESENCIAL",""))))</f>
        <v>Questões Metodológicas em Economia a1-noturno (São Bernardo do Campo)</v>
      </c>
      <c r="D910" s="33" t="s">
        <v>1603</v>
      </c>
      <c r="E910" s="33" t="s">
        <v>4067</v>
      </c>
      <c r="F910" s="33" t="s">
        <v>2500</v>
      </c>
      <c r="G910" s="44" t="s">
        <v>4068</v>
      </c>
      <c r="H910" s="33" t="s">
        <v>1898</v>
      </c>
      <c r="I910" s="33" t="s">
        <v>3299</v>
      </c>
      <c r="J910" s="33"/>
      <c r="K910" s="33" t="s">
        <v>1260</v>
      </c>
      <c r="L910" s="33" t="s">
        <v>1169</v>
      </c>
      <c r="M910" s="33" t="s">
        <v>1602</v>
      </c>
      <c r="N910" s="33">
        <v>90</v>
      </c>
      <c r="O910" s="33"/>
      <c r="P910" s="33" t="s">
        <v>4069</v>
      </c>
      <c r="Q910" s="33">
        <v>344365</v>
      </c>
      <c r="R910" s="33"/>
      <c r="S910" s="33"/>
      <c r="T910" s="33"/>
      <c r="U910" s="33"/>
      <c r="V910" s="33"/>
      <c r="W910" s="33"/>
      <c r="X910" s="33"/>
      <c r="Y910" s="33">
        <v>16</v>
      </c>
      <c r="Z910" s="33">
        <v>16</v>
      </c>
      <c r="AA910" s="33" t="s">
        <v>1167</v>
      </c>
      <c r="AB910" s="37" t="s">
        <v>4909</v>
      </c>
      <c r="AC910" s="37" t="s">
        <v>1168</v>
      </c>
    </row>
    <row r="911" spans="1:29" ht="12.75" customHeight="1">
      <c r="A911" s="3" t="str">
        <f>D911</f>
        <v>BACHARELADO EM QUÍMICA</v>
      </c>
      <c r="B911" s="3" t="str">
        <f>F911</f>
        <v>DA1NHT4051-15SA</v>
      </c>
      <c r="C911" s="18" t="str">
        <f>CONCATENATE(E911," ",H911,"-",L911," (",K911,")",IF(H911="I"," - TURMA MINISTRADA EM INGLÊS",IF(H911="P"," - TURMA COMPARTILHADA COM A PÓS-GRADUAÇÃO",IF(H911="S"," - TURMA SEMIPRESENCIAL",""))))</f>
        <v>Química Analítica Clássica I A1-diurno (Santo André)</v>
      </c>
      <c r="D911" s="33" t="s">
        <v>1715</v>
      </c>
      <c r="E911" s="33" t="s">
        <v>4351</v>
      </c>
      <c r="F911" s="33" t="s">
        <v>2682</v>
      </c>
      <c r="G911" s="44" t="s">
        <v>4352</v>
      </c>
      <c r="H911" s="33" t="s">
        <v>1170</v>
      </c>
      <c r="I911" s="33" t="s">
        <v>3463</v>
      </c>
      <c r="J911" s="33" t="s">
        <v>4353</v>
      </c>
      <c r="K911" s="33" t="s">
        <v>1162</v>
      </c>
      <c r="L911" s="33" t="s">
        <v>1163</v>
      </c>
      <c r="M911" s="33" t="s">
        <v>4354</v>
      </c>
      <c r="N911" s="33">
        <v>20</v>
      </c>
      <c r="O911" s="33"/>
      <c r="P911" s="33" t="s">
        <v>1717</v>
      </c>
      <c r="Q911" s="33">
        <v>2145401</v>
      </c>
      <c r="R911" s="33"/>
      <c r="S911" s="33"/>
      <c r="T911" s="33" t="s">
        <v>1717</v>
      </c>
      <c r="U911" s="33">
        <v>2145401</v>
      </c>
      <c r="V911" s="33"/>
      <c r="W911" s="33"/>
      <c r="X911" s="33"/>
      <c r="Y911" s="33">
        <v>24</v>
      </c>
      <c r="Z911" s="33">
        <v>24</v>
      </c>
      <c r="AA911" s="33" t="s">
        <v>1167</v>
      </c>
      <c r="AB911" s="37" t="s">
        <v>4971</v>
      </c>
      <c r="AC911" s="37" t="s">
        <v>5090</v>
      </c>
    </row>
    <row r="912" spans="1:29" ht="12.75" customHeight="1">
      <c r="A912" s="3" t="str">
        <f>D912</f>
        <v>BACHARELADO EM QUÍMICA</v>
      </c>
      <c r="B912" s="3" t="str">
        <f>F912</f>
        <v>NA1NHT4051-15SA</v>
      </c>
      <c r="C912" s="18" t="str">
        <f>CONCATENATE(E912," ",H912,"-",L912," (",K912,")",IF(H912="I"," - TURMA MINISTRADA EM INGLÊS",IF(H912="P"," - TURMA COMPARTILHADA COM A PÓS-GRADUAÇÃO",IF(H912="S"," - TURMA SEMIPRESENCIAL",""))))</f>
        <v>Química Analítica Clássica I A1-noturno (Santo André)</v>
      </c>
      <c r="D912" s="33" t="s">
        <v>1715</v>
      </c>
      <c r="E912" s="33" t="s">
        <v>4351</v>
      </c>
      <c r="F912" s="33" t="s">
        <v>2683</v>
      </c>
      <c r="G912" s="44" t="s">
        <v>4352</v>
      </c>
      <c r="H912" s="33" t="s">
        <v>1170</v>
      </c>
      <c r="I912" s="33" t="s">
        <v>3464</v>
      </c>
      <c r="J912" s="33" t="s">
        <v>4355</v>
      </c>
      <c r="K912" s="33" t="s">
        <v>1162</v>
      </c>
      <c r="L912" s="33" t="s">
        <v>1169</v>
      </c>
      <c r="M912" s="33" t="s">
        <v>4354</v>
      </c>
      <c r="N912" s="33">
        <v>20</v>
      </c>
      <c r="O912" s="33"/>
      <c r="P912" s="33" t="s">
        <v>1716</v>
      </c>
      <c r="Q912" s="33">
        <v>1909336</v>
      </c>
      <c r="R912" s="33"/>
      <c r="S912" s="33"/>
      <c r="T912" s="33" t="s">
        <v>1716</v>
      </c>
      <c r="U912" s="33">
        <v>1909336</v>
      </c>
      <c r="V912" s="33"/>
      <c r="W912" s="33"/>
      <c r="X912" s="33"/>
      <c r="Y912" s="33">
        <v>24</v>
      </c>
      <c r="Z912" s="33">
        <v>24</v>
      </c>
      <c r="AA912" s="33" t="s">
        <v>1167</v>
      </c>
      <c r="AB912" s="37" t="s">
        <v>4972</v>
      </c>
      <c r="AC912" s="37" t="s">
        <v>5091</v>
      </c>
    </row>
    <row r="913" spans="1:29" ht="12.75" customHeight="1">
      <c r="A913" s="3" t="str">
        <f>D913</f>
        <v>BACHARELADO EM QUÍMICA</v>
      </c>
      <c r="B913" s="3" t="str">
        <f>F913</f>
        <v>DA1ESZE066-17SA</v>
      </c>
      <c r="C913" s="18" t="str">
        <f>CONCATENATE(E913," ",H913,"-",L913," (",K913,")",IF(H913="I"," - TURMA MINISTRADA EM INGLÊS",IF(H913="P"," - TURMA COMPARTILHADA COM A PÓS-GRADUAÇÃO",IF(H913="S"," - TURMA SEMIPRESENCIAL",""))))</f>
        <v>Química do Petróleo A1-diurno (Santo André)</v>
      </c>
      <c r="D913" s="33" t="s">
        <v>1715</v>
      </c>
      <c r="E913" s="33" t="s">
        <v>4630</v>
      </c>
      <c r="F913" s="33" t="s">
        <v>2834</v>
      </c>
      <c r="G913" s="44" t="s">
        <v>4631</v>
      </c>
      <c r="H913" s="33" t="s">
        <v>1170</v>
      </c>
      <c r="I913" s="33" t="s">
        <v>3589</v>
      </c>
      <c r="J913" s="33"/>
      <c r="K913" s="33" t="s">
        <v>1162</v>
      </c>
      <c r="L913" s="33" t="s">
        <v>1163</v>
      </c>
      <c r="M913" s="33" t="s">
        <v>1195</v>
      </c>
      <c r="N913" s="33">
        <v>30</v>
      </c>
      <c r="O913" s="33"/>
      <c r="P913" s="33" t="s">
        <v>3990</v>
      </c>
      <c r="Q913" s="33">
        <v>1544408</v>
      </c>
      <c r="R913" s="33"/>
      <c r="S913" s="33"/>
      <c r="T913" s="33"/>
      <c r="U913" s="33"/>
      <c r="V913" s="33"/>
      <c r="W913" s="33"/>
      <c r="X913" s="33"/>
      <c r="Y913" s="33">
        <v>16</v>
      </c>
      <c r="Z913" s="33">
        <v>16</v>
      </c>
      <c r="AA913" s="33" t="s">
        <v>1167</v>
      </c>
      <c r="AB913" s="37" t="s">
        <v>5016</v>
      </c>
      <c r="AC913" s="37" t="s">
        <v>1168</v>
      </c>
    </row>
    <row r="914" spans="1:29" ht="12.75" customHeight="1">
      <c r="A914" s="3" t="str">
        <f>D914</f>
        <v>ENGENHARIA DE MATERIAIS</v>
      </c>
      <c r="B914" s="3" t="str">
        <f>F914</f>
        <v>NA1ESTM016-17SA</v>
      </c>
      <c r="C914" s="18" t="str">
        <f>CONCATENATE(E914," ",H914,"-",L914," (",K914,")",IF(H914="I"," - TURMA MINISTRADA EM INGLÊS",IF(H914="P"," - TURMA COMPARTILHADA COM A PÓS-GRADUAÇÃO",IF(H914="S"," - TURMA SEMIPRESENCIAL",""))))</f>
        <v>Química Inorgânica de Materiais A1-noturno (Santo André)</v>
      </c>
      <c r="D914" s="33" t="s">
        <v>1978</v>
      </c>
      <c r="E914" s="33" t="s">
        <v>4595</v>
      </c>
      <c r="F914" s="33" t="s">
        <v>2815</v>
      </c>
      <c r="G914" s="44" t="s">
        <v>4596</v>
      </c>
      <c r="H914" s="33" t="s">
        <v>1170</v>
      </c>
      <c r="I914" s="33" t="s">
        <v>3566</v>
      </c>
      <c r="J914" s="33" t="s">
        <v>1494</v>
      </c>
      <c r="K914" s="33" t="s">
        <v>1162</v>
      </c>
      <c r="L914" s="33" t="s">
        <v>1169</v>
      </c>
      <c r="M914" s="33" t="s">
        <v>1177</v>
      </c>
      <c r="N914" s="33">
        <v>30</v>
      </c>
      <c r="O914" s="33"/>
      <c r="P914" s="33" t="s">
        <v>4597</v>
      </c>
      <c r="Q914" s="33">
        <v>2604737</v>
      </c>
      <c r="R914" s="33"/>
      <c r="S914" s="33"/>
      <c r="T914" s="33" t="s">
        <v>1982</v>
      </c>
      <c r="U914" s="33">
        <v>1483592</v>
      </c>
      <c r="V914" s="33"/>
      <c r="W914" s="33"/>
      <c r="X914" s="33"/>
      <c r="Y914" s="33">
        <v>24</v>
      </c>
      <c r="Z914" s="33">
        <v>24</v>
      </c>
      <c r="AA914" s="33" t="s">
        <v>1167</v>
      </c>
      <c r="AB914" s="37" t="s">
        <v>4924</v>
      </c>
      <c r="AC914" s="37" t="s">
        <v>4933</v>
      </c>
    </row>
    <row r="915" spans="1:29" ht="12.75" customHeight="1">
      <c r="A915" s="3" t="str">
        <f>D915</f>
        <v>BACHARELADO EM QUÍMICA</v>
      </c>
      <c r="B915" s="3" t="str">
        <f>F915</f>
        <v>DA1NHT4040-15SA</v>
      </c>
      <c r="C915" s="18" t="str">
        <f>CONCATENATE(E915," ",H915,"-",L915," (",K915,")",IF(H915="I"," - TURMA MINISTRADA EM INGLÊS",IF(H915="P"," - TURMA COMPARTILHADA COM A PÓS-GRADUAÇÃO",IF(H915="S"," - TURMA SEMIPRESENCIAL",""))))</f>
        <v>Química Orgânica Aplicada A1-diurno (Santo André)</v>
      </c>
      <c r="D915" s="33" t="s">
        <v>1715</v>
      </c>
      <c r="E915" s="33" t="s">
        <v>1723</v>
      </c>
      <c r="F915" s="33" t="s">
        <v>1724</v>
      </c>
      <c r="G915" s="44" t="s">
        <v>1725</v>
      </c>
      <c r="H915" s="33" t="s">
        <v>1170</v>
      </c>
      <c r="I915" s="33"/>
      <c r="J915" s="33" t="s">
        <v>4516</v>
      </c>
      <c r="K915" s="33" t="s">
        <v>1162</v>
      </c>
      <c r="L915" s="33" t="s">
        <v>1163</v>
      </c>
      <c r="M915" s="33" t="s">
        <v>1726</v>
      </c>
      <c r="N915" s="33">
        <v>30</v>
      </c>
      <c r="O915" s="33"/>
      <c r="P915" s="33"/>
      <c r="Q915" s="33"/>
      <c r="R915" s="33"/>
      <c r="S915" s="33"/>
      <c r="T915" s="33" t="s">
        <v>4517</v>
      </c>
      <c r="U915" s="33">
        <v>1766090</v>
      </c>
      <c r="V915" s="33"/>
      <c r="W915" s="33"/>
      <c r="X915" s="33"/>
      <c r="Y915" s="33">
        <v>16</v>
      </c>
      <c r="Z915" s="33">
        <v>16</v>
      </c>
      <c r="AA915" s="33" t="s">
        <v>1167</v>
      </c>
      <c r="AB915" s="37" t="s">
        <v>1168</v>
      </c>
      <c r="AC915" s="37" t="s">
        <v>4988</v>
      </c>
    </row>
    <row r="916" spans="1:29" ht="12.75" customHeight="1">
      <c r="A916" s="3" t="str">
        <f>D916</f>
        <v>BACHARELADO EM QUÍMICA</v>
      </c>
      <c r="B916" s="3" t="str">
        <f>F916</f>
        <v>NA1NHT4040-15SA</v>
      </c>
      <c r="C916" s="18" t="str">
        <f>CONCATENATE(E916," ",H916,"-",L916," (",K916,")",IF(H916="I"," - TURMA MINISTRADA EM INGLÊS",IF(H916="P"," - TURMA COMPARTILHADA COM A PÓS-GRADUAÇÃO",IF(H916="S"," - TURMA SEMIPRESENCIAL",""))))</f>
        <v>Química Orgânica Aplicada A1-noturno (Santo André)</v>
      </c>
      <c r="D916" s="15" t="s">
        <v>1715</v>
      </c>
      <c r="E916" t="s">
        <v>1723</v>
      </c>
      <c r="F916" t="s">
        <v>1728</v>
      </c>
      <c r="G916" s="45" t="s">
        <v>1725</v>
      </c>
      <c r="H916" s="16" t="s">
        <v>1170</v>
      </c>
      <c r="J916" t="s">
        <v>4518</v>
      </c>
      <c r="K916" t="s">
        <v>1162</v>
      </c>
      <c r="L916" t="s">
        <v>1169</v>
      </c>
      <c r="M916" t="s">
        <v>1726</v>
      </c>
      <c r="N916">
        <v>30</v>
      </c>
      <c r="T916" t="s">
        <v>4517</v>
      </c>
      <c r="U916">
        <v>1766090</v>
      </c>
      <c r="Y916">
        <v>16</v>
      </c>
      <c r="Z916">
        <v>16</v>
      </c>
      <c r="AA916" t="s">
        <v>1167</v>
      </c>
      <c r="AB916" s="37" t="s">
        <v>1168</v>
      </c>
      <c r="AC916" s="37" t="s">
        <v>4953</v>
      </c>
    </row>
    <row r="917" spans="1:29" ht="12.75" customHeight="1">
      <c r="A917" s="3" t="str">
        <f>D917</f>
        <v>BACHARELADO EM QUÍMICA</v>
      </c>
      <c r="B917" s="3" t="str">
        <f>F917</f>
        <v>DA1NHT4041-15SA</v>
      </c>
      <c r="C917" s="18" t="str">
        <f>CONCATENATE(E917," ",H917,"-",L917," (",K917,")",IF(H917="I"," - TURMA MINISTRADA EM INGLÊS",IF(H917="P"," - TURMA COMPARTILHADA COM A PÓS-GRADUAÇÃO",IF(H917="S"," - TURMA SEMIPRESENCIAL",""))))</f>
        <v>Química Orgânica Experimental A1-diurno (Santo André)</v>
      </c>
      <c r="D917" s="33" t="s">
        <v>1715</v>
      </c>
      <c r="E917" s="33" t="s">
        <v>4632</v>
      </c>
      <c r="F917" s="33" t="s">
        <v>2835</v>
      </c>
      <c r="G917" s="44" t="s">
        <v>4633</v>
      </c>
      <c r="H917" s="33" t="s">
        <v>1170</v>
      </c>
      <c r="I917" s="33"/>
      <c r="J917" s="33" t="s">
        <v>4634</v>
      </c>
      <c r="K917" s="33" t="s">
        <v>1162</v>
      </c>
      <c r="L917" s="33" t="s">
        <v>1163</v>
      </c>
      <c r="M917" s="33" t="s">
        <v>1726</v>
      </c>
      <c r="N917" s="33">
        <v>30</v>
      </c>
      <c r="O917" s="33"/>
      <c r="P917" s="33"/>
      <c r="Q917" s="33"/>
      <c r="R917" s="33"/>
      <c r="S917" s="33"/>
      <c r="T917" s="33" t="s">
        <v>1489</v>
      </c>
      <c r="U917" s="33">
        <v>3050857</v>
      </c>
      <c r="V917" s="33"/>
      <c r="W917" s="33"/>
      <c r="X917" s="33"/>
      <c r="Y917" s="33">
        <v>16</v>
      </c>
      <c r="Z917" s="33">
        <v>16</v>
      </c>
      <c r="AA917" s="33" t="s">
        <v>1167</v>
      </c>
      <c r="AB917" s="37" t="s">
        <v>1168</v>
      </c>
      <c r="AC917" s="37" t="s">
        <v>4990</v>
      </c>
    </row>
    <row r="918" spans="1:29" ht="12.75" customHeight="1">
      <c r="A918" s="3" t="str">
        <f>D918</f>
        <v>BACHARELADO EM QUÍMICA</v>
      </c>
      <c r="B918" s="3" t="str">
        <f>F918</f>
        <v>NA1NHT4041-15SA</v>
      </c>
      <c r="C918" s="18" t="str">
        <f>CONCATENATE(E918," ",H918,"-",L918," (",K918,")",IF(H918="I"," - TURMA MINISTRADA EM INGLÊS",IF(H918="P"," - TURMA COMPARTILHADA COM A PÓS-GRADUAÇÃO",IF(H918="S"," - TURMA SEMIPRESENCIAL",""))))</f>
        <v>Química Orgânica Experimental A1-noturno (Santo André)</v>
      </c>
      <c r="D918" s="33" t="s">
        <v>1715</v>
      </c>
      <c r="E918" s="33" t="s">
        <v>4632</v>
      </c>
      <c r="F918" s="33" t="s">
        <v>2836</v>
      </c>
      <c r="G918" s="44" t="s">
        <v>4633</v>
      </c>
      <c r="H918" s="33" t="s">
        <v>1170</v>
      </c>
      <c r="I918" s="33"/>
      <c r="J918" s="33" t="s">
        <v>4635</v>
      </c>
      <c r="K918" s="33" t="s">
        <v>1162</v>
      </c>
      <c r="L918" s="33" t="s">
        <v>1169</v>
      </c>
      <c r="M918" s="33" t="s">
        <v>1726</v>
      </c>
      <c r="N918" s="33">
        <v>30</v>
      </c>
      <c r="O918" s="33"/>
      <c r="P918" s="33"/>
      <c r="Q918" s="33"/>
      <c r="R918" s="33"/>
      <c r="S918" s="33"/>
      <c r="T918" s="33" t="s">
        <v>1493</v>
      </c>
      <c r="U918" s="33">
        <v>1600860</v>
      </c>
      <c r="V918" s="33"/>
      <c r="W918" s="33"/>
      <c r="X918" s="33"/>
      <c r="Y918" s="33">
        <v>16</v>
      </c>
      <c r="Z918" s="33">
        <v>16</v>
      </c>
      <c r="AA918" s="33" t="s">
        <v>1167</v>
      </c>
      <c r="AB918" s="37" t="s">
        <v>1168</v>
      </c>
      <c r="AC918" s="37" t="s">
        <v>5104</v>
      </c>
    </row>
    <row r="919" spans="1:29" ht="12.75" customHeight="1">
      <c r="A919" s="3" t="str">
        <f>D919</f>
        <v>BACHARELADO EM QUÍMICA</v>
      </c>
      <c r="B919" s="3" t="str">
        <f>F919</f>
        <v>NB1NHT4041-15SA</v>
      </c>
      <c r="C919" s="18" t="str">
        <f>CONCATENATE(E919," ",H919,"-",L919," (",K919,")",IF(H919="I"," - TURMA MINISTRADA EM INGLÊS",IF(H919="P"," - TURMA COMPARTILHADA COM A PÓS-GRADUAÇÃO",IF(H919="S"," - TURMA SEMIPRESENCIAL",""))))</f>
        <v>Química Orgânica Experimental B1-noturno (Santo André)</v>
      </c>
      <c r="D919" s="33" t="s">
        <v>1715</v>
      </c>
      <c r="E919" s="33" t="s">
        <v>4632</v>
      </c>
      <c r="F919" s="33" t="s">
        <v>2970</v>
      </c>
      <c r="G919" s="44" t="s">
        <v>4633</v>
      </c>
      <c r="H919" s="33" t="s">
        <v>1237</v>
      </c>
      <c r="I919" s="33"/>
      <c r="J919" s="33" t="s">
        <v>1729</v>
      </c>
      <c r="K919" s="33" t="s">
        <v>1162</v>
      </c>
      <c r="L919" s="33" t="s">
        <v>1169</v>
      </c>
      <c r="M919" s="33" t="s">
        <v>1726</v>
      </c>
      <c r="N919" s="33">
        <v>30</v>
      </c>
      <c r="O919" s="33"/>
      <c r="P919" s="33" t="s">
        <v>1489</v>
      </c>
      <c r="Q919" s="33">
        <v>3050857</v>
      </c>
      <c r="R919" s="33"/>
      <c r="S919" s="33"/>
      <c r="T919" s="33"/>
      <c r="U919" s="33"/>
      <c r="V919" s="33"/>
      <c r="W919" s="33"/>
      <c r="X919" s="33"/>
      <c r="Y919" s="33">
        <v>16</v>
      </c>
      <c r="Z919" s="33">
        <v>16</v>
      </c>
      <c r="AA919" s="33" t="s">
        <v>1167</v>
      </c>
      <c r="AB919" s="37" t="s">
        <v>1168</v>
      </c>
      <c r="AC919" s="37" t="s">
        <v>4996</v>
      </c>
    </row>
    <row r="920" spans="1:29" ht="12.75" customHeight="1">
      <c r="A920" s="3" t="str">
        <f>D920</f>
        <v>ENGENHARIA DE ENERGIA</v>
      </c>
      <c r="B920" s="3" t="str">
        <f>F920</f>
        <v>NA1ESZE090-17SA</v>
      </c>
      <c r="C920" s="18" t="str">
        <f>CONCATENATE(E920," ",H920,"-",L920," (",K920,")",IF(H920="I"," - TURMA MINISTRADA EM INGLÊS",IF(H920="P"," - TURMA COMPARTILHADA COM A PÓS-GRADUAÇÃO",IF(H920="S"," - TURMA SEMIPRESENCIAL",""))))</f>
        <v>Refrigeração e Condicionamento de Ar A1-noturno (Santo André)</v>
      </c>
      <c r="D920" s="33" t="s">
        <v>1828</v>
      </c>
      <c r="E920" s="33" t="s">
        <v>4544</v>
      </c>
      <c r="F920" s="33" t="s">
        <v>2790</v>
      </c>
      <c r="G920" s="44" t="s">
        <v>4545</v>
      </c>
      <c r="H920" s="33" t="s">
        <v>1170</v>
      </c>
      <c r="I920" s="33" t="s">
        <v>1983</v>
      </c>
      <c r="J920" s="33"/>
      <c r="K920" s="33" t="s">
        <v>1162</v>
      </c>
      <c r="L920" s="33" t="s">
        <v>1169</v>
      </c>
      <c r="M920" s="33" t="s">
        <v>1195</v>
      </c>
      <c r="N920" s="33">
        <v>33</v>
      </c>
      <c r="O920" s="33"/>
      <c r="P920" s="33" t="s">
        <v>1836</v>
      </c>
      <c r="Q920" s="33">
        <v>1548098</v>
      </c>
      <c r="R920" s="33"/>
      <c r="S920" s="33"/>
      <c r="T920" s="33"/>
      <c r="U920" s="33"/>
      <c r="V920" s="33"/>
      <c r="W920" s="33"/>
      <c r="X920" s="33"/>
      <c r="Y920" s="33">
        <v>16</v>
      </c>
      <c r="Z920" s="33">
        <v>16</v>
      </c>
      <c r="AA920" s="33" t="s">
        <v>1167</v>
      </c>
      <c r="AB920" s="37" t="s">
        <v>4846</v>
      </c>
      <c r="AC920" s="37" t="s">
        <v>1168</v>
      </c>
    </row>
    <row r="921" spans="1:29" ht="12.75" customHeight="1">
      <c r="A921" s="3" t="str">
        <f>D921</f>
        <v>ENGENHARIA DE ENERGIA</v>
      </c>
      <c r="B921" s="3" t="str">
        <f>F921</f>
        <v>NA1ESZE078-17SA</v>
      </c>
      <c r="C921" s="18" t="str">
        <f>CONCATENATE(E921," ",H921,"-",L921," (",K921,")",IF(H921="I"," - TURMA MINISTRADA EM INGLÊS",IF(H921="P"," - TURMA COMPARTILHADA COM A PÓS-GRADUAÇÃO",IF(H921="S"," - TURMA SEMIPRESENCIAL",""))))</f>
        <v>Regulação e Mercado de Energia Elétrica A1-noturno (Santo André)</v>
      </c>
      <c r="D921" s="33" t="s">
        <v>1828</v>
      </c>
      <c r="E921" s="33" t="s">
        <v>4546</v>
      </c>
      <c r="F921" s="33" t="s">
        <v>2791</v>
      </c>
      <c r="G921" s="44" t="s">
        <v>4547</v>
      </c>
      <c r="H921" s="33" t="s">
        <v>1170</v>
      </c>
      <c r="I921" s="33" t="s">
        <v>3550</v>
      </c>
      <c r="J921" s="33"/>
      <c r="K921" s="33" t="s">
        <v>1162</v>
      </c>
      <c r="L921" s="33" t="s">
        <v>1169</v>
      </c>
      <c r="M921" s="33" t="s">
        <v>1164</v>
      </c>
      <c r="N921" s="33">
        <v>68</v>
      </c>
      <c r="O921" s="33"/>
      <c r="P921" s="33" t="s">
        <v>4524</v>
      </c>
      <c r="Q921" s="33">
        <v>1544340</v>
      </c>
      <c r="R921" s="33"/>
      <c r="S921" s="33"/>
      <c r="T921" s="33"/>
      <c r="U921" s="33"/>
      <c r="V921" s="33"/>
      <c r="W921" s="33"/>
      <c r="X921" s="33"/>
      <c r="Y921" s="33">
        <v>8</v>
      </c>
      <c r="Z921" s="33">
        <v>8</v>
      </c>
      <c r="AA921" s="33" t="s">
        <v>1167</v>
      </c>
      <c r="AB921" s="37" t="s">
        <v>4849</v>
      </c>
      <c r="AC921" s="37" t="s">
        <v>1168</v>
      </c>
    </row>
    <row r="922" spans="1:29" ht="12.75" customHeight="1">
      <c r="A922" s="3" t="str">
        <f>D922</f>
        <v>BACHARELADO EM CIÊNCIAS ECONÔMICAS</v>
      </c>
      <c r="B922" s="3" t="str">
        <f>F922</f>
        <v>DA1ESHC040-21SB</v>
      </c>
      <c r="C922" s="18" t="str">
        <f>CONCATENATE(E922," ",H922,"-",L922," (",K922,")",IF(H922="I"," - TURMA MINISTRADA EM INGLÊS",IF(H922="P"," - TURMA COMPARTILHADA COM A PÓS-GRADUAÇÃO",IF(H922="S"," - TURMA SEMIPRESENCIAL",""))))</f>
        <v>Relações Monetárias e Financeiras Internacionais A1-diurno (São Bernardo do Campo)</v>
      </c>
      <c r="D922" s="33" t="s">
        <v>1603</v>
      </c>
      <c r="E922" s="33" t="s">
        <v>4749</v>
      </c>
      <c r="F922" s="33" t="s">
        <v>2928</v>
      </c>
      <c r="G922" s="44" t="s">
        <v>4750</v>
      </c>
      <c r="H922" s="33" t="s">
        <v>1170</v>
      </c>
      <c r="I922" s="33" t="s">
        <v>3661</v>
      </c>
      <c r="J922" s="33"/>
      <c r="K922" s="33" t="s">
        <v>1260</v>
      </c>
      <c r="L922" s="33" t="s">
        <v>1163</v>
      </c>
      <c r="M922" s="33" t="s">
        <v>1195</v>
      </c>
      <c r="N922" s="33">
        <v>60</v>
      </c>
      <c r="O922" s="33"/>
      <c r="P922" s="33" t="s">
        <v>1612</v>
      </c>
      <c r="Q922" s="33">
        <v>3252764</v>
      </c>
      <c r="R922" s="33"/>
      <c r="S922" s="33"/>
      <c r="T922" s="33"/>
      <c r="U922" s="33"/>
      <c r="V922" s="33"/>
      <c r="W922" s="33"/>
      <c r="X922" s="33"/>
      <c r="Y922" s="33">
        <v>16</v>
      </c>
      <c r="Z922" s="33">
        <v>16</v>
      </c>
      <c r="AA922" s="33" t="s">
        <v>1167</v>
      </c>
      <c r="AB922" s="37" t="s">
        <v>4859</v>
      </c>
      <c r="AC922" s="37" t="s">
        <v>1168</v>
      </c>
    </row>
    <row r="923" spans="1:29" ht="12.75" customHeight="1">
      <c r="A923" s="3" t="str">
        <f>D923</f>
        <v>BACHARELADO EM CIÊNCIAS ECONÔMICAS</v>
      </c>
      <c r="B923" s="3" t="str">
        <f>F923</f>
        <v>NA1ESHC040-21SB</v>
      </c>
      <c r="C923" s="18" t="str">
        <f>CONCATENATE(E923," ",H923,"-",L923," (",K923,")",IF(H923="I"," - TURMA MINISTRADA EM INGLÊS",IF(H923="P"," - TURMA COMPARTILHADA COM A PÓS-GRADUAÇÃO",IF(H923="S"," - TURMA SEMIPRESENCIAL",""))))</f>
        <v>Relações Monetárias e Financeiras Internacionais A1-noturno (São Bernardo do Campo)</v>
      </c>
      <c r="D923" s="33" t="s">
        <v>1603</v>
      </c>
      <c r="E923" s="33" t="s">
        <v>4749</v>
      </c>
      <c r="F923" s="33" t="s">
        <v>2929</v>
      </c>
      <c r="G923" s="44" t="s">
        <v>4750</v>
      </c>
      <c r="H923" s="33" t="s">
        <v>1170</v>
      </c>
      <c r="I923" s="33" t="s">
        <v>3662</v>
      </c>
      <c r="J923" s="33"/>
      <c r="K923" s="33" t="s">
        <v>1260</v>
      </c>
      <c r="L923" s="33" t="s">
        <v>1169</v>
      </c>
      <c r="M923" s="33" t="s">
        <v>1195</v>
      </c>
      <c r="N923" s="33">
        <v>90</v>
      </c>
      <c r="O923" s="33"/>
      <c r="P923" s="33" t="s">
        <v>1612</v>
      </c>
      <c r="Q923" s="33">
        <v>3252764</v>
      </c>
      <c r="R923" s="33"/>
      <c r="S923" s="33"/>
      <c r="T923" s="33"/>
      <c r="U923" s="33"/>
      <c r="V923" s="33"/>
      <c r="W923" s="33"/>
      <c r="X923" s="33"/>
      <c r="Y923" s="33">
        <v>16</v>
      </c>
      <c r="Z923" s="33">
        <v>16</v>
      </c>
      <c r="AA923" s="33" t="s">
        <v>1167</v>
      </c>
      <c r="AB923" s="37" t="s">
        <v>4860</v>
      </c>
      <c r="AC923" s="37" t="s">
        <v>1168</v>
      </c>
    </row>
    <row r="924" spans="1:29" ht="12.75" customHeight="1">
      <c r="A924" s="3" t="str">
        <f>D924</f>
        <v>ENGENHARIA AMBIENTAL E URBANA</v>
      </c>
      <c r="B924" s="3" t="str">
        <f>F924</f>
        <v>DA1ESTU032-17SA</v>
      </c>
      <c r="C924" s="18" t="str">
        <f>CONCATENATE(E924," ",H924,"-",L924," (",K924,")",IF(H924="I"," - TURMA MINISTRADA EM INGLÊS",IF(H924="P"," - TURMA COMPARTILHADA COM A PÓS-GRADUAÇÃO",IF(H924="S"," - TURMA SEMIPRESENCIAL",""))))</f>
        <v>Representação Gráfica de Projetos Ambientais e Urbanos A1-diurno (Santo André)</v>
      </c>
      <c r="D924" s="33" t="s">
        <v>1783</v>
      </c>
      <c r="E924" s="33" t="s">
        <v>1803</v>
      </c>
      <c r="F924" s="33" t="s">
        <v>1804</v>
      </c>
      <c r="G924" s="44" t="s">
        <v>1805</v>
      </c>
      <c r="H924" s="33" t="s">
        <v>1170</v>
      </c>
      <c r="I924" s="33"/>
      <c r="J924" s="33" t="s">
        <v>4568</v>
      </c>
      <c r="K924" s="33" t="s">
        <v>1162</v>
      </c>
      <c r="L924" s="33" t="s">
        <v>1163</v>
      </c>
      <c r="M924" s="33" t="s">
        <v>1702</v>
      </c>
      <c r="N924" s="33">
        <v>30</v>
      </c>
      <c r="O924" s="33"/>
      <c r="P924" s="33"/>
      <c r="Q924" s="33"/>
      <c r="R924" s="33"/>
      <c r="S924" s="33"/>
      <c r="T924" s="33" t="s">
        <v>4569</v>
      </c>
      <c r="U924" s="33">
        <v>2352043</v>
      </c>
      <c r="V924" s="33"/>
      <c r="W924" s="33"/>
      <c r="X924" s="33"/>
      <c r="Y924" s="33">
        <v>16</v>
      </c>
      <c r="Z924" s="33">
        <v>16</v>
      </c>
      <c r="AA924" s="33" t="s">
        <v>1167</v>
      </c>
      <c r="AB924" s="37" t="s">
        <v>1168</v>
      </c>
      <c r="AC924" s="37" t="s">
        <v>5103</v>
      </c>
    </row>
    <row r="925" spans="1:29" ht="12.75" customHeight="1">
      <c r="A925" s="3" t="str">
        <f>D925</f>
        <v>ENGENHARIA AMBIENTAL E URBANA</v>
      </c>
      <c r="B925" s="3" t="str">
        <f>F925</f>
        <v>NA1ESTU032-17SA</v>
      </c>
      <c r="C925" s="18" t="str">
        <f>CONCATENATE(E925," ",H925,"-",L925," (",K925,")",IF(H925="I"," - TURMA MINISTRADA EM INGLÊS",IF(H925="P"," - TURMA COMPARTILHADA COM A PÓS-GRADUAÇÃO",IF(H925="S"," - TURMA SEMIPRESENCIAL",""))))</f>
        <v>Representação Gráfica de Projetos Ambientais e Urbanos A1-noturno (Santo André)</v>
      </c>
      <c r="D925" s="33" t="s">
        <v>1783</v>
      </c>
      <c r="E925" s="33" t="s">
        <v>1803</v>
      </c>
      <c r="F925" s="33" t="s">
        <v>2806</v>
      </c>
      <c r="G925" s="44" t="s">
        <v>1805</v>
      </c>
      <c r="H925" s="33" t="s">
        <v>1170</v>
      </c>
      <c r="I925" s="33"/>
      <c r="J925" s="33" t="s">
        <v>4586</v>
      </c>
      <c r="K925" s="33" t="s">
        <v>1162</v>
      </c>
      <c r="L925" s="33" t="s">
        <v>1169</v>
      </c>
      <c r="M925" s="33" t="s">
        <v>1702</v>
      </c>
      <c r="N925" s="33">
        <v>30</v>
      </c>
      <c r="O925" s="33"/>
      <c r="P925" s="33"/>
      <c r="Q925" s="33"/>
      <c r="R925" s="33"/>
      <c r="S925" s="33"/>
      <c r="T925" s="33" t="s">
        <v>4569</v>
      </c>
      <c r="U925" s="33">
        <v>2352043</v>
      </c>
      <c r="V925" s="33"/>
      <c r="W925" s="33"/>
      <c r="X925" s="33"/>
      <c r="Y925" s="33">
        <v>16</v>
      </c>
      <c r="Z925" s="33">
        <v>16</v>
      </c>
      <c r="AA925" s="33" t="s">
        <v>1167</v>
      </c>
      <c r="AB925" s="37" t="s">
        <v>1168</v>
      </c>
      <c r="AC925" s="37" t="s">
        <v>4996</v>
      </c>
    </row>
    <row r="926" spans="1:29" ht="12.75" customHeight="1">
      <c r="A926" s="3" t="str">
        <f>D926</f>
        <v>ENGENHARIA AMBIENTAL E URBANA</v>
      </c>
      <c r="B926" s="3" t="str">
        <f>F926</f>
        <v>DA1ESZU031-17SA</v>
      </c>
      <c r="C926" s="18" t="str">
        <f>CONCATENATE(E926," ",H926,"-",L926," (",K926,")",IF(H926="I"," - TURMA MINISTRADA EM INGLÊS",IF(H926="P"," - TURMA COMPARTILHADA COM A PÓS-GRADUAÇÃO",IF(H926="S"," - TURMA SEMIPRESENCIAL",""))))</f>
        <v>Reúso de Água A1-diurno (Santo André)</v>
      </c>
      <c r="D926" s="33" t="s">
        <v>1783</v>
      </c>
      <c r="E926" s="33" t="s">
        <v>4785</v>
      </c>
      <c r="F926" s="33" t="s">
        <v>2960</v>
      </c>
      <c r="G926" s="44" t="s">
        <v>4786</v>
      </c>
      <c r="H926" s="33" t="s">
        <v>1170</v>
      </c>
      <c r="I926" s="33" t="s">
        <v>3694</v>
      </c>
      <c r="J926" s="33"/>
      <c r="K926" s="33" t="s">
        <v>1162</v>
      </c>
      <c r="L926" s="33" t="s">
        <v>1163</v>
      </c>
      <c r="M926" s="33" t="s">
        <v>1807</v>
      </c>
      <c r="N926" s="33">
        <v>30</v>
      </c>
      <c r="O926" s="33"/>
      <c r="P926" s="33" t="s">
        <v>1809</v>
      </c>
      <c r="Q926" s="33">
        <v>1073159</v>
      </c>
      <c r="R926" s="33"/>
      <c r="S926" s="33"/>
      <c r="T926" s="33" t="s">
        <v>1809</v>
      </c>
      <c r="U926" s="33">
        <v>1073159</v>
      </c>
      <c r="V926" s="33"/>
      <c r="W926" s="33"/>
      <c r="X926" s="33"/>
      <c r="Y926" s="33">
        <v>12</v>
      </c>
      <c r="Z926" s="33">
        <v>12</v>
      </c>
      <c r="AA926" s="33" t="s">
        <v>1167</v>
      </c>
      <c r="AB926" s="37" t="s">
        <v>5043</v>
      </c>
      <c r="AC926" s="37" t="s">
        <v>1168</v>
      </c>
    </row>
    <row r="927" spans="1:29" ht="12.75" customHeight="1">
      <c r="A927" s="3" t="str">
        <f>D927</f>
        <v>ENGENHARIA AMBIENTAL E URBANA</v>
      </c>
      <c r="B927" s="3" t="str">
        <f>F927</f>
        <v>NA1ESTU015-17SA</v>
      </c>
      <c r="C927" s="18" t="str">
        <f>CONCATENATE(E927," ",H927,"-",L927," (",K927,")",IF(H927="I"," - TURMA MINISTRADA EM INGLÊS",IF(H927="P"," - TURMA COMPARTILHADA COM A PÓS-GRADUAÇÃO",IF(H927="S"," - TURMA SEMIPRESENCIAL",""))))</f>
        <v>Saúde Ambiental A1-noturno (Santo André)</v>
      </c>
      <c r="D927" s="33" t="s">
        <v>1783</v>
      </c>
      <c r="E927" s="33" t="s">
        <v>4796</v>
      </c>
      <c r="F927" s="33" t="s">
        <v>2980</v>
      </c>
      <c r="G927" s="44" t="s">
        <v>4797</v>
      </c>
      <c r="H927" s="33" t="s">
        <v>1170</v>
      </c>
      <c r="I927" s="33" t="s">
        <v>3715</v>
      </c>
      <c r="J927" s="33"/>
      <c r="K927" s="33" t="s">
        <v>1162</v>
      </c>
      <c r="L927" s="33" t="s">
        <v>1169</v>
      </c>
      <c r="M927" s="33" t="s">
        <v>1584</v>
      </c>
      <c r="N927" s="33">
        <v>30</v>
      </c>
      <c r="O927" s="33"/>
      <c r="P927" s="33" t="s">
        <v>2034</v>
      </c>
      <c r="Q927" s="33">
        <v>1545979</v>
      </c>
      <c r="R927" s="33"/>
      <c r="S927" s="33"/>
      <c r="T927" s="33"/>
      <c r="U927" s="33"/>
      <c r="V927" s="33"/>
      <c r="W927" s="33"/>
      <c r="X927" s="33"/>
      <c r="Y927" s="33">
        <v>8</v>
      </c>
      <c r="Z927" s="33">
        <v>8</v>
      </c>
      <c r="AA927" s="33" t="s">
        <v>1167</v>
      </c>
      <c r="AB927" s="37" t="s">
        <v>4889</v>
      </c>
      <c r="AC927" s="37" t="s">
        <v>1168</v>
      </c>
    </row>
    <row r="928" spans="1:29" ht="12.75" customHeight="1">
      <c r="A928" s="3" t="str">
        <f>D928</f>
        <v>ENGENHARIA AMBIENTAL E URBANA</v>
      </c>
      <c r="B928" s="3" t="str">
        <f>F928</f>
        <v>DA1ESZU036-17SA</v>
      </c>
      <c r="C928" s="18" t="str">
        <f>CONCATENATE(E928," ",H928,"-",L928," (",K928,")",IF(H928="I"," - TURMA MINISTRADA EM INGLÊS",IF(H928="P"," - TURMA COMPARTILHADA COM A PÓS-GRADUAÇÃO",IF(H928="S"," - TURMA SEMIPRESENCIAL",""))))</f>
        <v>Saúde, Determinantes Socioambientais e Equidade A1-diurno (Santo André)</v>
      </c>
      <c r="D928" s="15" t="s">
        <v>1783</v>
      </c>
      <c r="E928" t="s">
        <v>4576</v>
      </c>
      <c r="F928" t="s">
        <v>2802</v>
      </c>
      <c r="G928" s="45" t="s">
        <v>4577</v>
      </c>
      <c r="H928" s="16" t="s">
        <v>1170</v>
      </c>
      <c r="I928" s="16" t="s">
        <v>3557</v>
      </c>
      <c r="K928" t="s">
        <v>1162</v>
      </c>
      <c r="L928" t="s">
        <v>1163</v>
      </c>
      <c r="M928" t="s">
        <v>1518</v>
      </c>
      <c r="N928">
        <v>57</v>
      </c>
      <c r="P928" t="s">
        <v>2034</v>
      </c>
      <c r="Q928">
        <v>1545979</v>
      </c>
      <c r="Y928">
        <v>12</v>
      </c>
      <c r="Z928">
        <v>12</v>
      </c>
      <c r="AA928" t="s">
        <v>1167</v>
      </c>
      <c r="AB928" s="37" t="s">
        <v>5005</v>
      </c>
      <c r="AC928" s="37" t="s">
        <v>1168</v>
      </c>
    </row>
    <row r="929" spans="1:29" ht="12.75" customHeight="1">
      <c r="A929" s="3" t="str">
        <f>D929</f>
        <v>ENGENHARIA AMBIENTAL E URBANA</v>
      </c>
      <c r="B929" s="3" t="str">
        <f>F929</f>
        <v>NA1ESZU036-17SA</v>
      </c>
      <c r="C929" s="18" t="str">
        <f>CONCATENATE(E929," ",H929,"-",L929," (",K929,")",IF(H929="I"," - TURMA MINISTRADA EM INGLÊS",IF(H929="P"," - TURMA COMPARTILHADA COM A PÓS-GRADUAÇÃO",IF(H929="S"," - TURMA SEMIPRESENCIAL",""))))</f>
        <v>Saúde, Determinantes Socioambientais e Equidade A1-noturno (Santo André)</v>
      </c>
      <c r="D929" s="33" t="s">
        <v>1783</v>
      </c>
      <c r="E929" s="33" t="s">
        <v>4576</v>
      </c>
      <c r="F929" s="33" t="s">
        <v>2812</v>
      </c>
      <c r="G929" s="44" t="s">
        <v>4577</v>
      </c>
      <c r="H929" s="33" t="s">
        <v>1170</v>
      </c>
      <c r="I929" s="33" t="s">
        <v>3564</v>
      </c>
      <c r="J929" s="33"/>
      <c r="K929" s="33" t="s">
        <v>1162</v>
      </c>
      <c r="L929" s="33" t="s">
        <v>1169</v>
      </c>
      <c r="M929" s="33" t="s">
        <v>1518</v>
      </c>
      <c r="N929" s="33">
        <v>57</v>
      </c>
      <c r="O929" s="33"/>
      <c r="P929" s="33" t="s">
        <v>2034</v>
      </c>
      <c r="Q929" s="33">
        <v>1545979</v>
      </c>
      <c r="R929" s="33"/>
      <c r="S929" s="33"/>
      <c r="T929" s="33"/>
      <c r="U929" s="33"/>
      <c r="V929" s="33"/>
      <c r="W929" s="33"/>
      <c r="X929" s="33"/>
      <c r="Y929" s="33">
        <v>12</v>
      </c>
      <c r="Z929" s="33">
        <v>12</v>
      </c>
      <c r="AA929" s="33" t="s">
        <v>1167</v>
      </c>
      <c r="AB929" s="37" t="s">
        <v>5007</v>
      </c>
      <c r="AC929" s="37" t="s">
        <v>1168</v>
      </c>
    </row>
    <row r="930" spans="1:29" ht="12.75" customHeight="1">
      <c r="A930" s="3" t="str">
        <f>D930</f>
        <v>ENGENHARIA DE ENERGIA</v>
      </c>
      <c r="B930" s="3" t="str">
        <f>F930</f>
        <v>NA1ESZE044-17SA</v>
      </c>
      <c r="C930" s="18" t="str">
        <f>CONCATENATE(E930," ",H930,"-",L930," (",K930,")",IF(H930="I"," - TURMA MINISTRADA EM INGLÊS",IF(H930="P"," - TURMA COMPARTILHADA COM A PÓS-GRADUAÇÃO",IF(H930="S"," - TURMA SEMIPRESENCIAL",""))))</f>
        <v>Segurança de Instalações Nucleares A1-noturno (Santo André)</v>
      </c>
      <c r="D930" s="33" t="s">
        <v>1828</v>
      </c>
      <c r="E930" s="33" t="s">
        <v>4548</v>
      </c>
      <c r="F930" s="33" t="s">
        <v>2792</v>
      </c>
      <c r="G930" s="44" t="s">
        <v>4549</v>
      </c>
      <c r="H930" s="33" t="s">
        <v>1170</v>
      </c>
      <c r="I930" s="33" t="s">
        <v>3551</v>
      </c>
      <c r="J930" s="33"/>
      <c r="K930" s="33" t="s">
        <v>1162</v>
      </c>
      <c r="L930" s="33" t="s">
        <v>1169</v>
      </c>
      <c r="M930" s="33" t="s">
        <v>1280</v>
      </c>
      <c r="N930" s="33">
        <v>32</v>
      </c>
      <c r="O930" s="33"/>
      <c r="P930" s="33" t="s">
        <v>4550</v>
      </c>
      <c r="Q930" s="33">
        <v>670232</v>
      </c>
      <c r="R930" s="33"/>
      <c r="S930" s="33"/>
      <c r="T930" s="33"/>
      <c r="U930" s="33"/>
      <c r="V930" s="33"/>
      <c r="W930" s="33"/>
      <c r="X930" s="33"/>
      <c r="Y930" s="33">
        <v>12</v>
      </c>
      <c r="Z930" s="33">
        <v>12</v>
      </c>
      <c r="AA930" s="33" t="s">
        <v>1167</v>
      </c>
      <c r="AB930" s="37" t="s">
        <v>5002</v>
      </c>
      <c r="AC930" s="37" t="s">
        <v>1168</v>
      </c>
    </row>
    <row r="931" spans="1:29" ht="12.75" customHeight="1">
      <c r="A931" s="3" t="str">
        <f>D931</f>
        <v>BACHARELADO EM BIOTECNOLOGIA</v>
      </c>
      <c r="B931" s="3" t="str">
        <f>F931</f>
        <v>DA1NHZ6007-18SA</v>
      </c>
      <c r="C931" s="18" t="str">
        <f>CONCATENATE(E931," ",H931,"-",L931," (",K931,")",IF(H931="I"," - TURMA MINISTRADA EM INGLÊS",IF(H931="P"," - TURMA COMPARTILHADA COM A PÓS-GRADUAÇÃO",IF(H931="S"," - TURMA SEMIPRESENCIAL",""))))</f>
        <v>Segurança e Regulamentação em Biotecnologia A1-diurno (Santo André)</v>
      </c>
      <c r="D931" s="33" t="s">
        <v>1165</v>
      </c>
      <c r="E931" s="33" t="s">
        <v>1187</v>
      </c>
      <c r="F931" s="33" t="s">
        <v>1192</v>
      </c>
      <c r="G931" s="44" t="s">
        <v>1189</v>
      </c>
      <c r="H931" s="33" t="s">
        <v>1170</v>
      </c>
      <c r="I931" s="33" t="s">
        <v>3271</v>
      </c>
      <c r="J931" s="33"/>
      <c r="K931" s="33" t="s">
        <v>1162</v>
      </c>
      <c r="L931" s="33" t="s">
        <v>1163</v>
      </c>
      <c r="M931" s="33" t="s">
        <v>1164</v>
      </c>
      <c r="N931" s="33">
        <v>45</v>
      </c>
      <c r="O931" s="33"/>
      <c r="P931" s="33" t="s">
        <v>1191</v>
      </c>
      <c r="Q931" s="33">
        <v>1061225</v>
      </c>
      <c r="R931" s="33"/>
      <c r="S931" s="33"/>
      <c r="T931" s="33"/>
      <c r="U931" s="33"/>
      <c r="V931" s="33"/>
      <c r="W931" s="33"/>
      <c r="X931" s="33"/>
      <c r="Y931" s="33">
        <v>8</v>
      </c>
      <c r="Z931" s="33">
        <v>8</v>
      </c>
      <c r="AA931" s="33" t="s">
        <v>1167</v>
      </c>
      <c r="AB931" s="37" t="s">
        <v>4914</v>
      </c>
      <c r="AC931" s="37" t="s">
        <v>1168</v>
      </c>
    </row>
    <row r="932" spans="1:29" ht="12.75" customHeight="1">
      <c r="A932" s="3" t="str">
        <f>D932</f>
        <v>BACHARELADO EM BIOTECNOLOGIA</v>
      </c>
      <c r="B932" s="3" t="str">
        <f>F932</f>
        <v>NA1NHZ6007-18SA</v>
      </c>
      <c r="C932" s="18" t="str">
        <f>CONCATENATE(E932," ",H932,"-",L932," (",K932,")",IF(H932="I"," - TURMA MINISTRADA EM INGLÊS",IF(H932="P"," - TURMA COMPARTILHADA COM A PÓS-GRADUAÇÃO",IF(H932="S"," - TURMA SEMIPRESENCIAL",""))))</f>
        <v>Segurança e Regulamentação em Biotecnologia A1-noturno (Santo André)</v>
      </c>
      <c r="D932" s="33" t="s">
        <v>1165</v>
      </c>
      <c r="E932" s="33" t="s">
        <v>1187</v>
      </c>
      <c r="F932" s="33" t="s">
        <v>1188</v>
      </c>
      <c r="G932" s="44" t="s">
        <v>1189</v>
      </c>
      <c r="H932" s="33" t="s">
        <v>1170</v>
      </c>
      <c r="I932" s="33" t="s">
        <v>3272</v>
      </c>
      <c r="J932" s="33"/>
      <c r="K932" s="33" t="s">
        <v>1162</v>
      </c>
      <c r="L932" s="33" t="s">
        <v>1169</v>
      </c>
      <c r="M932" s="33" t="s">
        <v>1164</v>
      </c>
      <c r="N932" s="33">
        <v>60</v>
      </c>
      <c r="O932" s="33"/>
      <c r="P932" s="33" t="s">
        <v>1191</v>
      </c>
      <c r="Q932" s="33">
        <v>1061225</v>
      </c>
      <c r="R932" s="33"/>
      <c r="S932" s="33"/>
      <c r="T932" s="33"/>
      <c r="U932" s="33"/>
      <c r="V932" s="33"/>
      <c r="W932" s="33"/>
      <c r="X932" s="33"/>
      <c r="Y932" s="33">
        <v>8</v>
      </c>
      <c r="Z932" s="33">
        <v>8</v>
      </c>
      <c r="AA932" s="33" t="s">
        <v>1167</v>
      </c>
      <c r="AB932" s="37" t="s">
        <v>4915</v>
      </c>
      <c r="AC932" s="37" t="s">
        <v>1168</v>
      </c>
    </row>
    <row r="933" spans="1:29" ht="12.75" customHeight="1">
      <c r="A933" s="3" t="str">
        <f>D933</f>
        <v>ENGENHARIA DE INSTRUMENTAÇÃO, AUTOMAÇÃO E ROBÓTICA</v>
      </c>
      <c r="B933" s="3" t="str">
        <f>F933</f>
        <v>DA1ESTA010-17SA</v>
      </c>
      <c r="C933" s="18" t="str">
        <f>CONCATENATE(E933," ",H933,"-",L933," (",K933,")",IF(H933="I"," - TURMA MINISTRADA EM INGLÊS",IF(H933="P"," - TURMA COMPARTILHADA COM A PÓS-GRADUAÇÃO",IF(H933="S"," - TURMA SEMIPRESENCIAL",""))))</f>
        <v>Sensores e Transdutores A1-diurno (Santo André)</v>
      </c>
      <c r="D933" s="33" t="s">
        <v>1929</v>
      </c>
      <c r="E933" s="33" t="s">
        <v>1961</v>
      </c>
      <c r="F933" s="33" t="s">
        <v>2823</v>
      </c>
      <c r="G933" s="44" t="s">
        <v>1962</v>
      </c>
      <c r="H933" s="33" t="s">
        <v>1170</v>
      </c>
      <c r="I933" s="33" t="s">
        <v>3576</v>
      </c>
      <c r="J933" s="33" t="s">
        <v>4608</v>
      </c>
      <c r="K933" s="33" t="s">
        <v>1162</v>
      </c>
      <c r="L933" s="33" t="s">
        <v>1163</v>
      </c>
      <c r="M933" s="33" t="s">
        <v>1178</v>
      </c>
      <c r="N933" s="33">
        <v>30</v>
      </c>
      <c r="O933" s="33"/>
      <c r="P933" s="33" t="s">
        <v>1934</v>
      </c>
      <c r="Q933" s="33">
        <v>1842782</v>
      </c>
      <c r="R933" s="33"/>
      <c r="S933" s="33"/>
      <c r="T933" s="33" t="s">
        <v>1934</v>
      </c>
      <c r="U933" s="33">
        <v>1842782</v>
      </c>
      <c r="V933" s="33"/>
      <c r="W933" s="33"/>
      <c r="X933" s="33"/>
      <c r="Y933" s="33">
        <v>16</v>
      </c>
      <c r="Z933" s="33">
        <v>16</v>
      </c>
      <c r="AA933" s="33" t="s">
        <v>1167</v>
      </c>
      <c r="AB933" s="37" t="s">
        <v>5012</v>
      </c>
      <c r="AC933" s="37" t="s">
        <v>5065</v>
      </c>
    </row>
    <row r="934" spans="1:29" ht="12.75" customHeight="1">
      <c r="A934" s="3" t="str">
        <f>D934</f>
        <v>ENGENHARIA DE INSTRUMENTAÇÃO, AUTOMAÇÃO E ROBÓTICA</v>
      </c>
      <c r="B934" s="3" t="str">
        <f>F934</f>
        <v>NA1ESTA010-17SA</v>
      </c>
      <c r="C934" s="18" t="str">
        <f>CONCATENATE(E934," ",H934,"-",L934," (",K934,")",IF(H934="I"," - TURMA MINISTRADA EM INGLÊS",IF(H934="P"," - TURMA COMPARTILHADA COM A PÓS-GRADUAÇÃO",IF(H934="S"," - TURMA SEMIPRESENCIAL",""))))</f>
        <v>Sensores e Transdutores A1-noturno (Santo André)</v>
      </c>
      <c r="D934" s="33" t="s">
        <v>1929</v>
      </c>
      <c r="E934" s="33" t="s">
        <v>1961</v>
      </c>
      <c r="F934" s="33" t="s">
        <v>2824</v>
      </c>
      <c r="G934" s="44" t="s">
        <v>1962</v>
      </c>
      <c r="H934" s="33" t="s">
        <v>1170</v>
      </c>
      <c r="I934" s="33" t="s">
        <v>3577</v>
      </c>
      <c r="J934" s="33" t="s">
        <v>4609</v>
      </c>
      <c r="K934" s="33" t="s">
        <v>1162</v>
      </c>
      <c r="L934" s="33" t="s">
        <v>1169</v>
      </c>
      <c r="M934" s="33" t="s">
        <v>1178</v>
      </c>
      <c r="N934" s="33">
        <v>30</v>
      </c>
      <c r="O934" s="33"/>
      <c r="P934" s="33" t="s">
        <v>1963</v>
      </c>
      <c r="Q934" s="33">
        <v>1671297</v>
      </c>
      <c r="R934" s="33"/>
      <c r="S934" s="33"/>
      <c r="T934" s="33" t="s">
        <v>1963</v>
      </c>
      <c r="U934" s="33">
        <v>1671297</v>
      </c>
      <c r="V934" s="33"/>
      <c r="W934" s="33"/>
      <c r="X934" s="33"/>
      <c r="Y934" s="33">
        <v>16</v>
      </c>
      <c r="Z934" s="33">
        <v>16</v>
      </c>
      <c r="AA934" s="33" t="s">
        <v>1167</v>
      </c>
      <c r="AB934" s="37" t="s">
        <v>5013</v>
      </c>
      <c r="AC934" s="37" t="s">
        <v>5069</v>
      </c>
    </row>
    <row r="935" spans="1:29" ht="12.75" customHeight="1">
      <c r="A935" s="3" t="str">
        <f>D935</f>
        <v>ENGENHARIA AMBIENTAL E URBANA</v>
      </c>
      <c r="B935" s="3" t="str">
        <f>F935</f>
        <v>DA1ESZU017-17SA</v>
      </c>
      <c r="C935" s="18" t="str">
        <f>CONCATENATE(E935," ",H935,"-",L935," (",K935,")",IF(H935="I"," - TURMA MINISTRADA EM INGLÊS",IF(H935="P"," - TURMA COMPARTILHADA COM A PÓS-GRADUAÇÃO",IF(H935="S"," - TURMA SEMIPRESENCIAL",""))))</f>
        <v>Sensoriamento Remoto A1-diurno (Santo André)</v>
      </c>
      <c r="D935" s="33" t="s">
        <v>1783</v>
      </c>
      <c r="E935" s="33" t="s">
        <v>4578</v>
      </c>
      <c r="F935" s="33" t="s">
        <v>2803</v>
      </c>
      <c r="G935" s="44" t="s">
        <v>4579</v>
      </c>
      <c r="H935" s="33" t="s">
        <v>1170</v>
      </c>
      <c r="I935" s="33"/>
      <c r="J935" s="33" t="s">
        <v>1806</v>
      </c>
      <c r="K935" s="33" t="s">
        <v>1162</v>
      </c>
      <c r="L935" s="33" t="s">
        <v>1163</v>
      </c>
      <c r="M935" s="33" t="s">
        <v>4580</v>
      </c>
      <c r="N935" s="33">
        <v>30</v>
      </c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>
        <v>16</v>
      </c>
      <c r="Z935" s="33">
        <v>16</v>
      </c>
      <c r="AA935" s="33" t="s">
        <v>1167</v>
      </c>
      <c r="AB935" s="37" t="s">
        <v>1168</v>
      </c>
      <c r="AC935" s="37" t="s">
        <v>5040</v>
      </c>
    </row>
    <row r="936" spans="1:29" ht="12.75" customHeight="1">
      <c r="A936" s="3" t="str">
        <f>D936</f>
        <v>ENGENHARIA AMBIENTAL E URBANA</v>
      </c>
      <c r="B936" s="3" t="str">
        <f>F936</f>
        <v>DA1ESZU017-17SB</v>
      </c>
      <c r="C936" s="18" t="str">
        <f>CONCATENATE(E936," ",H936,"-",L936," (",K936,")",IF(H936="I"," - TURMA MINISTRADA EM INGLÊS",IF(H936="P"," - TURMA COMPARTILHADA COM A PÓS-GRADUAÇÃO",IF(H936="S"," - TURMA SEMIPRESENCIAL",""))))</f>
        <v>Sensoriamento Remoto A1-diurno (São Bernardo do Campo)</v>
      </c>
      <c r="D936" s="33" t="s">
        <v>1783</v>
      </c>
      <c r="E936" s="33" t="s">
        <v>4578</v>
      </c>
      <c r="F936" s="33" t="s">
        <v>2804</v>
      </c>
      <c r="G936" s="44" t="s">
        <v>4579</v>
      </c>
      <c r="H936" s="33" t="s">
        <v>1170</v>
      </c>
      <c r="I936" s="33"/>
      <c r="J936" s="33" t="s">
        <v>4581</v>
      </c>
      <c r="K936" s="33" t="s">
        <v>1260</v>
      </c>
      <c r="L936" s="33" t="s">
        <v>1163</v>
      </c>
      <c r="M936" s="33" t="s">
        <v>4580</v>
      </c>
      <c r="N936" s="33">
        <v>30</v>
      </c>
      <c r="O936" s="33"/>
      <c r="P936" s="33" t="s">
        <v>4582</v>
      </c>
      <c r="Q936" s="33">
        <v>2133215</v>
      </c>
      <c r="R936" s="33"/>
      <c r="S936" s="33"/>
      <c r="T936" s="33" t="s">
        <v>4582</v>
      </c>
      <c r="U936" s="33">
        <v>2133215</v>
      </c>
      <c r="V936" s="33"/>
      <c r="W936" s="33"/>
      <c r="X936" s="33"/>
      <c r="Y936" s="33">
        <v>16</v>
      </c>
      <c r="Z936" s="33">
        <v>16</v>
      </c>
      <c r="AA936" s="33" t="s">
        <v>1167</v>
      </c>
      <c r="AB936" s="37" t="s">
        <v>1168</v>
      </c>
      <c r="AC936" s="37" t="s">
        <v>5035</v>
      </c>
    </row>
    <row r="937" spans="1:29" ht="12.75" customHeight="1">
      <c r="A937" s="3" t="str">
        <f>D937</f>
        <v>BACHARELADO EM MATEMÁTICA</v>
      </c>
      <c r="B937" s="3" t="str">
        <f>F937</f>
        <v>DA1MCTB022-17SA</v>
      </c>
      <c r="C937" s="18" t="str">
        <f>CONCATENATE(E937," ",H937,"-",L937," (",K937,")",IF(H937="I"," - TURMA MINISTRADA EM INGLÊS",IF(H937="P"," - TURMA COMPARTILHADA COM A PÓS-GRADUAÇÃO",IF(H937="S"," - TURMA SEMIPRESENCIAL",""))))</f>
        <v>Sequências e Séries A1-diurno (Santo André)</v>
      </c>
      <c r="D937" s="33" t="s">
        <v>1651</v>
      </c>
      <c r="E937" s="33" t="s">
        <v>4169</v>
      </c>
      <c r="F937" s="33" t="s">
        <v>2569</v>
      </c>
      <c r="G937" s="44" t="s">
        <v>4170</v>
      </c>
      <c r="H937" s="33" t="s">
        <v>1170</v>
      </c>
      <c r="I937" s="33" t="s">
        <v>3360</v>
      </c>
      <c r="J937" s="33"/>
      <c r="K937" s="33" t="s">
        <v>1162</v>
      </c>
      <c r="L937" s="33" t="s">
        <v>1163</v>
      </c>
      <c r="M937" s="33" t="s">
        <v>1195</v>
      </c>
      <c r="N937" s="33">
        <v>45</v>
      </c>
      <c r="O937" s="33"/>
      <c r="P937" s="33" t="s">
        <v>3889</v>
      </c>
      <c r="Q937" s="33">
        <v>1674595</v>
      </c>
      <c r="R937" s="33"/>
      <c r="S937" s="33"/>
      <c r="T937" s="33"/>
      <c r="U937" s="33"/>
      <c r="V937" s="33"/>
      <c r="W937" s="33"/>
      <c r="X937" s="33"/>
      <c r="Y937" s="33">
        <v>16</v>
      </c>
      <c r="Z937" s="33">
        <v>16</v>
      </c>
      <c r="AA937" s="33" t="s">
        <v>1167</v>
      </c>
      <c r="AB937" s="37" t="s">
        <v>4843</v>
      </c>
      <c r="AC937" s="37" t="s">
        <v>1168</v>
      </c>
    </row>
    <row r="938" spans="1:29" ht="12.75" customHeight="1">
      <c r="A938" s="3" t="str">
        <f>D938</f>
        <v>BACHARELADO EM MATEMÁTICA</v>
      </c>
      <c r="B938" s="3" t="str">
        <f>F938</f>
        <v>NA1MCTB022-17SA</v>
      </c>
      <c r="C938" s="18" t="str">
        <f>CONCATENATE(E938," ",H938,"-",L938," (",K938,")",IF(H938="I"," - TURMA MINISTRADA EM INGLÊS",IF(H938="P"," - TURMA COMPARTILHADA COM A PÓS-GRADUAÇÃO",IF(H938="S"," - TURMA SEMIPRESENCIAL",""))))</f>
        <v>Sequências e Séries A1-noturno (Santo André)</v>
      </c>
      <c r="D938" s="33" t="s">
        <v>1651</v>
      </c>
      <c r="E938" s="33" t="s">
        <v>4169</v>
      </c>
      <c r="F938" s="33" t="s">
        <v>2570</v>
      </c>
      <c r="G938" s="44" t="s">
        <v>4170</v>
      </c>
      <c r="H938" s="33" t="s">
        <v>1170</v>
      </c>
      <c r="I938" s="33" t="s">
        <v>3361</v>
      </c>
      <c r="J938" s="33"/>
      <c r="K938" s="33" t="s">
        <v>1162</v>
      </c>
      <c r="L938" s="33" t="s">
        <v>1169</v>
      </c>
      <c r="M938" s="33" t="s">
        <v>1195</v>
      </c>
      <c r="N938" s="33">
        <v>45</v>
      </c>
      <c r="O938" s="33"/>
      <c r="P938" s="33" t="s">
        <v>3888</v>
      </c>
      <c r="Q938" s="33">
        <v>2277330</v>
      </c>
      <c r="R938" s="33"/>
      <c r="S938" s="33"/>
      <c r="T938" s="33"/>
      <c r="U938" s="33"/>
      <c r="V938" s="33"/>
      <c r="W938" s="33"/>
      <c r="X938" s="33"/>
      <c r="Y938" s="33">
        <v>16</v>
      </c>
      <c r="Z938" s="33">
        <v>16</v>
      </c>
      <c r="AA938" s="33" t="s">
        <v>1167</v>
      </c>
      <c r="AB938" s="37" t="s">
        <v>4845</v>
      </c>
      <c r="AC938" s="37" t="s">
        <v>1168</v>
      </c>
    </row>
    <row r="939" spans="1:29" ht="12.75" customHeight="1">
      <c r="A939" s="3" t="str">
        <f>D939</f>
        <v>ENGENHARIA DE MATERIAIS</v>
      </c>
      <c r="B939" s="3" t="str">
        <f>F939</f>
        <v>DA1ESZM025-17SA</v>
      </c>
      <c r="C939" s="18" t="str">
        <f>CONCATENATE(E939," ",H939,"-",L939," (",K939,")",IF(H939="I"," - TURMA MINISTRADA EM INGLÊS",IF(H939="P"," - TURMA COMPARTILHADA COM A PÓS-GRADUAÇÃO",IF(H939="S"," - TURMA SEMIPRESENCIAL",""))))</f>
        <v>Siderurgia e Engenharia dos Aços A1-diurno (Santo André)</v>
      </c>
      <c r="D939" s="33" t="s">
        <v>1978</v>
      </c>
      <c r="E939" s="33" t="s">
        <v>4497</v>
      </c>
      <c r="F939" s="33" t="s">
        <v>2764</v>
      </c>
      <c r="G939" s="44" t="s">
        <v>4498</v>
      </c>
      <c r="H939" s="33" t="s">
        <v>1170</v>
      </c>
      <c r="I939" s="33" t="s">
        <v>3532</v>
      </c>
      <c r="J939" s="33"/>
      <c r="K939" s="33" t="s">
        <v>1162</v>
      </c>
      <c r="L939" s="33" t="s">
        <v>1163</v>
      </c>
      <c r="M939" s="33" t="s">
        <v>1195</v>
      </c>
      <c r="N939" s="33">
        <v>57</v>
      </c>
      <c r="O939" s="33"/>
      <c r="P939" s="33" t="s">
        <v>1994</v>
      </c>
      <c r="Q939" s="33">
        <v>3068039</v>
      </c>
      <c r="R939" s="33"/>
      <c r="S939" s="33"/>
      <c r="T939" s="33"/>
      <c r="U939" s="33"/>
      <c r="V939" s="33"/>
      <c r="W939" s="33"/>
      <c r="X939" s="33"/>
      <c r="Y939" s="33">
        <v>16</v>
      </c>
      <c r="Z939" s="33">
        <v>16</v>
      </c>
      <c r="AA939" s="33" t="s">
        <v>1167</v>
      </c>
      <c r="AB939" s="37" t="s">
        <v>4836</v>
      </c>
      <c r="AC939" s="37" t="s">
        <v>1168</v>
      </c>
    </row>
    <row r="940" spans="1:29" ht="12.75" customHeight="1">
      <c r="A940" s="3" t="str">
        <f>D940</f>
        <v>LICENCIATURA EM MATEMÁTICA</v>
      </c>
      <c r="B940" s="3" t="str">
        <f>F940</f>
        <v>NA1MCTD007-18SA</v>
      </c>
      <c r="C940" s="18" t="str">
        <f>CONCATENATE(E940," ",H940,"-",L940," (",K940,")",IF(H940="I"," - TURMA MINISTRADA EM INGLÊS",IF(H940="P"," - TURMA COMPARTILHADA COM A PÓS-GRADUAÇÃO",IF(H940="S"," - TURMA SEMIPRESENCIAL",""))))</f>
        <v>Simetrias no Plano Euclidiano A1-noturno (Santo André)</v>
      </c>
      <c r="D940" s="33" t="s">
        <v>2126</v>
      </c>
      <c r="E940" s="33" t="s">
        <v>4231</v>
      </c>
      <c r="F940" s="33" t="s">
        <v>2613</v>
      </c>
      <c r="G940" s="44" t="s">
        <v>4232</v>
      </c>
      <c r="H940" s="33" t="s">
        <v>1170</v>
      </c>
      <c r="I940" s="33" t="s">
        <v>3401</v>
      </c>
      <c r="J940" s="33"/>
      <c r="K940" s="33" t="s">
        <v>1162</v>
      </c>
      <c r="L940" s="33" t="s">
        <v>1169</v>
      </c>
      <c r="M940" s="33" t="s">
        <v>1195</v>
      </c>
      <c r="N940" s="33">
        <v>45</v>
      </c>
      <c r="O940" s="33"/>
      <c r="P940" s="33" t="s">
        <v>4233</v>
      </c>
      <c r="Q940" s="33">
        <v>2203322</v>
      </c>
      <c r="R940" s="33"/>
      <c r="S940" s="33"/>
      <c r="T940" s="33"/>
      <c r="U940" s="33"/>
      <c r="V940" s="33"/>
      <c r="W940" s="33"/>
      <c r="X940" s="33"/>
      <c r="Y940" s="33">
        <v>16</v>
      </c>
      <c r="Z940" s="33">
        <v>16</v>
      </c>
      <c r="AA940" s="33" t="s">
        <v>1167</v>
      </c>
      <c r="AB940" s="37" t="s">
        <v>4860</v>
      </c>
      <c r="AC940" s="37" t="s">
        <v>1168</v>
      </c>
    </row>
    <row r="941" spans="1:29" ht="12.75" customHeight="1">
      <c r="A941" s="3" t="str">
        <f>D941</f>
        <v>ENGENHARIA DE INFORMAÇÃO</v>
      </c>
      <c r="B941" s="3" t="str">
        <f>F941</f>
        <v>DA1ESTI005-17SA</v>
      </c>
      <c r="C941" s="18" t="str">
        <f>CONCATENATE(E941," ",H941,"-",L941," (",K941,")",IF(H941="I"," - TURMA MINISTRADA EM INGLÊS",IF(H941="P"," - TURMA COMPARTILHADA COM A PÓS-GRADUAÇÃO",IF(H941="S"," - TURMA SEMIPRESENCIAL",""))))</f>
        <v>Sinais Aleatórios A1-diurno (Santo André)</v>
      </c>
      <c r="D941" s="33" t="s">
        <v>1909</v>
      </c>
      <c r="E941" s="33" t="s">
        <v>4423</v>
      </c>
      <c r="F941" s="33" t="s">
        <v>2724</v>
      </c>
      <c r="G941" s="44" t="s">
        <v>4424</v>
      </c>
      <c r="H941" s="33" t="s">
        <v>1170</v>
      </c>
      <c r="I941" s="33" t="s">
        <v>1869</v>
      </c>
      <c r="J941" s="33"/>
      <c r="K941" s="33" t="s">
        <v>1162</v>
      </c>
      <c r="L941" s="33" t="s">
        <v>1163</v>
      </c>
      <c r="M941" s="33" t="s">
        <v>1195</v>
      </c>
      <c r="N941" s="33">
        <v>60</v>
      </c>
      <c r="O941" s="33"/>
      <c r="P941" s="33" t="s">
        <v>1927</v>
      </c>
      <c r="Q941" s="33">
        <v>1761105</v>
      </c>
      <c r="R941" s="33"/>
      <c r="S941" s="33"/>
      <c r="T941" s="33"/>
      <c r="U941" s="33"/>
      <c r="V941" s="33"/>
      <c r="W941" s="33"/>
      <c r="X941" s="33"/>
      <c r="Y941" s="33">
        <v>16</v>
      </c>
      <c r="Z941" s="33">
        <v>16</v>
      </c>
      <c r="AA941" s="33" t="s">
        <v>1167</v>
      </c>
      <c r="AB941" s="37" t="s">
        <v>4874</v>
      </c>
      <c r="AC941" s="37" t="s">
        <v>1168</v>
      </c>
    </row>
    <row r="942" spans="1:29" ht="12.75" customHeight="1">
      <c r="A942" s="3" t="str">
        <f>D942</f>
        <v>ENGENHARIA DE INFORMAÇÃO</v>
      </c>
      <c r="B942" s="3" t="str">
        <f>F942</f>
        <v>NA1ESTI005-17SA</v>
      </c>
      <c r="C942" s="18" t="str">
        <f>CONCATENATE(E942," ",H942,"-",L942," (",K942,")",IF(H942="I"," - TURMA MINISTRADA EM INGLÊS",IF(H942="P"," - TURMA COMPARTILHADA COM A PÓS-GRADUAÇÃO",IF(H942="S"," - TURMA SEMIPRESENCIAL",""))))</f>
        <v>Sinais Aleatórios A1-noturno (Santo André)</v>
      </c>
      <c r="D942" s="33" t="s">
        <v>1909</v>
      </c>
      <c r="E942" s="33" t="s">
        <v>4423</v>
      </c>
      <c r="F942" s="33" t="s">
        <v>2725</v>
      </c>
      <c r="G942" s="44" t="s">
        <v>4424</v>
      </c>
      <c r="H942" s="33" t="s">
        <v>1170</v>
      </c>
      <c r="I942" s="33" t="s">
        <v>3493</v>
      </c>
      <c r="J942" s="33"/>
      <c r="K942" s="33" t="s">
        <v>1162</v>
      </c>
      <c r="L942" s="33" t="s">
        <v>1169</v>
      </c>
      <c r="M942" s="33" t="s">
        <v>1195</v>
      </c>
      <c r="N942" s="33">
        <v>60</v>
      </c>
      <c r="O942" s="33"/>
      <c r="P942" s="33" t="s">
        <v>1928</v>
      </c>
      <c r="Q942" s="33">
        <v>2271891</v>
      </c>
      <c r="R942" s="33"/>
      <c r="S942" s="33"/>
      <c r="T942" s="33"/>
      <c r="U942" s="33"/>
      <c r="V942" s="33"/>
      <c r="W942" s="33"/>
      <c r="X942" s="33"/>
      <c r="Y942" s="33">
        <v>16</v>
      </c>
      <c r="Z942" s="33">
        <v>16</v>
      </c>
      <c r="AA942" s="33" t="s">
        <v>1167</v>
      </c>
      <c r="AB942" s="37" t="s">
        <v>4875</v>
      </c>
      <c r="AC942" s="37" t="s">
        <v>1168</v>
      </c>
    </row>
    <row r="943" spans="1:29" ht="12.75" customHeight="1">
      <c r="A943" s="3" t="str">
        <f>D943</f>
        <v>ENGENHARIA DE MATERIAIS</v>
      </c>
      <c r="B943" s="3" t="str">
        <f>F943</f>
        <v>DA1ESZM016-17SA</v>
      </c>
      <c r="C943" s="18" t="str">
        <f>CONCATENATE(E943," ",H943,"-",L943," (",K943,")",IF(H943="I"," - TURMA MINISTRADA EM INGLÊS",IF(H943="P"," - TURMA COMPARTILHADA COM A PÓS-GRADUAÇÃO",IF(H943="S"," - TURMA SEMIPRESENCIAL",""))))</f>
        <v>Síntese de Polímeros A1-diurno (Santo André)</v>
      </c>
      <c r="D943" s="33" t="s">
        <v>1978</v>
      </c>
      <c r="E943" s="33" t="s">
        <v>4499</v>
      </c>
      <c r="F943" s="33" t="s">
        <v>2765</v>
      </c>
      <c r="G943" s="44" t="s">
        <v>4500</v>
      </c>
      <c r="H943" s="33" t="s">
        <v>1170</v>
      </c>
      <c r="I943" s="33" t="s">
        <v>3533</v>
      </c>
      <c r="J943" s="33" t="s">
        <v>4501</v>
      </c>
      <c r="K943" s="33" t="s">
        <v>1162</v>
      </c>
      <c r="L943" s="33" t="s">
        <v>1163</v>
      </c>
      <c r="M943" s="33" t="s">
        <v>1178</v>
      </c>
      <c r="N943" s="33">
        <v>30</v>
      </c>
      <c r="O943" s="33"/>
      <c r="P943" s="33" t="s">
        <v>1982</v>
      </c>
      <c r="Q943" s="33">
        <v>1483592</v>
      </c>
      <c r="R943" s="33"/>
      <c r="S943" s="33"/>
      <c r="T943" s="33" t="s">
        <v>1982</v>
      </c>
      <c r="U943" s="33">
        <v>1483592</v>
      </c>
      <c r="V943" s="33"/>
      <c r="W943" s="33"/>
      <c r="X943" s="33"/>
      <c r="Y943" s="33">
        <v>16</v>
      </c>
      <c r="Z943" s="33">
        <v>16</v>
      </c>
      <c r="AA943" s="33" t="s">
        <v>1167</v>
      </c>
      <c r="AB943" s="37" t="s">
        <v>5000</v>
      </c>
      <c r="AC943" s="37" t="s">
        <v>5102</v>
      </c>
    </row>
    <row r="944" spans="1:29" ht="12.75" customHeight="1">
      <c r="A944" s="3" t="str">
        <f>D944</f>
        <v>BACHARELADO EM RELAÇÕES INTERNACIONAIS</v>
      </c>
      <c r="B944" s="3" t="str">
        <f>F944</f>
        <v>DA1ESHR017-13SB</v>
      </c>
      <c r="C944" s="18" t="str">
        <f>CONCATENATE(E944," ",H944,"-",L944," (",K944,")",IF(H944="I"," - TURMA MINISTRADA EM INGLÊS",IF(H944="P"," - TURMA COMPARTILHADA COM A PÓS-GRADUAÇÃO",IF(H944="S"," - TURMA SEMIPRESENCIAL",""))))</f>
        <v>Sistema ONU e os Desafios do Multilateralismo A1-diurno (São Bernardo do Campo)</v>
      </c>
      <c r="D944" s="33" t="s">
        <v>1734</v>
      </c>
      <c r="E944" s="33" t="s">
        <v>4803</v>
      </c>
      <c r="F944" s="33" t="s">
        <v>2985</v>
      </c>
      <c r="G944" s="44" t="s">
        <v>4804</v>
      </c>
      <c r="H944" s="33" t="s">
        <v>1170</v>
      </c>
      <c r="I944" s="33" t="s">
        <v>3719</v>
      </c>
      <c r="J944" s="33"/>
      <c r="K944" s="33" t="s">
        <v>1260</v>
      </c>
      <c r="L944" s="33" t="s">
        <v>1163</v>
      </c>
      <c r="M944" s="33" t="s">
        <v>1195</v>
      </c>
      <c r="N944" s="33">
        <v>60</v>
      </c>
      <c r="O944" s="33"/>
      <c r="P944" s="33" t="s">
        <v>1736</v>
      </c>
      <c r="Q944" s="33">
        <v>1699699</v>
      </c>
      <c r="R944" s="33"/>
      <c r="S944" s="33"/>
      <c r="T944" s="33"/>
      <c r="U944" s="33"/>
      <c r="V944" s="33"/>
      <c r="W944" s="33"/>
      <c r="X944" s="33"/>
      <c r="Y944" s="33">
        <v>16</v>
      </c>
      <c r="Z944" s="33">
        <v>16</v>
      </c>
      <c r="AA944" s="33" t="s">
        <v>1167</v>
      </c>
      <c r="AB944" s="37" t="s">
        <v>4943</v>
      </c>
      <c r="AC944" s="37" t="s">
        <v>1168</v>
      </c>
    </row>
    <row r="945" spans="1:29" ht="12.75" customHeight="1">
      <c r="A945" s="3" t="str">
        <f>D945</f>
        <v>BACHARELADO EM RELAÇÕES INTERNACIONAIS</v>
      </c>
      <c r="B945" s="3" t="str">
        <f>F945</f>
        <v>NA1ESHR017-13SB</v>
      </c>
      <c r="C945" s="18" t="str">
        <f>CONCATENATE(E945," ",H945,"-",L945," (",K945,")",IF(H945="I"," - TURMA MINISTRADA EM INGLÊS",IF(H945="P"," - TURMA COMPARTILHADA COM A PÓS-GRADUAÇÃO",IF(H945="S"," - TURMA SEMIPRESENCIAL",""))))</f>
        <v>Sistema ONU e os Desafios do Multilateralismo A1-noturno (São Bernardo do Campo)</v>
      </c>
      <c r="D945" s="33" t="s">
        <v>1734</v>
      </c>
      <c r="E945" s="33" t="s">
        <v>4803</v>
      </c>
      <c r="F945" s="33" t="s">
        <v>2986</v>
      </c>
      <c r="G945" s="44" t="s">
        <v>4804</v>
      </c>
      <c r="H945" s="33" t="s">
        <v>1170</v>
      </c>
      <c r="I945" s="33" t="s">
        <v>3720</v>
      </c>
      <c r="J945" s="33"/>
      <c r="K945" s="33" t="s">
        <v>1260</v>
      </c>
      <c r="L945" s="33" t="s">
        <v>1169</v>
      </c>
      <c r="M945" s="33" t="s">
        <v>1195</v>
      </c>
      <c r="N945" s="33">
        <v>60</v>
      </c>
      <c r="O945" s="33"/>
      <c r="P945" s="33" t="s">
        <v>1736</v>
      </c>
      <c r="Q945" s="33">
        <v>1699699</v>
      </c>
      <c r="R945" s="33"/>
      <c r="S945" s="33"/>
      <c r="T945" s="33"/>
      <c r="U945" s="33"/>
      <c r="V945" s="33"/>
      <c r="W945" s="33"/>
      <c r="X945" s="33"/>
      <c r="Y945" s="33">
        <v>16</v>
      </c>
      <c r="Z945" s="33">
        <v>16</v>
      </c>
      <c r="AA945" s="33" t="s">
        <v>1167</v>
      </c>
      <c r="AB945" s="37" t="s">
        <v>4944</v>
      </c>
      <c r="AC945" s="37" t="s">
        <v>1168</v>
      </c>
    </row>
    <row r="946" spans="1:29" ht="12.75" customHeight="1">
      <c r="A946" s="3" t="str">
        <f>D946</f>
        <v>ENGENHARIA DE INSTRUMENTAÇÃO, AUTOMAÇÃO E ROBÓTICA</v>
      </c>
      <c r="B946" s="3" t="str">
        <f>F946</f>
        <v>NA1ESTA014-17SA</v>
      </c>
      <c r="C946" s="18" t="str">
        <f>CONCATENATE(E946," ",H946,"-",L946," (",K946,")",IF(H946="I"," - TURMA MINISTRADA EM INGLÊS",IF(H946="P"," - TURMA COMPARTILHADA COM A PÓS-GRADUAÇÃO",IF(H946="S"," - TURMA SEMIPRESENCIAL",""))))</f>
        <v>Sistemas CAD/CAM A1-noturno (Santo André)</v>
      </c>
      <c r="D946" s="33" t="s">
        <v>1929</v>
      </c>
      <c r="E946" s="33" t="s">
        <v>1964</v>
      </c>
      <c r="F946" s="33" t="s">
        <v>1967</v>
      </c>
      <c r="G946" s="44" t="s">
        <v>1965</v>
      </c>
      <c r="H946" s="33" t="s">
        <v>1170</v>
      </c>
      <c r="I946" s="33" t="s">
        <v>3685</v>
      </c>
      <c r="J946" s="33" t="s">
        <v>4777</v>
      </c>
      <c r="K946" s="33" t="s">
        <v>1162</v>
      </c>
      <c r="L946" s="33" t="s">
        <v>1169</v>
      </c>
      <c r="M946" s="33" t="s">
        <v>1178</v>
      </c>
      <c r="N946" s="33">
        <v>30</v>
      </c>
      <c r="O946" s="33"/>
      <c r="P946" s="33" t="s">
        <v>1968</v>
      </c>
      <c r="Q946" s="33">
        <v>3150558</v>
      </c>
      <c r="R946" s="33"/>
      <c r="S946" s="33"/>
      <c r="T946" s="33" t="s">
        <v>1968</v>
      </c>
      <c r="U946" s="33">
        <v>3150558</v>
      </c>
      <c r="V946" s="33"/>
      <c r="W946" s="33"/>
      <c r="X946" s="33"/>
      <c r="Y946" s="33">
        <v>16</v>
      </c>
      <c r="Z946" s="33">
        <v>16</v>
      </c>
      <c r="AA946" s="33" t="s">
        <v>1167</v>
      </c>
      <c r="AB946" s="37" t="s">
        <v>4850</v>
      </c>
      <c r="AC946" s="37" t="s">
        <v>4915</v>
      </c>
    </row>
    <row r="947" spans="1:29" ht="12.75" customHeight="1">
      <c r="A947" s="3" t="str">
        <f>D947</f>
        <v>ENGENHARIA DE INSTRUMENTAÇÃO, AUTOMAÇÃO E ROBÓTICA</v>
      </c>
      <c r="B947" s="3" t="str">
        <f>F947</f>
        <v>NB1ESTA014-17SA</v>
      </c>
      <c r="C947" s="18" t="str">
        <f>CONCATENATE(E947," ",H947,"-",L947," (",K947,")",IF(H947="I"," - TURMA MINISTRADA EM INGLÊS",IF(H947="P"," - TURMA COMPARTILHADA COM A PÓS-GRADUAÇÃO",IF(H947="S"," - TURMA SEMIPRESENCIAL",""))))</f>
        <v>Sistemas CAD/CAM B1-noturno (Santo André)</v>
      </c>
      <c r="D947" s="33" t="s">
        <v>1929</v>
      </c>
      <c r="E947" s="33" t="s">
        <v>1964</v>
      </c>
      <c r="F947" s="33" t="s">
        <v>1969</v>
      </c>
      <c r="G947" s="44" t="s">
        <v>1965</v>
      </c>
      <c r="H947" s="33" t="s">
        <v>1237</v>
      </c>
      <c r="I947" s="33" t="s">
        <v>3686</v>
      </c>
      <c r="J947" s="33" t="s">
        <v>4778</v>
      </c>
      <c r="K947" s="33" t="s">
        <v>1162</v>
      </c>
      <c r="L947" s="33" t="s">
        <v>1169</v>
      </c>
      <c r="M947" s="33" t="s">
        <v>1178</v>
      </c>
      <c r="N947" s="33">
        <v>30</v>
      </c>
      <c r="O947" s="33"/>
      <c r="P947" s="33" t="s">
        <v>1970</v>
      </c>
      <c r="Q947" s="33">
        <v>2269053</v>
      </c>
      <c r="R947" s="33"/>
      <c r="S947" s="33"/>
      <c r="T947" s="33" t="s">
        <v>1970</v>
      </c>
      <c r="U947" s="33">
        <v>2269053</v>
      </c>
      <c r="V947" s="33"/>
      <c r="W947" s="33"/>
      <c r="X947" s="33"/>
      <c r="Y947" s="33">
        <v>16</v>
      </c>
      <c r="Z947" s="33">
        <v>16</v>
      </c>
      <c r="AA947" s="33" t="s">
        <v>1167</v>
      </c>
      <c r="AB947" s="37" t="s">
        <v>4849</v>
      </c>
      <c r="AC947" s="37" t="s">
        <v>4962</v>
      </c>
    </row>
    <row r="948" spans="1:29" ht="12.75" customHeight="1">
      <c r="A948" s="3" t="str">
        <f>D948</f>
        <v>ENGENHARIA DE GESTÃO</v>
      </c>
      <c r="B948" s="3" t="str">
        <f>F948</f>
        <v>Na1ESTG022-17SB</v>
      </c>
      <c r="C948" s="18" t="str">
        <f>CONCATENATE(E948," ",H948,"-",L948," (",K948,")",IF(H948="I"," - TURMA MINISTRADA EM INGLÊS",IF(H948="P"," - TURMA COMPARTILHADA COM A PÓS-GRADUAÇÃO",IF(H948="S"," - TURMA SEMIPRESENCIAL",""))))</f>
        <v>Sistemas CAM a1-noturno (São Bernardo do Campo)</v>
      </c>
      <c r="D948" s="33" t="s">
        <v>1875</v>
      </c>
      <c r="E948" s="33" t="s">
        <v>1902</v>
      </c>
      <c r="F948" s="33" t="s">
        <v>2867</v>
      </c>
      <c r="G948" s="44" t="s">
        <v>1903</v>
      </c>
      <c r="H948" s="33" t="s">
        <v>1898</v>
      </c>
      <c r="I948" s="33" t="s">
        <v>3612</v>
      </c>
      <c r="J948" s="33" t="s">
        <v>4678</v>
      </c>
      <c r="K948" s="33" t="s">
        <v>1260</v>
      </c>
      <c r="L948" s="33" t="s">
        <v>1169</v>
      </c>
      <c r="M948" s="33" t="s">
        <v>1171</v>
      </c>
      <c r="N948" s="33">
        <v>30</v>
      </c>
      <c r="O948" s="33"/>
      <c r="P948" s="33" t="s">
        <v>1904</v>
      </c>
      <c r="Q948" s="33">
        <v>2073298</v>
      </c>
      <c r="R948" s="33"/>
      <c r="S948" s="33"/>
      <c r="T948" s="33" t="s">
        <v>1904</v>
      </c>
      <c r="U948" s="33">
        <v>2073298</v>
      </c>
      <c r="V948" s="33"/>
      <c r="W948" s="33"/>
      <c r="X948" s="33"/>
      <c r="Y948" s="33">
        <v>16</v>
      </c>
      <c r="Z948" s="33">
        <v>16</v>
      </c>
      <c r="AA948" s="33" t="s">
        <v>1167</v>
      </c>
      <c r="AB948" s="37" t="s">
        <v>4889</v>
      </c>
      <c r="AC948" s="37" t="s">
        <v>4850</v>
      </c>
    </row>
    <row r="949" spans="1:29" ht="12.75" customHeight="1">
      <c r="A949" s="3" t="str">
        <f>D949</f>
        <v>ENGENHARIA DE GESTÃO</v>
      </c>
      <c r="B949" s="3" t="str">
        <f>F949</f>
        <v>Nb1ESTG022-17SB</v>
      </c>
      <c r="C949" s="18" t="str">
        <f>CONCATENATE(E949," ",H949,"-",L949," (",K949,")",IF(H949="I"," - TURMA MINISTRADA EM INGLÊS",IF(H949="P"," - TURMA COMPARTILHADA COM A PÓS-GRADUAÇÃO",IF(H949="S"," - TURMA SEMIPRESENCIAL",""))))</f>
        <v>Sistemas CAM b1-noturno (São Bernardo do Campo)</v>
      </c>
      <c r="D949" s="33" t="s">
        <v>1875</v>
      </c>
      <c r="E949" s="33" t="s">
        <v>1902</v>
      </c>
      <c r="F949" s="33" t="s">
        <v>2868</v>
      </c>
      <c r="G949" s="44" t="s">
        <v>1903</v>
      </c>
      <c r="H949" s="33" t="s">
        <v>4679</v>
      </c>
      <c r="I949" s="33" t="s">
        <v>3613</v>
      </c>
      <c r="J949" s="33" t="s">
        <v>4680</v>
      </c>
      <c r="K949" s="33" t="s">
        <v>1260</v>
      </c>
      <c r="L949" s="33" t="s">
        <v>1169</v>
      </c>
      <c r="M949" s="33" t="s">
        <v>1171</v>
      </c>
      <c r="N949" s="33">
        <v>30</v>
      </c>
      <c r="O949" s="33"/>
      <c r="P949" s="33" t="s">
        <v>1904</v>
      </c>
      <c r="Q949" s="33">
        <v>2073298</v>
      </c>
      <c r="R949" s="33"/>
      <c r="S949" s="33"/>
      <c r="T949" s="33" t="s">
        <v>1904</v>
      </c>
      <c r="U949" s="33">
        <v>2073298</v>
      </c>
      <c r="V949" s="33"/>
      <c r="W949" s="33"/>
      <c r="X949" s="33"/>
      <c r="Y949" s="33">
        <v>16</v>
      </c>
      <c r="Z949" s="33">
        <v>16</v>
      </c>
      <c r="AA949" s="33" t="s">
        <v>1167</v>
      </c>
      <c r="AB949" s="37" t="s">
        <v>4862</v>
      </c>
      <c r="AC949" s="37" t="s">
        <v>4849</v>
      </c>
    </row>
    <row r="950" spans="1:29" ht="12.75" customHeight="1">
      <c r="A950" s="3" t="str">
        <f>D950</f>
        <v>ENGENHARIA AEROESPACIAL</v>
      </c>
      <c r="B950" s="3" t="str">
        <f>F950</f>
        <v>DA1ESTA008-17SB</v>
      </c>
      <c r="C950" s="18" t="str">
        <f>CONCATENATE(E950," ",H950,"-",L950," (",K950,")",IF(H950="I"," - TURMA MINISTRADA EM INGLÊS",IF(H950="P"," - TURMA COMPARTILHADA COM A PÓS-GRADUAÇÃO",IF(H950="S"," - TURMA SEMIPRESENCIAL",""))))</f>
        <v>Sistemas de Controle II A1-diurno (São Bernardo do Campo)</v>
      </c>
      <c r="D950" s="33" t="s">
        <v>1743</v>
      </c>
      <c r="E950" s="33" t="s">
        <v>1972</v>
      </c>
      <c r="F950" s="33" t="s">
        <v>2693</v>
      </c>
      <c r="G950" s="44" t="s">
        <v>1973</v>
      </c>
      <c r="H950" s="33" t="s">
        <v>1170</v>
      </c>
      <c r="I950" s="33" t="s">
        <v>3472</v>
      </c>
      <c r="J950" s="33"/>
      <c r="K950" s="33" t="s">
        <v>1260</v>
      </c>
      <c r="L950" s="33" t="s">
        <v>1163</v>
      </c>
      <c r="M950" s="33" t="s">
        <v>1770</v>
      </c>
      <c r="N950" s="33">
        <v>40</v>
      </c>
      <c r="O950" s="33"/>
      <c r="P950" s="33" t="s">
        <v>1771</v>
      </c>
      <c r="Q950" s="33">
        <v>1806851</v>
      </c>
      <c r="R950" s="33"/>
      <c r="S950" s="33"/>
      <c r="T950" s="33" t="s">
        <v>1771</v>
      </c>
      <c r="U950" s="33">
        <v>1806851</v>
      </c>
      <c r="V950" s="33"/>
      <c r="W950" s="33"/>
      <c r="X950" s="33"/>
      <c r="Y950" s="33">
        <v>20</v>
      </c>
      <c r="Z950" s="33">
        <v>20</v>
      </c>
      <c r="AA950" s="33" t="s">
        <v>1167</v>
      </c>
      <c r="AB950" s="37" t="s">
        <v>4977</v>
      </c>
      <c r="AC950" s="37" t="s">
        <v>1168</v>
      </c>
    </row>
    <row r="951" spans="1:29" ht="12.75" customHeight="1">
      <c r="A951" s="3" t="str">
        <f>D951</f>
        <v>ENGENHARIA AEROESPACIAL</v>
      </c>
      <c r="B951" s="3" t="str">
        <f>F951</f>
        <v>NA1ESTA008-17SB</v>
      </c>
      <c r="C951" s="18" t="str">
        <f>CONCATENATE(E951," ",H951,"-",L951," (",K951,")",IF(H951="I"," - TURMA MINISTRADA EM INGLÊS",IF(H951="P"," - TURMA COMPARTILHADA COM A PÓS-GRADUAÇÃO",IF(H951="S"," - TURMA SEMIPRESENCIAL",""))))</f>
        <v>Sistemas de Controle II A1-noturno (São Bernardo do Campo)</v>
      </c>
      <c r="D951" s="33" t="s">
        <v>1743</v>
      </c>
      <c r="E951" s="33" t="s">
        <v>1972</v>
      </c>
      <c r="F951" s="33" t="s">
        <v>2694</v>
      </c>
      <c r="G951" s="44" t="s">
        <v>1973</v>
      </c>
      <c r="H951" s="33" t="s">
        <v>1170</v>
      </c>
      <c r="I951" s="33" t="s">
        <v>3473</v>
      </c>
      <c r="J951" s="33"/>
      <c r="K951" s="33" t="s">
        <v>1260</v>
      </c>
      <c r="L951" s="33" t="s">
        <v>1169</v>
      </c>
      <c r="M951" s="33" t="s">
        <v>1770</v>
      </c>
      <c r="N951" s="33">
        <v>40</v>
      </c>
      <c r="O951" s="33"/>
      <c r="P951" s="33" t="s">
        <v>1771</v>
      </c>
      <c r="Q951" s="33">
        <v>1806851</v>
      </c>
      <c r="R951" s="33"/>
      <c r="S951" s="33"/>
      <c r="T951" s="33" t="s">
        <v>1771</v>
      </c>
      <c r="U951" s="33">
        <v>1806851</v>
      </c>
      <c r="V951" s="33"/>
      <c r="W951" s="33"/>
      <c r="X951" s="33"/>
      <c r="Y951" s="33">
        <v>20</v>
      </c>
      <c r="Z951" s="33">
        <v>20</v>
      </c>
      <c r="AA951" s="33" t="s">
        <v>1167</v>
      </c>
      <c r="AB951" s="37" t="s">
        <v>4978</v>
      </c>
      <c r="AC951" s="37" t="s">
        <v>1168</v>
      </c>
    </row>
    <row r="952" spans="1:29" ht="12.75" customHeight="1">
      <c r="A952" s="3" t="str">
        <f>D952</f>
        <v>ENGENHARIA DE INSTRUMENTAÇÃO, AUTOMAÇÃO E ROBÓTICA</v>
      </c>
      <c r="B952" s="3" t="str">
        <f>F952</f>
        <v>NA1ESTA008-17SA</v>
      </c>
      <c r="C952" s="18" t="str">
        <f>CONCATENATE(E952," ",H952,"-",L952," (",K952,")",IF(H952="I"," - TURMA MINISTRADA EM INGLÊS",IF(H952="P"," - TURMA COMPARTILHADA COM A PÓS-GRADUAÇÃO",IF(H952="S"," - TURMA SEMIPRESENCIAL",""))))</f>
        <v>Sistemas de Controle II A1-noturno (Santo André)</v>
      </c>
      <c r="D952" s="33" t="s">
        <v>1929</v>
      </c>
      <c r="E952" s="33" t="s">
        <v>1972</v>
      </c>
      <c r="F952" s="33" t="s">
        <v>1975</v>
      </c>
      <c r="G952" s="44" t="s">
        <v>1973</v>
      </c>
      <c r="H952" s="33" t="s">
        <v>1170</v>
      </c>
      <c r="I952" s="33" t="s">
        <v>3574</v>
      </c>
      <c r="J952" s="33" t="s">
        <v>4606</v>
      </c>
      <c r="K952" s="33" t="s">
        <v>1162</v>
      </c>
      <c r="L952" s="33" t="s">
        <v>1169</v>
      </c>
      <c r="M952" s="33" t="s">
        <v>1770</v>
      </c>
      <c r="N952" s="33">
        <v>30</v>
      </c>
      <c r="O952" s="33"/>
      <c r="P952" s="33" t="s">
        <v>1976</v>
      </c>
      <c r="Q952" s="33">
        <v>1604330</v>
      </c>
      <c r="R952" s="33"/>
      <c r="S952" s="33"/>
      <c r="T952" s="33" t="s">
        <v>1976</v>
      </c>
      <c r="U952" s="33">
        <v>1604330</v>
      </c>
      <c r="V952" s="33"/>
      <c r="W952" s="33"/>
      <c r="X952" s="33"/>
      <c r="Y952" s="33">
        <v>20</v>
      </c>
      <c r="Z952" s="33">
        <v>20</v>
      </c>
      <c r="AA952" s="33" t="s">
        <v>1167</v>
      </c>
      <c r="AB952" s="37" t="s">
        <v>4980</v>
      </c>
      <c r="AC952" s="37" t="s">
        <v>4936</v>
      </c>
    </row>
    <row r="953" spans="1:29" ht="12.75" customHeight="1">
      <c r="A953" s="3" t="str">
        <f>D953</f>
        <v>ENGENHARIA DE INSTRUMENTAÇÃO, AUTOMAÇÃO E ROBÓTICA</v>
      </c>
      <c r="B953" s="3" t="str">
        <f>F953</f>
        <v>NB1ESTA008-17SA</v>
      </c>
      <c r="C953" s="18" t="str">
        <f>CONCATENATE(E953," ",H953,"-",L953," (",K953,")",IF(H953="I"," - TURMA MINISTRADA EM INGLÊS",IF(H953="P"," - TURMA COMPARTILHADA COM A PÓS-GRADUAÇÃO",IF(H953="S"," - TURMA SEMIPRESENCIAL",""))))</f>
        <v>Sistemas de Controle II B1-noturno (Santo André)</v>
      </c>
      <c r="D953" s="33" t="s">
        <v>1929</v>
      </c>
      <c r="E953" s="33" t="s">
        <v>1972</v>
      </c>
      <c r="F953" s="33" t="s">
        <v>2822</v>
      </c>
      <c r="G953" s="44" t="s">
        <v>1973</v>
      </c>
      <c r="H953" s="33" t="s">
        <v>1237</v>
      </c>
      <c r="I953" s="33" t="s">
        <v>3575</v>
      </c>
      <c r="J953" s="33" t="s">
        <v>4607</v>
      </c>
      <c r="K953" s="33" t="s">
        <v>1162</v>
      </c>
      <c r="L953" s="33" t="s">
        <v>1169</v>
      </c>
      <c r="M953" s="33" t="s">
        <v>1770</v>
      </c>
      <c r="N953" s="33">
        <v>30</v>
      </c>
      <c r="O953" s="33"/>
      <c r="P953" s="33" t="s">
        <v>1974</v>
      </c>
      <c r="Q953" s="33">
        <v>1762333</v>
      </c>
      <c r="R953" s="33"/>
      <c r="S953" s="33"/>
      <c r="T953" s="33" t="s">
        <v>1974</v>
      </c>
      <c r="U953" s="33">
        <v>1762333</v>
      </c>
      <c r="V953" s="33"/>
      <c r="W953" s="33"/>
      <c r="X953" s="33"/>
      <c r="Y953" s="33">
        <v>20</v>
      </c>
      <c r="Z953" s="33">
        <v>20</v>
      </c>
      <c r="AA953" s="33" t="s">
        <v>1167</v>
      </c>
      <c r="AB953" s="37" t="s">
        <v>4952</v>
      </c>
      <c r="AC953" s="37" t="s">
        <v>4933</v>
      </c>
    </row>
    <row r="954" spans="1:29" ht="12.75" customHeight="1">
      <c r="A954" s="3" t="str">
        <f>D954</f>
        <v>ENGENHARIA AEROESPACIAL</v>
      </c>
      <c r="B954" s="3" t="str">
        <f>F954</f>
        <v>NA1ESZS021-17SB</v>
      </c>
      <c r="C954" s="18" t="str">
        <f>CONCATENATE(E954," ",H954,"-",L954," (",K954,")",IF(H954="I"," - TURMA MINISTRADA EM INGLÊS",IF(H954="P"," - TURMA COMPARTILHADA COM A PÓS-GRADUAÇÃO",IF(H954="S"," - TURMA SEMIPRESENCIAL",""))))</f>
        <v>Sistemas de Propulsão II A1-noturno (São Bernardo do Campo)</v>
      </c>
      <c r="D954" s="33" t="s">
        <v>1743</v>
      </c>
      <c r="E954" s="33" t="s">
        <v>4765</v>
      </c>
      <c r="F954" s="33" t="s">
        <v>2946</v>
      </c>
      <c r="G954" s="44" t="s">
        <v>4766</v>
      </c>
      <c r="H954" s="33" t="s">
        <v>1170</v>
      </c>
      <c r="I954" s="33" t="s">
        <v>3679</v>
      </c>
      <c r="J954" s="33"/>
      <c r="K954" s="33" t="s">
        <v>1260</v>
      </c>
      <c r="L954" s="33" t="s">
        <v>1169</v>
      </c>
      <c r="M954" s="33" t="s">
        <v>1766</v>
      </c>
      <c r="N954" s="33">
        <v>30</v>
      </c>
      <c r="O954" s="33"/>
      <c r="P954" s="33" t="s">
        <v>2084</v>
      </c>
      <c r="Q954" s="33">
        <v>2418500</v>
      </c>
      <c r="R954" s="33"/>
      <c r="S954" s="33"/>
      <c r="T954" s="33"/>
      <c r="U954" s="33"/>
      <c r="V954" s="33"/>
      <c r="W954" s="33"/>
      <c r="X954" s="33"/>
      <c r="Y954" s="33">
        <v>16</v>
      </c>
      <c r="Z954" s="33">
        <v>16</v>
      </c>
      <c r="AA954" s="33" t="s">
        <v>1167</v>
      </c>
      <c r="AB954" s="37" t="s">
        <v>4845</v>
      </c>
      <c r="AC954" s="37" t="s">
        <v>1168</v>
      </c>
    </row>
    <row r="955" spans="1:29" ht="12.75" customHeight="1">
      <c r="A955" s="3" t="str">
        <f>D955</f>
        <v>ENGENHARIA AMBIENTAL E URBANA</v>
      </c>
      <c r="B955" s="3" t="str">
        <f>F955</f>
        <v>NA1ESTU037-17SA</v>
      </c>
      <c r="C955" s="18" t="str">
        <f>CONCATENATE(E955," ",H955,"-",L955," (",K955,")",IF(H955="I"," - TURMA MINISTRADA EM INGLÊS",IF(H955="P"," - TURMA COMPARTILHADA COM A PÓS-GRADUAÇÃO",IF(H955="S"," - TURMA SEMIPRESENCIAL",""))))</f>
        <v>Sistemas de Tratamento de Água A1-noturno (Santo André)</v>
      </c>
      <c r="D955" s="15" t="s">
        <v>1783</v>
      </c>
      <c r="E955" t="s">
        <v>4588</v>
      </c>
      <c r="F955" t="s">
        <v>2807</v>
      </c>
      <c r="G955" s="45" t="s">
        <v>4589</v>
      </c>
      <c r="H955" s="16" t="s">
        <v>1170</v>
      </c>
      <c r="I955" s="16" t="s">
        <v>3559</v>
      </c>
      <c r="K955" t="s">
        <v>1162</v>
      </c>
      <c r="L955" t="s">
        <v>1169</v>
      </c>
      <c r="M955" t="s">
        <v>1807</v>
      </c>
      <c r="N955">
        <v>54</v>
      </c>
      <c r="P955" t="s">
        <v>1247</v>
      </c>
      <c r="Q955">
        <v>1809833</v>
      </c>
      <c r="T955" t="s">
        <v>1247</v>
      </c>
      <c r="U955">
        <v>1809833</v>
      </c>
      <c r="Y955">
        <v>12</v>
      </c>
      <c r="Z955">
        <v>12</v>
      </c>
      <c r="AA955" t="s">
        <v>1167</v>
      </c>
      <c r="AB955" s="37" t="s">
        <v>4980</v>
      </c>
      <c r="AC955" s="37" t="s">
        <v>1168</v>
      </c>
    </row>
    <row r="956" spans="1:29" ht="12.75" customHeight="1">
      <c r="A956" s="3" t="str">
        <f>D956</f>
        <v>ENGENHARIA AMBIENTAL E URBANA</v>
      </c>
      <c r="B956" s="3" t="str">
        <f>F956</f>
        <v>DA1ESTU037-17SA</v>
      </c>
      <c r="C956" s="18" t="str">
        <f>CONCATENATE(E956," ",H956,"-",L956," (",K956,")",IF(H956="I"," - TURMA MINISTRADA EM INGLÊS",IF(H956="P"," - TURMA COMPARTILHADA COM A PÓS-GRADUAÇÃO",IF(H956="S"," - TURMA SEMIPRESENCIAL",""))))</f>
        <v>Sistemas de Tratamento de Água A1-diurno (Santo André)</v>
      </c>
      <c r="D956" s="33" t="s">
        <v>1783</v>
      </c>
      <c r="E956" s="33" t="s">
        <v>4588</v>
      </c>
      <c r="F956" s="33" t="s">
        <v>2847</v>
      </c>
      <c r="G956" s="44" t="s">
        <v>4589</v>
      </c>
      <c r="H956" s="33" t="s">
        <v>1170</v>
      </c>
      <c r="I956" s="33" t="s">
        <v>3599</v>
      </c>
      <c r="J956" s="33"/>
      <c r="K956" s="33" t="s">
        <v>1162</v>
      </c>
      <c r="L956" s="33" t="s">
        <v>1163</v>
      </c>
      <c r="M956" s="33" t="s">
        <v>1807</v>
      </c>
      <c r="N956" s="33">
        <v>60</v>
      </c>
      <c r="O956" s="33"/>
      <c r="P956" s="33" t="s">
        <v>1247</v>
      </c>
      <c r="Q956" s="33">
        <v>1809833</v>
      </c>
      <c r="R956" s="33"/>
      <c r="S956" s="33"/>
      <c r="T956" s="33" t="s">
        <v>1247</v>
      </c>
      <c r="U956" s="33">
        <v>1809833</v>
      </c>
      <c r="V956" s="33"/>
      <c r="W956" s="33"/>
      <c r="X956" s="33"/>
      <c r="Y956" s="33">
        <v>12</v>
      </c>
      <c r="Z956" s="33">
        <v>12</v>
      </c>
      <c r="AA956" s="33" t="s">
        <v>1167</v>
      </c>
      <c r="AB956" s="37" t="s">
        <v>5022</v>
      </c>
      <c r="AC956" s="37" t="s">
        <v>1168</v>
      </c>
    </row>
    <row r="957" spans="1:29" ht="12.75" customHeight="1">
      <c r="A957" s="3" t="str">
        <f>D957</f>
        <v>BACHARELADO EM CIÊNCIA DA COMPUTAÇÃO</v>
      </c>
      <c r="B957" s="3" t="str">
        <f>F957</f>
        <v>DA1MCTA025-13SA</v>
      </c>
      <c r="C957" s="18" t="str">
        <f>CONCATENATE(E957," ",H957,"-",L957," (",K957,")",IF(H957="I"," - TURMA MINISTRADA EM INGLÊS",IF(H957="P"," - TURMA COMPARTILHADA COM A PÓS-GRADUAÇÃO",IF(H957="S"," - TURMA SEMIPRESENCIAL",""))))</f>
        <v>Sistemas Distribuídos A1-diurno (Santo André)</v>
      </c>
      <c r="D957" s="33" t="s">
        <v>1196</v>
      </c>
      <c r="E957" s="33" t="s">
        <v>1214</v>
      </c>
      <c r="F957" s="33" t="s">
        <v>1215</v>
      </c>
      <c r="G957" s="44" t="s">
        <v>1216</v>
      </c>
      <c r="H957" s="33" t="s">
        <v>1170</v>
      </c>
      <c r="I957" s="33" t="s">
        <v>3346</v>
      </c>
      <c r="J957" s="33" t="s">
        <v>4144</v>
      </c>
      <c r="K957" s="33" t="s">
        <v>1162</v>
      </c>
      <c r="L957" s="33" t="s">
        <v>1163</v>
      </c>
      <c r="M957" s="33" t="s">
        <v>1178</v>
      </c>
      <c r="N957" s="33">
        <v>30</v>
      </c>
      <c r="O957" s="33"/>
      <c r="P957" s="33" t="s">
        <v>4145</v>
      </c>
      <c r="Q957" s="33">
        <v>3302089</v>
      </c>
      <c r="R957" s="33"/>
      <c r="S957" s="33"/>
      <c r="T957" s="33" t="s">
        <v>4145</v>
      </c>
      <c r="U957" s="33">
        <v>3302089</v>
      </c>
      <c r="V957" s="33"/>
      <c r="W957" s="33"/>
      <c r="X957" s="33"/>
      <c r="Y957" s="33">
        <v>16</v>
      </c>
      <c r="Z957" s="33">
        <v>16</v>
      </c>
      <c r="AA957" s="33" t="s">
        <v>1167</v>
      </c>
      <c r="AB957" s="37" t="s">
        <v>4934</v>
      </c>
      <c r="AC957" s="37" t="s">
        <v>5083</v>
      </c>
    </row>
    <row r="958" spans="1:29" ht="12.75" customHeight="1">
      <c r="A958" s="3" t="str">
        <f>D958</f>
        <v>BACHARELADO EM CIÊNCIA DA COMPUTAÇÃO</v>
      </c>
      <c r="B958" s="3" t="str">
        <f>F958</f>
        <v>NA1MCTA025-13SA</v>
      </c>
      <c r="C958" s="18" t="str">
        <f>CONCATENATE(E958," ",H958,"-",L958," (",K958,")",IF(H958="I"," - TURMA MINISTRADA EM INGLÊS",IF(H958="P"," - TURMA COMPARTILHADA COM A PÓS-GRADUAÇÃO",IF(H958="S"," - TURMA SEMIPRESENCIAL",""))))</f>
        <v>Sistemas Distribuídos A1-noturno (Santo André)</v>
      </c>
      <c r="D958" s="33" t="s">
        <v>1196</v>
      </c>
      <c r="E958" s="33" t="s">
        <v>1214</v>
      </c>
      <c r="F958" s="33" t="s">
        <v>1218</v>
      </c>
      <c r="G958" s="44" t="s">
        <v>1216</v>
      </c>
      <c r="H958" s="33" t="s">
        <v>1170</v>
      </c>
      <c r="I958" s="33" t="s">
        <v>3348</v>
      </c>
      <c r="J958" s="33" t="s">
        <v>4148</v>
      </c>
      <c r="K958" s="33" t="s">
        <v>1162</v>
      </c>
      <c r="L958" s="33" t="s">
        <v>1169</v>
      </c>
      <c r="M958" s="33" t="s">
        <v>1178</v>
      </c>
      <c r="N958" s="33">
        <v>30</v>
      </c>
      <c r="O958" s="33"/>
      <c r="P958" s="33" t="s">
        <v>1217</v>
      </c>
      <c r="Q958" s="33">
        <v>3009301</v>
      </c>
      <c r="R958" s="33"/>
      <c r="S958" s="33"/>
      <c r="T958" s="33" t="s">
        <v>1217</v>
      </c>
      <c r="U958" s="33">
        <v>3009301</v>
      </c>
      <c r="V958" s="33"/>
      <c r="W958" s="33"/>
      <c r="X958" s="33"/>
      <c r="Y958" s="33">
        <v>16</v>
      </c>
      <c r="Z958" s="33">
        <v>16</v>
      </c>
      <c r="AA958" s="33" t="s">
        <v>1167</v>
      </c>
      <c r="AB958" s="37" t="s">
        <v>4935</v>
      </c>
      <c r="AC958" s="37" t="s">
        <v>5084</v>
      </c>
    </row>
    <row r="959" spans="1:29" ht="12.75" customHeight="1">
      <c r="A959" s="3" t="str">
        <f>D959</f>
        <v>BACHARELADO EM CIÊNCIA DA COMPUTAÇÃO</v>
      </c>
      <c r="B959" s="3" t="str">
        <f>F959</f>
        <v>NA2MCTA025-13SA</v>
      </c>
      <c r="C959" s="18" t="str">
        <f>CONCATENATE(E959," ",H959,"-",L959," (",K959,")",IF(H959="I"," - TURMA MINISTRADA EM INGLÊS",IF(H959="P"," - TURMA COMPARTILHADA COM A PÓS-GRADUAÇÃO",IF(H959="S"," - TURMA SEMIPRESENCIAL",""))))</f>
        <v>Sistemas Distribuídos A2-noturno (Santo André)</v>
      </c>
      <c r="D959" s="33" t="s">
        <v>1196</v>
      </c>
      <c r="E959" s="33" t="s">
        <v>1214</v>
      </c>
      <c r="F959" s="33" t="s">
        <v>2971</v>
      </c>
      <c r="G959" s="44" t="s">
        <v>1216</v>
      </c>
      <c r="H959" s="33" t="s">
        <v>1198</v>
      </c>
      <c r="I959" s="33" t="s">
        <v>3348</v>
      </c>
      <c r="J959" s="33" t="s">
        <v>4788</v>
      </c>
      <c r="K959" s="33" t="s">
        <v>1162</v>
      </c>
      <c r="L959" s="33" t="s">
        <v>1169</v>
      </c>
      <c r="M959" s="33" t="s">
        <v>1178</v>
      </c>
      <c r="N959" s="33">
        <v>30</v>
      </c>
      <c r="O959" s="33"/>
      <c r="P959" s="33" t="s">
        <v>1217</v>
      </c>
      <c r="Q959" s="33">
        <v>3009301</v>
      </c>
      <c r="R959" s="33"/>
      <c r="S959" s="33"/>
      <c r="T959" s="33" t="s">
        <v>4145</v>
      </c>
      <c r="U959" s="33">
        <v>3302089</v>
      </c>
      <c r="V959" s="33"/>
      <c r="W959" s="33"/>
      <c r="X959" s="33"/>
      <c r="Y959" s="33">
        <v>16</v>
      </c>
      <c r="Z959" s="33">
        <v>16</v>
      </c>
      <c r="AA959" s="33" t="s">
        <v>1167</v>
      </c>
      <c r="AB959" s="37" t="s">
        <v>4935</v>
      </c>
      <c r="AC959" s="37" t="s">
        <v>5084</v>
      </c>
    </row>
    <row r="960" spans="1:29" ht="12.75" customHeight="1">
      <c r="A960" s="3" t="str">
        <f>D960</f>
        <v>ENGENHARIA DE GESTÃO</v>
      </c>
      <c r="B960" s="3" t="str">
        <f>F960</f>
        <v>Na1ESTG020-17SB</v>
      </c>
      <c r="C960" s="18" t="str">
        <f>CONCATENATE(E960," ",H960,"-",L960," (",K960,")",IF(H960="I"," - TURMA MINISTRADA EM INGLÊS",IF(H960="P"," - TURMA COMPARTILHADA COM A PÓS-GRADUAÇÃO",IF(H960="S"," - TURMA SEMIPRESENCIAL",""))))</f>
        <v>Sistemas e Processos de Produção a1-noturno (São Bernardo do Campo)</v>
      </c>
      <c r="D960" s="15" t="s">
        <v>1875</v>
      </c>
      <c r="E960" t="s">
        <v>1905</v>
      </c>
      <c r="F960" t="s">
        <v>2947</v>
      </c>
      <c r="G960" s="45" t="s">
        <v>1906</v>
      </c>
      <c r="H960" s="16" t="s">
        <v>1898</v>
      </c>
      <c r="I960" s="16" t="s">
        <v>3680</v>
      </c>
      <c r="J960" t="s">
        <v>4767</v>
      </c>
      <c r="K960" t="s">
        <v>1260</v>
      </c>
      <c r="L960" t="s">
        <v>1169</v>
      </c>
      <c r="M960" t="s">
        <v>1171</v>
      </c>
      <c r="N960">
        <v>30</v>
      </c>
      <c r="P960" t="s">
        <v>1907</v>
      </c>
      <c r="Q960">
        <v>2187277</v>
      </c>
      <c r="T960" t="s">
        <v>1907</v>
      </c>
      <c r="U960">
        <v>2187277</v>
      </c>
      <c r="Y960">
        <v>16</v>
      </c>
      <c r="Z960">
        <v>16</v>
      </c>
      <c r="AA960" t="s">
        <v>1167</v>
      </c>
      <c r="AB960" s="37" t="s">
        <v>4936</v>
      </c>
      <c r="AC960" s="37" t="s">
        <v>4933</v>
      </c>
    </row>
    <row r="961" spans="1:29" ht="12.75" customHeight="1">
      <c r="A961" s="3" t="str">
        <f>D961</f>
        <v>ENGENHARIA BIOMÉDICA</v>
      </c>
      <c r="B961" s="3" t="str">
        <f>F961</f>
        <v>Da1ESZB026-17SB</v>
      </c>
      <c r="C961" s="18" t="str">
        <f>CONCATENATE(E961," ",H961,"-",L961," (",K961,")",IF(H961="I"," - TURMA MINISTRADA EM INGLÊS",IF(H961="P"," - TURMA COMPARTILHADA COM A PÓS-GRADUAÇÃO",IF(H961="S"," - TURMA SEMIPRESENCIAL",""))))</f>
        <v>Sistemas Embarcados para Engenharia Biomédica a1-diurno (São Bernardo do Campo)</v>
      </c>
      <c r="D961" s="33" t="s">
        <v>1812</v>
      </c>
      <c r="E961" s="33" t="s">
        <v>4294</v>
      </c>
      <c r="F961" s="33" t="s">
        <v>2649</v>
      </c>
      <c r="G961" s="46" t="s">
        <v>4295</v>
      </c>
      <c r="H961" s="33" t="s">
        <v>1898</v>
      </c>
      <c r="I961" s="33"/>
      <c r="J961" s="33" t="s">
        <v>4296</v>
      </c>
      <c r="K961" s="33" t="s">
        <v>1260</v>
      </c>
      <c r="L961" s="33" t="s">
        <v>1163</v>
      </c>
      <c r="M961" s="33" t="s">
        <v>1702</v>
      </c>
      <c r="N961" s="33">
        <v>30</v>
      </c>
      <c r="O961" s="33"/>
      <c r="P961" s="33"/>
      <c r="Q961" s="33"/>
      <c r="R961" s="33"/>
      <c r="S961" s="33"/>
      <c r="T961" s="33" t="s">
        <v>1821</v>
      </c>
      <c r="U961" s="33">
        <v>2188954</v>
      </c>
      <c r="V961" s="33"/>
      <c r="W961" s="33"/>
      <c r="X961" s="33"/>
      <c r="Y961" s="33">
        <v>16</v>
      </c>
      <c r="Z961" s="33">
        <v>16</v>
      </c>
      <c r="AA961" s="33" t="s">
        <v>1167</v>
      </c>
      <c r="AB961" s="37" t="s">
        <v>1168</v>
      </c>
      <c r="AC961" s="37" t="s">
        <v>4921</v>
      </c>
    </row>
    <row r="962" spans="1:29" ht="12.75" customHeight="1">
      <c r="A962" s="3" t="str">
        <f>D962</f>
        <v>ENGENHARIA DE INFORMAÇÃO</v>
      </c>
      <c r="B962" s="3" t="str">
        <f>F962</f>
        <v>DA1ESZI014-17SA</v>
      </c>
      <c r="C962" s="18" t="str">
        <f>CONCATENATE(E962," ",H962,"-",L962," (",K962,")",IF(H962="I"," - TURMA MINISTRADA EM INGLÊS",IF(H962="P"," - TURMA COMPARTILHADA COM A PÓS-GRADUAÇÃO",IF(H962="S"," - TURMA SEMIPRESENCIAL",""))))</f>
        <v>Sistemas Inteligentes A1-diurno (Santo André)</v>
      </c>
      <c r="D962" s="33" t="s">
        <v>1909</v>
      </c>
      <c r="E962" s="33" t="s">
        <v>4417</v>
      </c>
      <c r="F962" s="33" t="s">
        <v>2722</v>
      </c>
      <c r="G962" s="44" t="s">
        <v>4418</v>
      </c>
      <c r="H962" s="33" t="s">
        <v>1170</v>
      </c>
      <c r="I962" s="33" t="s">
        <v>3491</v>
      </c>
      <c r="J962" s="33" t="s">
        <v>4419</v>
      </c>
      <c r="K962" s="33" t="s">
        <v>1162</v>
      </c>
      <c r="L962" s="33" t="s">
        <v>1163</v>
      </c>
      <c r="M962" s="33" t="s">
        <v>1178</v>
      </c>
      <c r="N962" s="33">
        <v>30</v>
      </c>
      <c r="O962" s="33"/>
      <c r="P962" s="33" t="s">
        <v>1927</v>
      </c>
      <c r="Q962" s="33">
        <v>1761105</v>
      </c>
      <c r="R962" s="33"/>
      <c r="S962" s="33"/>
      <c r="T962" s="33" t="s">
        <v>1927</v>
      </c>
      <c r="U962" s="33">
        <v>1761105</v>
      </c>
      <c r="V962" s="33"/>
      <c r="W962" s="33"/>
      <c r="X962" s="33"/>
      <c r="Y962" s="33">
        <v>16</v>
      </c>
      <c r="Z962" s="33">
        <v>16</v>
      </c>
      <c r="AA962" s="33" t="s">
        <v>1167</v>
      </c>
      <c r="AB962" s="37" t="s">
        <v>4852</v>
      </c>
      <c r="AC962" s="37" t="s">
        <v>5097</v>
      </c>
    </row>
    <row r="963" spans="1:29" ht="12.75" customHeight="1">
      <c r="A963" s="3" t="str">
        <f>D963</f>
        <v>ENGENHARIA DE INFORMAÇÃO</v>
      </c>
      <c r="B963" s="3" t="str">
        <f>F963</f>
        <v>DA1ESTI013-17SA</v>
      </c>
      <c r="C963" s="18" t="str">
        <f>CONCATENATE(E963," ",H963,"-",L963," (",K963,")",IF(H963="I"," - TURMA MINISTRADA EM INGLÊS",IF(H963="P"," - TURMA COMPARTILHADA COM A PÓS-GRADUAÇÃO",IF(H963="S"," - TURMA SEMIPRESENCIAL",""))))</f>
        <v>Sistemas Microprocessados A1-diurno (Santo André)</v>
      </c>
      <c r="D963" s="33" t="s">
        <v>1909</v>
      </c>
      <c r="E963" s="33" t="s">
        <v>4396</v>
      </c>
      <c r="F963" s="33" t="s">
        <v>2711</v>
      </c>
      <c r="G963" s="44" t="s">
        <v>4397</v>
      </c>
      <c r="H963" s="33" t="s">
        <v>1170</v>
      </c>
      <c r="I963" s="33" t="s">
        <v>3485</v>
      </c>
      <c r="J963" s="33" t="s">
        <v>4398</v>
      </c>
      <c r="K963" s="33" t="s">
        <v>1162</v>
      </c>
      <c r="L963" s="33" t="s">
        <v>1163</v>
      </c>
      <c r="M963" s="33" t="s">
        <v>1171</v>
      </c>
      <c r="N963" s="33">
        <v>30</v>
      </c>
      <c r="O963" s="33"/>
      <c r="P963" s="33" t="s">
        <v>1914</v>
      </c>
      <c r="Q963" s="33">
        <v>1838765</v>
      </c>
      <c r="R963" s="33"/>
      <c r="S963" s="33"/>
      <c r="T963" s="33" t="s">
        <v>1914</v>
      </c>
      <c r="U963" s="33">
        <v>1838765</v>
      </c>
      <c r="V963" s="33"/>
      <c r="W963" s="33"/>
      <c r="X963" s="33"/>
      <c r="Y963" s="33">
        <v>16</v>
      </c>
      <c r="Z963" s="33">
        <v>16</v>
      </c>
      <c r="AA963" s="33" t="s">
        <v>1167</v>
      </c>
      <c r="AB963" s="37" t="s">
        <v>4932</v>
      </c>
      <c r="AC963" s="37" t="s">
        <v>4914</v>
      </c>
    </row>
    <row r="964" spans="1:29" ht="12.75" customHeight="1">
      <c r="A964" s="3" t="str">
        <f>D964</f>
        <v>ENGENHARIA DE INFORMAÇÃO</v>
      </c>
      <c r="B964" s="3" t="str">
        <f>F964</f>
        <v>NA1ESTI013-17SA</v>
      </c>
      <c r="C964" s="18" t="str">
        <f>CONCATENATE(E964," ",H964,"-",L964," (",K964,")",IF(H964="I"," - TURMA MINISTRADA EM INGLÊS",IF(H964="P"," - TURMA COMPARTILHADA COM A PÓS-GRADUAÇÃO",IF(H964="S"," - TURMA SEMIPRESENCIAL",""))))</f>
        <v>Sistemas Microprocessados A1-noturno (Santo André)</v>
      </c>
      <c r="D964" s="33" t="s">
        <v>1909</v>
      </c>
      <c r="E964" s="33" t="s">
        <v>4396</v>
      </c>
      <c r="F964" s="33" t="s">
        <v>2712</v>
      </c>
      <c r="G964" s="44" t="s">
        <v>4397</v>
      </c>
      <c r="H964" s="33" t="s">
        <v>1170</v>
      </c>
      <c r="I964" s="33" t="s">
        <v>3486</v>
      </c>
      <c r="J964" s="33" t="s">
        <v>4399</v>
      </c>
      <c r="K964" s="33" t="s">
        <v>1162</v>
      </c>
      <c r="L964" s="33" t="s">
        <v>1169</v>
      </c>
      <c r="M964" s="33" t="s">
        <v>1171</v>
      </c>
      <c r="N964" s="33">
        <v>30</v>
      </c>
      <c r="O964" s="33"/>
      <c r="P964" s="33" t="s">
        <v>1914</v>
      </c>
      <c r="Q964" s="33">
        <v>1838765</v>
      </c>
      <c r="R964" s="33"/>
      <c r="S964" s="33"/>
      <c r="T964" s="33" t="s">
        <v>1914</v>
      </c>
      <c r="U964" s="33">
        <v>1838765</v>
      </c>
      <c r="V964" s="33"/>
      <c r="W964" s="33"/>
      <c r="X964" s="33"/>
      <c r="Y964" s="33">
        <v>16</v>
      </c>
      <c r="Z964" s="33">
        <v>16</v>
      </c>
      <c r="AA964" s="33" t="s">
        <v>1167</v>
      </c>
      <c r="AB964" s="37" t="s">
        <v>4933</v>
      </c>
      <c r="AC964" s="37" t="s">
        <v>4915</v>
      </c>
    </row>
    <row r="965" spans="1:29" ht="12.75" customHeight="1">
      <c r="A965" s="3" t="str">
        <f>D965</f>
        <v>ENGENHARIA DE INFORMAÇÃO</v>
      </c>
      <c r="B965" s="3" t="str">
        <f>F965</f>
        <v>NA2ESTI013-17SA</v>
      </c>
      <c r="C965" s="18" t="str">
        <f>CONCATENATE(E965," ",H965,"-",L965," (",K965,")",IF(H965="I"," - TURMA MINISTRADA EM INGLÊS",IF(H965="P"," - TURMA COMPARTILHADA COM A PÓS-GRADUAÇÃO",IF(H965="S"," - TURMA SEMIPRESENCIAL",""))))</f>
        <v>Sistemas Microprocessados A2-noturno (Santo André)</v>
      </c>
      <c r="D965" s="33" t="s">
        <v>1909</v>
      </c>
      <c r="E965" s="33" t="s">
        <v>4396</v>
      </c>
      <c r="F965" s="33" t="s">
        <v>2978</v>
      </c>
      <c r="G965" s="44" t="s">
        <v>4397</v>
      </c>
      <c r="H965" s="33" t="s">
        <v>1198</v>
      </c>
      <c r="I965" s="33" t="s">
        <v>3486</v>
      </c>
      <c r="J965" s="33" t="s">
        <v>4795</v>
      </c>
      <c r="K965" s="33" t="s">
        <v>1162</v>
      </c>
      <c r="L965" s="33" t="s">
        <v>1169</v>
      </c>
      <c r="M965" s="33" t="s">
        <v>1171</v>
      </c>
      <c r="N965" s="33">
        <v>30</v>
      </c>
      <c r="O965" s="33"/>
      <c r="P965" s="33" t="s">
        <v>1914</v>
      </c>
      <c r="Q965" s="33">
        <v>1838765</v>
      </c>
      <c r="R965" s="33"/>
      <c r="S965" s="33"/>
      <c r="T965" s="33" t="s">
        <v>1923</v>
      </c>
      <c r="U965" s="33">
        <v>1671282</v>
      </c>
      <c r="V965" s="33"/>
      <c r="W965" s="33"/>
      <c r="X965" s="33"/>
      <c r="Y965" s="33">
        <v>16</v>
      </c>
      <c r="Z965" s="33">
        <v>16</v>
      </c>
      <c r="AA965" s="33" t="s">
        <v>1167</v>
      </c>
      <c r="AB965" s="37" t="s">
        <v>4933</v>
      </c>
      <c r="AC965" s="37" t="s">
        <v>4915</v>
      </c>
    </row>
    <row r="966" spans="1:29" ht="12.75" customHeight="1">
      <c r="A966" s="3" t="str">
        <f>D966</f>
        <v>BACHARELADO EM CIÊNCIAS BIOLÓGICAS</v>
      </c>
      <c r="B966" s="3" t="str">
        <f>F966</f>
        <v>DA1NHT1048-15SA</v>
      </c>
      <c r="C966" s="18" t="str">
        <f>CONCATENATE(E966," ",H966,"-",L966," (",K966,")",IF(H966="I"," - TURMA MINISTRADA EM INGLÊS",IF(H966="P"," - TURMA COMPARTILHADA COM A PÓS-GRADUAÇÃO",IF(H966="S"," - TURMA SEMIPRESENCIAL",""))))</f>
        <v>Sistemática e Biogeografia A1-diurno (Santo André)</v>
      </c>
      <c r="D966" s="33" t="s">
        <v>1508</v>
      </c>
      <c r="E966" s="33" t="s">
        <v>4333</v>
      </c>
      <c r="F966" s="33" t="s">
        <v>2669</v>
      </c>
      <c r="G966" s="44" t="s">
        <v>4334</v>
      </c>
      <c r="H966" s="33" t="s">
        <v>1170</v>
      </c>
      <c r="I966" s="33" t="s">
        <v>2123</v>
      </c>
      <c r="J966" s="33" t="s">
        <v>4335</v>
      </c>
      <c r="K966" s="33" t="s">
        <v>1162</v>
      </c>
      <c r="L966" s="33" t="s">
        <v>1163</v>
      </c>
      <c r="M966" s="33" t="s">
        <v>1171</v>
      </c>
      <c r="N966" s="33">
        <v>30</v>
      </c>
      <c r="O966" s="33"/>
      <c r="P966" s="33" t="s">
        <v>4336</v>
      </c>
      <c r="Q966" s="33">
        <v>1942856</v>
      </c>
      <c r="R966" s="33"/>
      <c r="S966" s="33"/>
      <c r="T966" s="33" t="s">
        <v>4336</v>
      </c>
      <c r="U966" s="33">
        <v>1942856</v>
      </c>
      <c r="V966" s="33"/>
      <c r="W966" s="33"/>
      <c r="X966" s="33"/>
      <c r="Y966" s="33">
        <v>16</v>
      </c>
      <c r="Z966" s="33">
        <v>16</v>
      </c>
      <c r="AA966" s="33" t="s">
        <v>1167</v>
      </c>
      <c r="AB966" s="37" t="s">
        <v>4916</v>
      </c>
      <c r="AC966" s="37" t="s">
        <v>4932</v>
      </c>
    </row>
    <row r="967" spans="1:29" ht="12.75" customHeight="1">
      <c r="A967" s="3" t="str">
        <f>D967</f>
        <v>BACHARELADO EM CIÊNCIAS BIOLÓGICAS</v>
      </c>
      <c r="B967" s="3" t="str">
        <f>F967</f>
        <v>NA1NHT1048-15SA</v>
      </c>
      <c r="C967" s="18" t="str">
        <f>CONCATENATE(E967," ",H967,"-",L967," (",K967,")",IF(H967="I"," - TURMA MINISTRADA EM INGLÊS",IF(H967="P"," - TURMA COMPARTILHADA COM A PÓS-GRADUAÇÃO",IF(H967="S"," - TURMA SEMIPRESENCIAL",""))))</f>
        <v>Sistemática e Biogeografia A1-noturno (Santo André)</v>
      </c>
      <c r="D967" s="33" t="s">
        <v>1508</v>
      </c>
      <c r="E967" s="33" t="s">
        <v>4333</v>
      </c>
      <c r="F967" s="33" t="s">
        <v>2670</v>
      </c>
      <c r="G967" s="44" t="s">
        <v>4334</v>
      </c>
      <c r="H967" s="33" t="s">
        <v>1170</v>
      </c>
      <c r="I967" s="33"/>
      <c r="J967" s="33" t="s">
        <v>4337</v>
      </c>
      <c r="K967" s="33" t="s">
        <v>1162</v>
      </c>
      <c r="L967" s="33" t="s">
        <v>1169</v>
      </c>
      <c r="M967" s="33" t="s">
        <v>1171</v>
      </c>
      <c r="N967" s="33">
        <v>30</v>
      </c>
      <c r="O967" s="33"/>
      <c r="P967" s="33" t="s">
        <v>1286</v>
      </c>
      <c r="Q967" s="33">
        <v>1804548</v>
      </c>
      <c r="R967" s="33"/>
      <c r="S967" s="33"/>
      <c r="T967" s="33" t="s">
        <v>1286</v>
      </c>
      <c r="U967" s="33">
        <v>1804548</v>
      </c>
      <c r="V967" s="33"/>
      <c r="W967" s="33"/>
      <c r="X967" s="33"/>
      <c r="Y967" s="33">
        <v>16</v>
      </c>
      <c r="Z967" s="33">
        <v>16</v>
      </c>
      <c r="AA967" s="33" t="s">
        <v>1167</v>
      </c>
      <c r="AB967" s="37" t="s">
        <v>1168</v>
      </c>
      <c r="AC967" s="37" t="s">
        <v>5089</v>
      </c>
    </row>
    <row r="968" spans="1:29" ht="12.75" customHeight="1">
      <c r="A968" s="3" t="str">
        <f>D968</f>
        <v>BACHARELADO EM RELAÇÕES INTERNACIONAIS</v>
      </c>
      <c r="B968" s="3" t="str">
        <f>F968</f>
        <v>NA1ESHR018-13SB</v>
      </c>
      <c r="C968" s="18" t="str">
        <f>CONCATENATE(E968," ",H968,"-",L968," (",K968,")",IF(H968="I"," - TURMA MINISTRADA EM INGLÊS",IF(H968="P"," - TURMA COMPARTILHADA COM A PÓS-GRADUAÇÃO",IF(H968="S"," - TURMA SEMIPRESENCIAL",""))))</f>
        <v>Sociedade Civil Organizada Global A1-noturno (São Bernardo do Campo)</v>
      </c>
      <c r="D968" s="33" t="s">
        <v>1734</v>
      </c>
      <c r="E968" s="33" t="s">
        <v>4104</v>
      </c>
      <c r="F968" s="33" t="s">
        <v>2524</v>
      </c>
      <c r="G968" s="44" t="s">
        <v>4105</v>
      </c>
      <c r="H968" s="33" t="s">
        <v>1170</v>
      </c>
      <c r="I968" s="33" t="s">
        <v>3322</v>
      </c>
      <c r="J968" s="33"/>
      <c r="K968" s="33" t="s">
        <v>1260</v>
      </c>
      <c r="L968" s="33" t="s">
        <v>1169</v>
      </c>
      <c r="M968" s="33" t="s">
        <v>1195</v>
      </c>
      <c r="N968" s="33">
        <v>90</v>
      </c>
      <c r="O968" s="33"/>
      <c r="P968" s="33" t="s">
        <v>1735</v>
      </c>
      <c r="Q968" s="33">
        <v>2398243</v>
      </c>
      <c r="R968" s="33"/>
      <c r="S968" s="33"/>
      <c r="T968" s="33"/>
      <c r="U968" s="33"/>
      <c r="V968" s="33"/>
      <c r="W968" s="33"/>
      <c r="X968" s="33"/>
      <c r="Y968" s="33">
        <v>16</v>
      </c>
      <c r="Z968" s="33">
        <v>16</v>
      </c>
      <c r="AA968" s="33" t="s">
        <v>1167</v>
      </c>
      <c r="AB968" s="37" t="s">
        <v>4893</v>
      </c>
      <c r="AC968" s="37" t="s">
        <v>1168</v>
      </c>
    </row>
    <row r="969" spans="1:29" ht="12.75" customHeight="1">
      <c r="A969" s="3" t="str">
        <f>D969</f>
        <v>BACHARELADO EM RELAÇÕES INTERNACIONAIS</v>
      </c>
      <c r="B969" s="3" t="str">
        <f>F969</f>
        <v>Da1ESHR018-13SB</v>
      </c>
      <c r="C969" s="18" t="str">
        <f>CONCATENATE(E969," ",H969,"-",L969," (",K969,")",IF(H969="I"," - TURMA MINISTRADA EM INGLÊS",IF(H969="P"," - TURMA COMPARTILHADA COM A PÓS-GRADUAÇÃO",IF(H969="S"," - TURMA SEMIPRESENCIAL",""))))</f>
        <v>Sociedade Civil Organizada Global a1-diurno (São Bernardo do Campo)</v>
      </c>
      <c r="D969" s="33" t="s">
        <v>1734</v>
      </c>
      <c r="E969" s="33" t="s">
        <v>4104</v>
      </c>
      <c r="F969" s="33" t="s">
        <v>2525</v>
      </c>
      <c r="G969" s="44" t="s">
        <v>4105</v>
      </c>
      <c r="H969" s="33" t="s">
        <v>1898</v>
      </c>
      <c r="I969" s="33" t="s">
        <v>3323</v>
      </c>
      <c r="J969" s="33"/>
      <c r="K969" s="33" t="s">
        <v>1260</v>
      </c>
      <c r="L969" s="33" t="s">
        <v>1163</v>
      </c>
      <c r="M969" s="33" t="s">
        <v>1195</v>
      </c>
      <c r="N969" s="33">
        <v>90</v>
      </c>
      <c r="O969" s="33"/>
      <c r="P969" s="33" t="s">
        <v>1735</v>
      </c>
      <c r="Q969" s="33">
        <v>2398243</v>
      </c>
      <c r="R969" s="33"/>
      <c r="S969" s="33"/>
      <c r="T969" s="33"/>
      <c r="U969" s="33"/>
      <c r="V969" s="33"/>
      <c r="W969" s="33"/>
      <c r="X969" s="33"/>
      <c r="Y969" s="33">
        <v>16</v>
      </c>
      <c r="Z969" s="33">
        <v>16</v>
      </c>
      <c r="AA969" s="33" t="s">
        <v>1167</v>
      </c>
      <c r="AB969" s="37" t="s">
        <v>4891</v>
      </c>
      <c r="AC969" s="37" t="s">
        <v>1168</v>
      </c>
    </row>
    <row r="970" spans="1:29" ht="12.75" customHeight="1">
      <c r="A970" s="3" t="str">
        <f>D970</f>
        <v>BACHARELADO EM PLANEJAMENTO TERRITORIAL</v>
      </c>
      <c r="B970" s="3" t="str">
        <f>F970</f>
        <v>DA1ESHT023-17SB</v>
      </c>
      <c r="C970" s="18" t="str">
        <f>CONCATENATE(E970," ",H970,"-",L970," (",K970,")",IF(H970="I"," - TURMA MINISTRADA EM INGLÊS",IF(H970="P"," - TURMA COMPARTILHADA COM A PÓS-GRADUAÇÃO",IF(H970="S"," - TURMA SEMIPRESENCIAL",""))))</f>
        <v>Sociologia dos Territórios A1-diurno (São Bernardo do Campo)</v>
      </c>
      <c r="D970" s="33" t="s">
        <v>1697</v>
      </c>
      <c r="E970" s="33" t="s">
        <v>4122</v>
      </c>
      <c r="F970" s="33" t="s">
        <v>2535</v>
      </c>
      <c r="G970" s="44" t="s">
        <v>4123</v>
      </c>
      <c r="H970" s="33" t="s">
        <v>1170</v>
      </c>
      <c r="I970" s="33" t="s">
        <v>3331</v>
      </c>
      <c r="J970" s="33"/>
      <c r="K970" s="33" t="s">
        <v>1260</v>
      </c>
      <c r="L970" s="33" t="s">
        <v>1163</v>
      </c>
      <c r="M970" s="33" t="s">
        <v>1195</v>
      </c>
      <c r="N970" s="33">
        <v>38</v>
      </c>
      <c r="O970" s="33"/>
      <c r="P970" s="33" t="s">
        <v>1565</v>
      </c>
      <c r="Q970" s="33">
        <v>1766755</v>
      </c>
      <c r="R970" s="33" t="s">
        <v>1565</v>
      </c>
      <c r="S970" s="33">
        <v>1766755</v>
      </c>
      <c r="T970" s="33"/>
      <c r="U970" s="33"/>
      <c r="V970" s="33"/>
      <c r="W970" s="33"/>
      <c r="X970" s="33"/>
      <c r="Y970" s="33">
        <v>16</v>
      </c>
      <c r="Z970" s="33">
        <v>16</v>
      </c>
      <c r="AA970" s="33" t="s">
        <v>1167</v>
      </c>
      <c r="AB970" s="37" t="s">
        <v>4843</v>
      </c>
      <c r="AC970" s="37" t="s">
        <v>1168</v>
      </c>
    </row>
    <row r="971" spans="1:29" ht="12.75" customHeight="1">
      <c r="A971" s="3" t="str">
        <f>D971</f>
        <v>BACHARELADO EM PLANEJAMENTO TERRITORIAL</v>
      </c>
      <c r="B971" s="3" t="str">
        <f>F971</f>
        <v>NA1ESHT023-17SB</v>
      </c>
      <c r="C971" s="18" t="str">
        <f>CONCATENATE(E971," ",H971,"-",L971," (",K971,")",IF(H971="I"," - TURMA MINISTRADA EM INGLÊS",IF(H971="P"," - TURMA COMPARTILHADA COM A PÓS-GRADUAÇÃO",IF(H971="S"," - TURMA SEMIPRESENCIAL",""))))</f>
        <v>Sociologia dos Territórios A1-noturno (São Bernardo do Campo)</v>
      </c>
      <c r="D971" s="33" t="s">
        <v>1697</v>
      </c>
      <c r="E971" s="33" t="s">
        <v>4122</v>
      </c>
      <c r="F971" s="33" t="s">
        <v>2536</v>
      </c>
      <c r="G971" s="44" t="s">
        <v>4123</v>
      </c>
      <c r="H971" s="33" t="s">
        <v>1170</v>
      </c>
      <c r="I971" s="33" t="s">
        <v>3332</v>
      </c>
      <c r="J971" s="33"/>
      <c r="K971" s="33" t="s">
        <v>1260</v>
      </c>
      <c r="L971" s="33" t="s">
        <v>1169</v>
      </c>
      <c r="M971" s="33" t="s">
        <v>1195</v>
      </c>
      <c r="N971" s="33">
        <v>49</v>
      </c>
      <c r="O971" s="33"/>
      <c r="P971" s="33" t="s">
        <v>1565</v>
      </c>
      <c r="Q971" s="33">
        <v>1766755</v>
      </c>
      <c r="R971" s="33" t="s">
        <v>1565</v>
      </c>
      <c r="S971" s="33">
        <v>1766755</v>
      </c>
      <c r="T971" s="33"/>
      <c r="U971" s="33"/>
      <c r="V971" s="33"/>
      <c r="W971" s="33"/>
      <c r="X971" s="33"/>
      <c r="Y971" s="33">
        <v>16</v>
      </c>
      <c r="Z971" s="33">
        <v>16</v>
      </c>
      <c r="AA971" s="33" t="s">
        <v>1167</v>
      </c>
      <c r="AB971" s="37" t="s">
        <v>4845</v>
      </c>
      <c r="AC971" s="37" t="s">
        <v>1168</v>
      </c>
    </row>
    <row r="972" spans="1:29" ht="12.75" customHeight="1">
      <c r="A972" s="3" t="str">
        <f>D972</f>
        <v>BACHARELADO EM BIOTECNOLOGIA</v>
      </c>
      <c r="B972" s="3" t="str">
        <f>F972</f>
        <v>DA1NHZ1081-13SA</v>
      </c>
      <c r="C972" s="18" t="str">
        <f>CONCATENATE(E972," ",H972,"-",L972," (",K972,")",IF(H972="I"," - TURMA MINISTRADA EM INGLÊS",IF(H972="P"," - TURMA COMPARTILHADA COM A PÓS-GRADUAÇÃO",IF(H972="S"," - TURMA SEMIPRESENCIAL",""))))</f>
        <v>Técnicas Aplicadas a Processos Biotecnológicos A1-diurno (Santo André)</v>
      </c>
      <c r="D972" s="33" t="s">
        <v>1165</v>
      </c>
      <c r="E972" s="33" t="s">
        <v>4311</v>
      </c>
      <c r="F972" s="33" t="s">
        <v>2657</v>
      </c>
      <c r="G972" s="44" t="s">
        <v>4312</v>
      </c>
      <c r="H972" s="33" t="s">
        <v>1170</v>
      </c>
      <c r="I972" s="33" t="s">
        <v>3435</v>
      </c>
      <c r="J972" s="33" t="s">
        <v>1183</v>
      </c>
      <c r="K972" s="33" t="s">
        <v>1162</v>
      </c>
      <c r="L972" s="33" t="s">
        <v>1163</v>
      </c>
      <c r="M972" s="33" t="s">
        <v>1513</v>
      </c>
      <c r="N972" s="33">
        <v>10</v>
      </c>
      <c r="O972" s="33"/>
      <c r="P972" s="33" t="s">
        <v>1173</v>
      </c>
      <c r="Q972" s="33">
        <v>3255963</v>
      </c>
      <c r="R972" s="33"/>
      <c r="S972" s="33"/>
      <c r="T972" s="33" t="s">
        <v>1173</v>
      </c>
      <c r="U972" s="33">
        <v>3255963</v>
      </c>
      <c r="V972" s="33"/>
      <c r="W972" s="33"/>
      <c r="X972" s="33"/>
      <c r="Y972" s="33">
        <v>24</v>
      </c>
      <c r="Z972" s="33">
        <v>24</v>
      </c>
      <c r="AA972" s="33" t="s">
        <v>1167</v>
      </c>
      <c r="AB972" s="37" t="s">
        <v>4965</v>
      </c>
      <c r="AC972" s="37" t="s">
        <v>5079</v>
      </c>
    </row>
    <row r="973" spans="1:29" ht="12.75" customHeight="1">
      <c r="A973" s="3" t="str">
        <f>D973</f>
        <v>BACHARELADO EM BIOTECNOLOGIA</v>
      </c>
      <c r="B973" s="3" t="str">
        <f>F973</f>
        <v>NA1NHZ1081-13SA</v>
      </c>
      <c r="C973" s="18" t="str">
        <f>CONCATENATE(E973," ",H973,"-",L973," (",K973,")",IF(H973="I"," - TURMA MINISTRADA EM INGLÊS",IF(H973="P"," - TURMA COMPARTILHADA COM A PÓS-GRADUAÇÃO",IF(H973="S"," - TURMA SEMIPRESENCIAL",""))))</f>
        <v>Técnicas Aplicadas a Processos Biotecnológicos A1-noturno (Santo André)</v>
      </c>
      <c r="D973" s="33" t="s">
        <v>1165</v>
      </c>
      <c r="E973" s="33" t="s">
        <v>4311</v>
      </c>
      <c r="F973" s="33" t="s">
        <v>2658</v>
      </c>
      <c r="G973" s="44" t="s">
        <v>4312</v>
      </c>
      <c r="H973" s="33" t="s">
        <v>1170</v>
      </c>
      <c r="I973" s="33" t="s">
        <v>3436</v>
      </c>
      <c r="J973" s="33" t="s">
        <v>1182</v>
      </c>
      <c r="K973" s="33" t="s">
        <v>1162</v>
      </c>
      <c r="L973" s="33" t="s">
        <v>1169</v>
      </c>
      <c r="M973" s="33" t="s">
        <v>1513</v>
      </c>
      <c r="N973" s="33">
        <v>15</v>
      </c>
      <c r="O973" s="33"/>
      <c r="P973" s="33" t="s">
        <v>1173</v>
      </c>
      <c r="Q973" s="33">
        <v>3255963</v>
      </c>
      <c r="R973" s="33"/>
      <c r="S973" s="33"/>
      <c r="T973" s="33" t="s">
        <v>1173</v>
      </c>
      <c r="U973" s="33">
        <v>3255963</v>
      </c>
      <c r="V973" s="33"/>
      <c r="W973" s="33"/>
      <c r="X973" s="33"/>
      <c r="Y973" s="33">
        <v>24</v>
      </c>
      <c r="Z973" s="33">
        <v>24</v>
      </c>
      <c r="AA973" s="33" t="s">
        <v>1167</v>
      </c>
      <c r="AB973" s="37" t="s">
        <v>4966</v>
      </c>
      <c r="AC973" s="37" t="s">
        <v>4962</v>
      </c>
    </row>
    <row r="974" spans="1:29" ht="12.75" customHeight="1">
      <c r="A974" s="3" t="str">
        <f>D974</f>
        <v>ENGENHARIA AEROESPACIAL</v>
      </c>
      <c r="B974" s="3" t="str">
        <f>F974</f>
        <v>Da1ESTS010-17SB</v>
      </c>
      <c r="C974" s="18" t="str">
        <f>CONCATENATE(E974," ",H974,"-",L974," (",K974,")",IF(H974="I"," - TURMA MINISTRADA EM INGLÊS",IF(H974="P"," - TURMA COMPARTILHADA COM A PÓS-GRADUAÇÃO",IF(H974="S"," - TURMA SEMIPRESENCIAL",""))))</f>
        <v>Técnicas de Análise Estrutural e Projeto a1-diurno (São Bernardo do Campo)</v>
      </c>
      <c r="D974" s="33" t="s">
        <v>1743</v>
      </c>
      <c r="E974" s="33" t="s">
        <v>1774</v>
      </c>
      <c r="F974" s="33" t="s">
        <v>2843</v>
      </c>
      <c r="G974" s="44" t="s">
        <v>1775</v>
      </c>
      <c r="H974" s="33" t="s">
        <v>1898</v>
      </c>
      <c r="I974" s="33" t="s">
        <v>3595</v>
      </c>
      <c r="J974" s="33" t="s">
        <v>4641</v>
      </c>
      <c r="K974" s="33" t="s">
        <v>1260</v>
      </c>
      <c r="L974" s="33" t="s">
        <v>1163</v>
      </c>
      <c r="M974" s="33" t="s">
        <v>1178</v>
      </c>
      <c r="N974" s="33">
        <v>40</v>
      </c>
      <c r="O974" s="33"/>
      <c r="P974" s="33" t="s">
        <v>2051</v>
      </c>
      <c r="Q974" s="33">
        <v>1604134</v>
      </c>
      <c r="R974" s="33"/>
      <c r="S974" s="33"/>
      <c r="T974" s="33" t="s">
        <v>2051</v>
      </c>
      <c r="U974" s="33">
        <v>1604134</v>
      </c>
      <c r="V974" s="33"/>
      <c r="W974" s="33"/>
      <c r="X974" s="33"/>
      <c r="Y974" s="33">
        <v>16</v>
      </c>
      <c r="Z974" s="33">
        <v>16</v>
      </c>
      <c r="AA974" s="33" t="s">
        <v>1167</v>
      </c>
      <c r="AB974" s="37" t="s">
        <v>5019</v>
      </c>
      <c r="AC974" s="37" t="s">
        <v>5074</v>
      </c>
    </row>
    <row r="975" spans="1:29" ht="12.75" customHeight="1">
      <c r="A975" s="3" t="str">
        <f>D975</f>
        <v>ENGENHARIA AEROESPACIAL</v>
      </c>
      <c r="B975" s="3" t="str">
        <f>F975</f>
        <v>Na1ESTS010-17SB</v>
      </c>
      <c r="C975" s="18" t="str">
        <f>CONCATENATE(E975," ",H975,"-",L975," (",K975,")",IF(H975="I"," - TURMA MINISTRADA EM INGLÊS",IF(H975="P"," - TURMA COMPARTILHADA COM A PÓS-GRADUAÇÃO",IF(H975="S"," - TURMA SEMIPRESENCIAL",""))))</f>
        <v>Técnicas de Análise Estrutural e Projeto a1-noturno (São Bernardo do Campo)</v>
      </c>
      <c r="D975" s="33" t="s">
        <v>1743</v>
      </c>
      <c r="E975" s="33" t="s">
        <v>1774</v>
      </c>
      <c r="F975" s="33" t="s">
        <v>2845</v>
      </c>
      <c r="G975" s="44" t="s">
        <v>1775</v>
      </c>
      <c r="H975" s="33" t="s">
        <v>1898</v>
      </c>
      <c r="I975" s="33" t="s">
        <v>3596</v>
      </c>
      <c r="J975" s="33" t="s">
        <v>4643</v>
      </c>
      <c r="K975" s="33" t="s">
        <v>1260</v>
      </c>
      <c r="L975" s="33" t="s">
        <v>1169</v>
      </c>
      <c r="M975" s="33" t="s">
        <v>1178</v>
      </c>
      <c r="N975" s="33">
        <v>40</v>
      </c>
      <c r="O975" s="33"/>
      <c r="P975" s="33" t="s">
        <v>1768</v>
      </c>
      <c r="Q975" s="33">
        <v>1763423</v>
      </c>
      <c r="R975" s="33"/>
      <c r="S975" s="33"/>
      <c r="T975" s="33" t="s">
        <v>1768</v>
      </c>
      <c r="U975" s="33">
        <v>1763423</v>
      </c>
      <c r="V975" s="33"/>
      <c r="W975" s="33"/>
      <c r="X975" s="33"/>
      <c r="Y975" s="33">
        <v>16</v>
      </c>
      <c r="Z975" s="33">
        <v>16</v>
      </c>
      <c r="AA975" s="33" t="s">
        <v>1167</v>
      </c>
      <c r="AB975" s="37" t="s">
        <v>4853</v>
      </c>
      <c r="AC975" s="37" t="s">
        <v>5084</v>
      </c>
    </row>
    <row r="976" spans="1:29" ht="12.75" customHeight="1">
      <c r="A976" s="3" t="str">
        <f>D976</f>
        <v>ENGENHARIA AEROESPACIAL</v>
      </c>
      <c r="B976" s="3" t="str">
        <f>F976</f>
        <v>Na2ESTS010-17SB</v>
      </c>
      <c r="C976" s="18" t="str">
        <f>CONCATENATE(E976," ",H976,"-",L976," (",K976,")",IF(H976="I"," - TURMA MINISTRADA EM INGLÊS",IF(H976="P"," - TURMA COMPARTILHADA COM A PÓS-GRADUAÇÃO",IF(H976="S"," - TURMA SEMIPRESENCIAL",""))))</f>
        <v>Técnicas de Análise Estrutural e Projeto a2-noturno (São Bernardo do Campo)</v>
      </c>
      <c r="D976" s="33" t="s">
        <v>1743</v>
      </c>
      <c r="E976" s="33" t="s">
        <v>1774</v>
      </c>
      <c r="F976" s="33" t="s">
        <v>2848</v>
      </c>
      <c r="G976" s="44" t="s">
        <v>1775</v>
      </c>
      <c r="H976" s="33" t="s">
        <v>4646</v>
      </c>
      <c r="I976" s="33" t="s">
        <v>5132</v>
      </c>
      <c r="J976" s="33" t="s">
        <v>4647</v>
      </c>
      <c r="K976" s="33" t="s">
        <v>1260</v>
      </c>
      <c r="L976" s="33" t="s">
        <v>1169</v>
      </c>
      <c r="M976" s="33" t="s">
        <v>1178</v>
      </c>
      <c r="N976" s="33">
        <v>40</v>
      </c>
      <c r="O976" s="33"/>
      <c r="P976" s="33" t="s">
        <v>1764</v>
      </c>
      <c r="Q976" s="33">
        <v>1765427</v>
      </c>
      <c r="R976" s="33"/>
      <c r="S976" s="33"/>
      <c r="T976" s="33" t="s">
        <v>1764</v>
      </c>
      <c r="U976" s="33">
        <v>1765427</v>
      </c>
      <c r="V976" s="33"/>
      <c r="W976" s="33"/>
      <c r="X976" s="33"/>
      <c r="Y976" s="33">
        <v>16</v>
      </c>
      <c r="Z976" s="33">
        <v>16</v>
      </c>
      <c r="AA976" s="33" t="s">
        <v>1167</v>
      </c>
      <c r="AB976" s="37" t="s">
        <v>4853</v>
      </c>
      <c r="AC976" s="37" t="s">
        <v>5084</v>
      </c>
    </row>
    <row r="977" spans="1:29" ht="12.75" customHeight="1">
      <c r="A977" s="3" t="str">
        <f>D977</f>
        <v>BACHARELADO EM CIÊNCIA DA COMPUTAÇÃO</v>
      </c>
      <c r="B977" s="3" t="str">
        <f>F977</f>
        <v>DA1NHZ5019-15SA</v>
      </c>
      <c r="C977" s="18" t="str">
        <f>CONCATENATE(E977," ",H977,"-",L977," (",K977,")",IF(H977="I"," - TURMA MINISTRADA EM INGLÊS",IF(H977="P"," - TURMA COMPARTILHADA COM A PÓS-GRADUAÇÃO",IF(H977="S"," - TURMA SEMIPRESENCIAL",""))))</f>
        <v>Tecnologias da Informação e Comunicação na Educação A1-diurno (Santo André)</v>
      </c>
      <c r="D977" s="33" t="s">
        <v>1196</v>
      </c>
      <c r="E977" s="33" t="s">
        <v>2130</v>
      </c>
      <c r="F977" s="33" t="s">
        <v>818</v>
      </c>
      <c r="G977" s="44" t="s">
        <v>2131</v>
      </c>
      <c r="H977" s="33" t="s">
        <v>1170</v>
      </c>
      <c r="I977" s="33" t="s">
        <v>3306</v>
      </c>
      <c r="J977" s="33"/>
      <c r="K977" s="33" t="s">
        <v>1162</v>
      </c>
      <c r="L977" s="33" t="s">
        <v>1163</v>
      </c>
      <c r="M977" s="33" t="s">
        <v>1518</v>
      </c>
      <c r="N977" s="33">
        <v>72</v>
      </c>
      <c r="O977" s="33"/>
      <c r="P977" s="33" t="s">
        <v>4077</v>
      </c>
      <c r="Q977" s="33">
        <v>2316523</v>
      </c>
      <c r="R977" s="33"/>
      <c r="S977" s="33"/>
      <c r="T977" s="33"/>
      <c r="U977" s="33"/>
      <c r="V977" s="33"/>
      <c r="W977" s="33"/>
      <c r="X977" s="33"/>
      <c r="Y977" s="33">
        <v>12</v>
      </c>
      <c r="Z977" s="33">
        <v>12</v>
      </c>
      <c r="AA977" s="33" t="s">
        <v>1167</v>
      </c>
      <c r="AB977" s="37" t="s">
        <v>4920</v>
      </c>
      <c r="AC977" s="37" t="s">
        <v>1168</v>
      </c>
    </row>
    <row r="978" spans="1:29" ht="12.75" customHeight="1">
      <c r="A978" s="3" t="str">
        <f>D978</f>
        <v>BACHARELADO EM FILOSOFIA</v>
      </c>
      <c r="B978" s="3" t="str">
        <f>F978</f>
        <v>DA1NHZ2144-18SB</v>
      </c>
      <c r="C978" s="18" t="str">
        <f>CONCATENATE(E978," ",H978,"-",L978," (",K978,")",IF(H978="I"," - TURMA MINISTRADA EM INGLÊS",IF(H978="P"," - TURMA COMPARTILHADA COM A PÓS-GRADUAÇÃO",IF(H978="S"," - TURMA SEMIPRESENCIAL",""))))</f>
        <v>Temas de Filosofia Contemporânea II A1-diurno (São Bernardo do Campo)</v>
      </c>
      <c r="D978" s="33" t="s">
        <v>1620</v>
      </c>
      <c r="E978" s="33" t="s">
        <v>4248</v>
      </c>
      <c r="F978" s="33" t="s">
        <v>2626</v>
      </c>
      <c r="G978" s="44" t="s">
        <v>4249</v>
      </c>
      <c r="H978" s="33" t="s">
        <v>1170</v>
      </c>
      <c r="I978" s="33" t="s">
        <v>3412</v>
      </c>
      <c r="J978" s="33"/>
      <c r="K978" s="33" t="s">
        <v>1260</v>
      </c>
      <c r="L978" s="33" t="s">
        <v>1163</v>
      </c>
      <c r="M978" s="33" t="s">
        <v>1195</v>
      </c>
      <c r="N978" s="33">
        <v>40</v>
      </c>
      <c r="O978" s="33"/>
      <c r="P978" s="33" t="s">
        <v>4250</v>
      </c>
      <c r="Q978" s="33">
        <v>1837751</v>
      </c>
      <c r="R978" s="33"/>
      <c r="S978" s="33"/>
      <c r="T978" s="33"/>
      <c r="U978" s="33"/>
      <c r="V978" s="33"/>
      <c r="W978" s="33"/>
      <c r="X978" s="33"/>
      <c r="Y978" s="33">
        <v>16</v>
      </c>
      <c r="Z978" s="33">
        <v>16</v>
      </c>
      <c r="AA978" s="33" t="s">
        <v>1167</v>
      </c>
      <c r="AB978" s="37" t="s">
        <v>4941</v>
      </c>
      <c r="AC978" s="37" t="s">
        <v>1168</v>
      </c>
    </row>
    <row r="979" spans="1:29" ht="12.75" customHeight="1">
      <c r="A979" s="3" t="str">
        <f>D979</f>
        <v>BACHARELADO EM FILOSOFIA</v>
      </c>
      <c r="B979" s="3" t="str">
        <f>F979</f>
        <v>NA1NHZ2144-18SB</v>
      </c>
      <c r="C979" s="18" t="str">
        <f>CONCATENATE(E979," ",H979,"-",L979," (",K979,")",IF(H979="I"," - TURMA MINISTRADA EM INGLÊS",IF(H979="P"," - TURMA COMPARTILHADA COM A PÓS-GRADUAÇÃO",IF(H979="S"," - TURMA SEMIPRESENCIAL",""))))</f>
        <v>Temas de Filosofia Contemporânea II A1-noturno (São Bernardo do Campo)</v>
      </c>
      <c r="D979" s="33" t="s">
        <v>1620</v>
      </c>
      <c r="E979" s="33" t="s">
        <v>4248</v>
      </c>
      <c r="F979" s="33" t="s">
        <v>5136</v>
      </c>
      <c r="G979" s="44" t="s">
        <v>4249</v>
      </c>
      <c r="H979" s="33" t="s">
        <v>1170</v>
      </c>
      <c r="I979" s="33" t="s">
        <v>5137</v>
      </c>
      <c r="J979" s="33"/>
      <c r="K979" s="33" t="s">
        <v>1260</v>
      </c>
      <c r="L979" s="33" t="s">
        <v>1169</v>
      </c>
      <c r="M979" s="33" t="s">
        <v>1195</v>
      </c>
      <c r="N979" s="33">
        <v>40</v>
      </c>
      <c r="O979" s="33"/>
      <c r="P979" s="33" t="s">
        <v>2116</v>
      </c>
      <c r="Q979" s="33">
        <v>3260038</v>
      </c>
      <c r="R979" s="33"/>
      <c r="S979" s="33"/>
      <c r="T979" s="33"/>
      <c r="U979" s="33"/>
      <c r="V979" s="33"/>
      <c r="W979" s="33"/>
      <c r="X979" s="33"/>
      <c r="Y979" s="33">
        <v>16</v>
      </c>
      <c r="Z979" s="33">
        <v>16</v>
      </c>
      <c r="AA979" s="33" t="s">
        <v>1167</v>
      </c>
      <c r="AB979" s="37" t="s">
        <v>4892</v>
      </c>
      <c r="AC979" s="37" t="s">
        <v>1168</v>
      </c>
    </row>
    <row r="980" spans="1:29" ht="12.75" customHeight="1">
      <c r="A980" s="3" t="str">
        <f>D980</f>
        <v>BACHARELADO EM CIÊNCIAS E HUMANIDADES</v>
      </c>
      <c r="B980" s="3" t="str">
        <f>F980</f>
        <v>DA1BHP0202-19SB</v>
      </c>
      <c r="C980" s="18" t="str">
        <f>CONCATENATE(E980," ",H980,"-",L980," (",K980,")",IF(H980="I"," - TURMA MINISTRADA EM INGLÊS",IF(H980="P"," - TURMA COMPARTILHADA COM A PÓS-GRADUAÇÃO",IF(H980="S"," - TURMA SEMIPRESENCIAL",""))))</f>
        <v>Temas e Problemas em Filosofia A1-diurno (São Bernardo do Campo)</v>
      </c>
      <c r="D980" s="33" t="s">
        <v>1540</v>
      </c>
      <c r="E980" s="33" t="s">
        <v>1592</v>
      </c>
      <c r="F980" s="33" t="s">
        <v>1593</v>
      </c>
      <c r="G980" s="44" t="s">
        <v>1594</v>
      </c>
      <c r="H980" s="33" t="s">
        <v>1170</v>
      </c>
      <c r="I980" s="33" t="s">
        <v>3006</v>
      </c>
      <c r="J980" s="33"/>
      <c r="K980" s="33" t="s">
        <v>1260</v>
      </c>
      <c r="L980" s="33" t="s">
        <v>1163</v>
      </c>
      <c r="M980" s="33" t="s">
        <v>1280</v>
      </c>
      <c r="N980" s="33">
        <v>90</v>
      </c>
      <c r="O980" s="33">
        <v>88</v>
      </c>
      <c r="P980" s="33" t="s">
        <v>3840</v>
      </c>
      <c r="Q980" s="33">
        <v>1902470</v>
      </c>
      <c r="R980" s="33"/>
      <c r="S980" s="33"/>
      <c r="T980" s="33"/>
      <c r="U980" s="33"/>
      <c r="V980" s="33"/>
      <c r="W980" s="33"/>
      <c r="X980" s="33"/>
      <c r="Y980" s="33">
        <v>12</v>
      </c>
      <c r="Z980" s="33">
        <v>12</v>
      </c>
      <c r="AA980" s="33" t="s">
        <v>1167</v>
      </c>
      <c r="AB980" s="37" t="s">
        <v>4851</v>
      </c>
      <c r="AC980" s="37" t="s">
        <v>1168</v>
      </c>
    </row>
    <row r="981" spans="1:29" ht="12.75" customHeight="1">
      <c r="A981" s="3" t="str">
        <f>D981</f>
        <v>BACHARELADO EM CIÊNCIAS E HUMANIDADES</v>
      </c>
      <c r="B981" s="3" t="str">
        <f>F981</f>
        <v>DB1BHP0202-19SB</v>
      </c>
      <c r="C981" s="18" t="str">
        <f>CONCATENATE(E981," ",H981,"-",L981," (",K981,")",IF(H981="I"," - TURMA MINISTRADA EM INGLÊS",IF(H981="P"," - TURMA COMPARTILHADA COM A PÓS-GRADUAÇÃO",IF(H981="S"," - TURMA SEMIPRESENCIAL",""))))</f>
        <v>Temas e Problemas em Filosofia B1-diurno (São Bernardo do Campo)</v>
      </c>
      <c r="D981" s="33" t="s">
        <v>1540</v>
      </c>
      <c r="E981" s="33" t="s">
        <v>1592</v>
      </c>
      <c r="F981" s="33" t="s">
        <v>1596</v>
      </c>
      <c r="G981" s="44" t="s">
        <v>1594</v>
      </c>
      <c r="H981" s="33" t="s">
        <v>1237</v>
      </c>
      <c r="I981" s="33" t="s">
        <v>3007</v>
      </c>
      <c r="J981" s="33"/>
      <c r="K981" s="33" t="s">
        <v>1260</v>
      </c>
      <c r="L981" s="33" t="s">
        <v>1163</v>
      </c>
      <c r="M981" s="33" t="s">
        <v>1280</v>
      </c>
      <c r="N981" s="33">
        <v>92</v>
      </c>
      <c r="O981" s="33">
        <v>88</v>
      </c>
      <c r="P981" s="33" t="s">
        <v>1623</v>
      </c>
      <c r="Q981" s="33">
        <v>2244904</v>
      </c>
      <c r="R981" s="33"/>
      <c r="S981" s="33"/>
      <c r="T981" s="33"/>
      <c r="U981" s="33"/>
      <c r="V981" s="33"/>
      <c r="W981" s="33"/>
      <c r="X981" s="33"/>
      <c r="Y981" s="33">
        <v>12</v>
      </c>
      <c r="Z981" s="33">
        <v>12</v>
      </c>
      <c r="AA981" s="33" t="s">
        <v>1167</v>
      </c>
      <c r="AB981" s="37" t="s">
        <v>4852</v>
      </c>
      <c r="AC981" s="37" t="s">
        <v>1168</v>
      </c>
    </row>
    <row r="982" spans="1:29" ht="12.75" customHeight="1">
      <c r="A982" s="3" t="str">
        <f>D982</f>
        <v>BACHARELADO EM CIÊNCIAS E HUMANIDADES</v>
      </c>
      <c r="B982" s="3" t="str">
        <f>F982</f>
        <v>NA1BHP0202-19SB</v>
      </c>
      <c r="C982" s="18" t="str">
        <f>CONCATENATE(E982," ",H982,"-",L982," (",K982,")",IF(H982="I"," - TURMA MINISTRADA EM INGLÊS",IF(H982="P"," - TURMA COMPARTILHADA COM A PÓS-GRADUAÇÃO",IF(H982="S"," - TURMA SEMIPRESENCIAL",""))))</f>
        <v>Temas e Problemas em Filosofia A1-noturno (São Bernardo do Campo)</v>
      </c>
      <c r="D982" s="33" t="s">
        <v>1540</v>
      </c>
      <c r="E982" s="33" t="s">
        <v>1592</v>
      </c>
      <c r="F982" s="33" t="s">
        <v>1595</v>
      </c>
      <c r="G982" s="44" t="s">
        <v>1594</v>
      </c>
      <c r="H982" s="33" t="s">
        <v>1170</v>
      </c>
      <c r="I982" s="33" t="s">
        <v>3008</v>
      </c>
      <c r="J982" s="33"/>
      <c r="K982" s="33" t="s">
        <v>1260</v>
      </c>
      <c r="L982" s="33" t="s">
        <v>1169</v>
      </c>
      <c r="M982" s="33" t="s">
        <v>1280</v>
      </c>
      <c r="N982" s="33">
        <v>90</v>
      </c>
      <c r="O982" s="33">
        <v>88</v>
      </c>
      <c r="P982" s="33" t="s">
        <v>1283</v>
      </c>
      <c r="Q982" s="33">
        <v>2923651</v>
      </c>
      <c r="R982" s="33"/>
      <c r="S982" s="33"/>
      <c r="T982" s="33"/>
      <c r="U982" s="33"/>
      <c r="V982" s="33"/>
      <c r="W982" s="33"/>
      <c r="X982" s="33"/>
      <c r="Y982" s="33">
        <v>12</v>
      </c>
      <c r="Z982" s="33">
        <v>12</v>
      </c>
      <c r="AA982" s="33" t="s">
        <v>1167</v>
      </c>
      <c r="AB982" s="37" t="s">
        <v>4853</v>
      </c>
      <c r="AC982" s="37" t="s">
        <v>1168</v>
      </c>
    </row>
    <row r="983" spans="1:29" ht="12.75" customHeight="1">
      <c r="A983" s="3" t="str">
        <f>D983</f>
        <v>BACHARELADO EM CIÊNCIAS E HUMANIDADES</v>
      </c>
      <c r="B983" s="3" t="str">
        <f>F983</f>
        <v>NB1BHP0202-19SB</v>
      </c>
      <c r="C983" s="18" t="str">
        <f>CONCATENATE(E983," ",H983,"-",L983," (",K983,")",IF(H983="I"," - TURMA MINISTRADA EM INGLÊS",IF(H983="P"," - TURMA COMPARTILHADA COM A PÓS-GRADUAÇÃO",IF(H983="S"," - TURMA SEMIPRESENCIAL",""))))</f>
        <v>Temas e Problemas em Filosofia B1-noturno (São Bernardo do Campo)</v>
      </c>
      <c r="D983" s="33" t="s">
        <v>1540</v>
      </c>
      <c r="E983" s="33" t="s">
        <v>1592</v>
      </c>
      <c r="F983" s="33" t="s">
        <v>1597</v>
      </c>
      <c r="G983" s="44" t="s">
        <v>1594</v>
      </c>
      <c r="H983" s="33" t="s">
        <v>1237</v>
      </c>
      <c r="I983" s="33" t="s">
        <v>3009</v>
      </c>
      <c r="J983" s="33"/>
      <c r="K983" s="33" t="s">
        <v>1260</v>
      </c>
      <c r="L983" s="33" t="s">
        <v>1169</v>
      </c>
      <c r="M983" s="33" t="s">
        <v>1280</v>
      </c>
      <c r="N983" s="33">
        <v>96</v>
      </c>
      <c r="O983" s="33">
        <v>88</v>
      </c>
      <c r="P983" s="33" t="s">
        <v>1283</v>
      </c>
      <c r="Q983" s="33">
        <v>2923651</v>
      </c>
      <c r="R983" s="33"/>
      <c r="S983" s="33"/>
      <c r="T983" s="33"/>
      <c r="U983" s="33"/>
      <c r="V983" s="33"/>
      <c r="W983" s="33"/>
      <c r="X983" s="33"/>
      <c r="Y983" s="33">
        <v>12</v>
      </c>
      <c r="Z983" s="33">
        <v>12</v>
      </c>
      <c r="AA983" s="33" t="s">
        <v>1167</v>
      </c>
      <c r="AB983" s="37" t="s">
        <v>4854</v>
      </c>
      <c r="AC983" s="37" t="s">
        <v>1168</v>
      </c>
    </row>
    <row r="984" spans="1:29" ht="12.75" customHeight="1">
      <c r="A984" s="3" t="str">
        <f>D984</f>
        <v>ENGENHARIA DE GESTÃO</v>
      </c>
      <c r="B984" s="3" t="str">
        <f>F984</f>
        <v>Da1ESTG019-17SB</v>
      </c>
      <c r="C984" s="18" t="str">
        <f>CONCATENATE(E984," ",H984,"-",L984," (",K984,")",IF(H984="I"," - TURMA MINISTRADA EM INGLÊS",IF(H984="P"," - TURMA COMPARTILHADA COM A PÓS-GRADUAÇÃO",IF(H984="S"," - TURMA SEMIPRESENCIAL",""))))</f>
        <v>Tempos, Métodos e Arranjos Físicos a1-diurno (São Bernardo do Campo)</v>
      </c>
      <c r="D984" s="33" t="s">
        <v>1875</v>
      </c>
      <c r="E984" s="33" t="s">
        <v>4612</v>
      </c>
      <c r="F984" s="33" t="s">
        <v>2827</v>
      </c>
      <c r="G984" s="44" t="s">
        <v>4613</v>
      </c>
      <c r="H984" s="33" t="s">
        <v>1898</v>
      </c>
      <c r="I984" s="33" t="s">
        <v>3581</v>
      </c>
      <c r="J984" s="33"/>
      <c r="K984" s="33" t="s">
        <v>1260</v>
      </c>
      <c r="L984" s="33" t="s">
        <v>1163</v>
      </c>
      <c r="M984" s="33" t="s">
        <v>1819</v>
      </c>
      <c r="N984" s="33">
        <v>60</v>
      </c>
      <c r="O984" s="33"/>
      <c r="P984" s="33" t="s">
        <v>1901</v>
      </c>
      <c r="Q984" s="33">
        <v>1760422</v>
      </c>
      <c r="R984" s="33"/>
      <c r="S984" s="33"/>
      <c r="T984" s="33" t="s">
        <v>1901</v>
      </c>
      <c r="U984" s="33">
        <v>1760422</v>
      </c>
      <c r="V984" s="33"/>
      <c r="W984" s="33"/>
      <c r="X984" s="33"/>
      <c r="Y984" s="33">
        <v>16</v>
      </c>
      <c r="Z984" s="33">
        <v>16</v>
      </c>
      <c r="AA984" s="33" t="s">
        <v>1167</v>
      </c>
      <c r="AB984" s="37" t="s">
        <v>4965</v>
      </c>
      <c r="AC984" s="37" t="s">
        <v>1168</v>
      </c>
    </row>
    <row r="985" spans="1:29" ht="12.75" customHeight="1">
      <c r="A985" s="3" t="str">
        <f>D985</f>
        <v>BACHARELADO EM MATEMÁTICA</v>
      </c>
      <c r="B985" s="3" t="str">
        <f>F985</f>
        <v>DA1MCTB023-17SA</v>
      </c>
      <c r="C985" s="18" t="str">
        <f>CONCATENATE(E985," ",H985,"-",L985," (",K985,")",IF(H985="I"," - TURMA MINISTRADA EM INGLÊS",IF(H985="P"," - TURMA COMPARTILHADA COM A PÓS-GRADUAÇÃO",IF(H985="S"," - TURMA SEMIPRESENCIAL",""))))</f>
        <v>Teoria Aritmética dos Números A1-diurno (Santo André)</v>
      </c>
      <c r="D985" s="33" t="s">
        <v>1651</v>
      </c>
      <c r="E985" s="33" t="s">
        <v>4173</v>
      </c>
      <c r="F985" s="33" t="s">
        <v>2573</v>
      </c>
      <c r="G985" s="44" t="s">
        <v>4174</v>
      </c>
      <c r="H985" s="33" t="s">
        <v>1170</v>
      </c>
      <c r="I985" s="33" t="s">
        <v>3364</v>
      </c>
      <c r="J985" s="33"/>
      <c r="K985" s="33" t="s">
        <v>1162</v>
      </c>
      <c r="L985" s="33" t="s">
        <v>1163</v>
      </c>
      <c r="M985" s="33" t="s">
        <v>1195</v>
      </c>
      <c r="N985" s="33">
        <v>45</v>
      </c>
      <c r="O985" s="33"/>
      <c r="P985" s="33" t="s">
        <v>1201</v>
      </c>
      <c r="Q985" s="33">
        <v>1604131</v>
      </c>
      <c r="R985" s="33"/>
      <c r="S985" s="33"/>
      <c r="T985" s="33"/>
      <c r="U985" s="33"/>
      <c r="V985" s="33"/>
      <c r="W985" s="33"/>
      <c r="X985" s="33"/>
      <c r="Y985" s="33">
        <v>16</v>
      </c>
      <c r="Z985" s="33">
        <v>16</v>
      </c>
      <c r="AA985" s="33" t="s">
        <v>1167</v>
      </c>
      <c r="AB985" s="37" t="s">
        <v>4891</v>
      </c>
      <c r="AC985" s="37" t="s">
        <v>1168</v>
      </c>
    </row>
    <row r="986" spans="1:29" ht="12.75" customHeight="1">
      <c r="A986" s="3" t="str">
        <f>D986</f>
        <v>BACHARELADO EM MATEMÁTICA</v>
      </c>
      <c r="B986" s="3" t="str">
        <f>F986</f>
        <v>NA1MCTB023-17SA</v>
      </c>
      <c r="C986" s="18" t="str">
        <f>CONCATENATE(E986," ",H986,"-",L986," (",K986,")",IF(H986="I"," - TURMA MINISTRADA EM INGLÊS",IF(H986="P"," - TURMA COMPARTILHADA COM A PÓS-GRADUAÇÃO",IF(H986="S"," - TURMA SEMIPRESENCIAL",""))))</f>
        <v>Teoria Aritmética dos Números A1-noturno (Santo André)</v>
      </c>
      <c r="D986" s="33" t="s">
        <v>1651</v>
      </c>
      <c r="E986" s="33" t="s">
        <v>4173</v>
      </c>
      <c r="F986" s="33" t="s">
        <v>2574</v>
      </c>
      <c r="G986" s="44" t="s">
        <v>4174</v>
      </c>
      <c r="H986" s="33" t="s">
        <v>1170</v>
      </c>
      <c r="I986" s="33" t="s">
        <v>3365</v>
      </c>
      <c r="J986" s="33"/>
      <c r="K986" s="33" t="s">
        <v>1162</v>
      </c>
      <c r="L986" s="33" t="s">
        <v>1169</v>
      </c>
      <c r="M986" s="33" t="s">
        <v>1195</v>
      </c>
      <c r="N986" s="33">
        <v>45</v>
      </c>
      <c r="O986" s="33"/>
      <c r="P986" s="33" t="s">
        <v>1360</v>
      </c>
      <c r="Q986" s="33">
        <v>1284172</v>
      </c>
      <c r="R986" s="33"/>
      <c r="S986" s="33"/>
      <c r="T986" s="33"/>
      <c r="U986" s="33"/>
      <c r="V986" s="33"/>
      <c r="W986" s="33"/>
      <c r="X986" s="33"/>
      <c r="Y986" s="33">
        <v>16</v>
      </c>
      <c r="Z986" s="33">
        <v>16</v>
      </c>
      <c r="AA986" s="33" t="s">
        <v>1167</v>
      </c>
      <c r="AB986" s="37" t="s">
        <v>4893</v>
      </c>
      <c r="AC986" s="37" t="s">
        <v>1168</v>
      </c>
    </row>
    <row r="987" spans="1:29" ht="12.75" customHeight="1">
      <c r="A987" s="3" t="str">
        <f>D987</f>
        <v>BACHARELADO EM MATEMÁTICA</v>
      </c>
      <c r="B987" s="3" t="str">
        <f>F987</f>
        <v>DA1MCZB038-17SA</v>
      </c>
      <c r="C987" s="18" t="str">
        <f>CONCATENATE(E987," ",H987,"-",L987," (",K987,")",IF(H987="I"," - TURMA MINISTRADA EM INGLÊS",IF(H987="P"," - TURMA COMPARTILHADA COM A PÓS-GRADUAÇÃO",IF(H987="S"," - TURMA SEMIPRESENCIAL",""))))</f>
        <v>Teoria Básica de Categorias A1-diurno (Santo André)</v>
      </c>
      <c r="D987" s="33" t="s">
        <v>1651</v>
      </c>
      <c r="E987" s="33" t="s">
        <v>4185</v>
      </c>
      <c r="F987" s="33" t="s">
        <v>2586</v>
      </c>
      <c r="G987" s="44" t="s">
        <v>4186</v>
      </c>
      <c r="H987" s="33" t="s">
        <v>1170</v>
      </c>
      <c r="I987" s="33" t="s">
        <v>3376</v>
      </c>
      <c r="J987" s="33"/>
      <c r="K987" s="33" t="s">
        <v>1162</v>
      </c>
      <c r="L987" s="33" t="s">
        <v>1163</v>
      </c>
      <c r="M987" s="33" t="s">
        <v>1195</v>
      </c>
      <c r="N987" s="33">
        <v>45</v>
      </c>
      <c r="O987" s="33"/>
      <c r="P987" s="33" t="s">
        <v>1579</v>
      </c>
      <c r="Q987" s="33">
        <v>1574072</v>
      </c>
      <c r="R987" s="33"/>
      <c r="S987" s="33"/>
      <c r="T987" s="33"/>
      <c r="U987" s="33"/>
      <c r="V987" s="33"/>
      <c r="W987" s="33"/>
      <c r="X987" s="33"/>
      <c r="Y987" s="33">
        <v>16</v>
      </c>
      <c r="Z987" s="33">
        <v>16</v>
      </c>
      <c r="AA987" s="33" t="s">
        <v>1167</v>
      </c>
      <c r="AB987" s="37" t="s">
        <v>4891</v>
      </c>
      <c r="AC987" s="37" t="s">
        <v>1168</v>
      </c>
    </row>
    <row r="988" spans="1:29" ht="12.75" customHeight="1">
      <c r="A988" s="3" t="str">
        <f>D988</f>
        <v>BACHARELADO EM FÍSICA</v>
      </c>
      <c r="B988" s="3" t="str">
        <f>F988</f>
        <v>DA1NHT3054-15SA</v>
      </c>
      <c r="C988" s="18" t="str">
        <f>CONCATENATE(E988," ",H988,"-",L988," (",K988,")",IF(H988="I"," - TURMA MINISTRADA EM INGLÊS",IF(H988="P"," - TURMA COMPARTILHADA COM A PÓS-GRADUAÇÃO",IF(H988="S"," - TURMA SEMIPRESENCIAL",""))))</f>
        <v>Teoria da Relatividade A1-diurno (Santo André)</v>
      </c>
      <c r="D988" s="15" t="s">
        <v>1631</v>
      </c>
      <c r="E988" t="s">
        <v>4092</v>
      </c>
      <c r="F988" t="s">
        <v>2514</v>
      </c>
      <c r="G988" s="45" t="s">
        <v>4093</v>
      </c>
      <c r="H988" s="16" t="s">
        <v>1170</v>
      </c>
      <c r="I988" s="16" t="s">
        <v>3315</v>
      </c>
      <c r="K988" t="s">
        <v>1162</v>
      </c>
      <c r="L988" t="s">
        <v>1163</v>
      </c>
      <c r="M988" t="s">
        <v>1195</v>
      </c>
      <c r="N988">
        <v>30</v>
      </c>
      <c r="P988" t="s">
        <v>1329</v>
      </c>
      <c r="Q988">
        <v>1545398</v>
      </c>
      <c r="Y988">
        <v>16</v>
      </c>
      <c r="Z988">
        <v>16</v>
      </c>
      <c r="AA988" t="s">
        <v>1167</v>
      </c>
      <c r="AB988" s="37" t="s">
        <v>4927</v>
      </c>
      <c r="AC988" s="37" t="s">
        <v>1168</v>
      </c>
    </row>
    <row r="989" spans="1:29" ht="12.75" customHeight="1">
      <c r="A989" s="3" t="str">
        <f>D989</f>
        <v>BACHARELADO EM FÍSICA</v>
      </c>
      <c r="B989" s="3" t="str">
        <f>F989</f>
        <v>NA1NHT3054-15SA</v>
      </c>
      <c r="C989" s="18" t="str">
        <f>CONCATENATE(E989," ",H989,"-",L989," (",K989,")",IF(H989="I"," - TURMA MINISTRADA EM INGLÊS",IF(H989="P"," - TURMA COMPARTILHADA COM A PÓS-GRADUAÇÃO",IF(H989="S"," - TURMA SEMIPRESENCIAL",""))))</f>
        <v>Teoria da Relatividade A1-noturno (Santo André)</v>
      </c>
      <c r="D989" s="33" t="s">
        <v>1631</v>
      </c>
      <c r="E989" s="33" t="s">
        <v>4092</v>
      </c>
      <c r="F989" s="33" t="s">
        <v>2515</v>
      </c>
      <c r="G989" s="46" t="s">
        <v>4093</v>
      </c>
      <c r="H989" s="33" t="s">
        <v>1170</v>
      </c>
      <c r="I989" s="33" t="s">
        <v>3316</v>
      </c>
      <c r="J989" s="33"/>
      <c r="K989" s="33" t="s">
        <v>1162</v>
      </c>
      <c r="L989" s="33" t="s">
        <v>1169</v>
      </c>
      <c r="M989" s="33" t="s">
        <v>1195</v>
      </c>
      <c r="N989" s="33">
        <v>30</v>
      </c>
      <c r="O989" s="33"/>
      <c r="P989" s="33" t="s">
        <v>1329</v>
      </c>
      <c r="Q989" s="33">
        <v>1545398</v>
      </c>
      <c r="R989" s="33"/>
      <c r="S989" s="33"/>
      <c r="T989" s="33"/>
      <c r="U989" s="33"/>
      <c r="V989" s="33"/>
      <c r="W989" s="33"/>
      <c r="X989" s="33"/>
      <c r="Y989" s="33">
        <v>16</v>
      </c>
      <c r="Z989" s="33">
        <v>16</v>
      </c>
      <c r="AA989" s="33" t="s">
        <v>1167</v>
      </c>
      <c r="AB989" s="37" t="s">
        <v>4860</v>
      </c>
      <c r="AC989" s="37" t="s">
        <v>1168</v>
      </c>
    </row>
    <row r="990" spans="1:29" ht="12.75" customHeight="1">
      <c r="A990" s="3" t="str">
        <f>D990</f>
        <v>ENGENHARIA DE INSTRUMENTAÇÃO, AUTOMAÇÃO E ROBÓTICA</v>
      </c>
      <c r="B990" s="3" t="str">
        <f>F990</f>
        <v>NA1ESTA022-17SA</v>
      </c>
      <c r="C990" s="18" t="str">
        <f>CONCATENATE(E990," ",H990,"-",L990," (",K990,")",IF(H990="I"," - TURMA MINISTRADA EM INGLÊS",IF(H990="P"," - TURMA COMPARTILHADA COM A PÓS-GRADUAÇÃO",IF(H990="S"," - TURMA SEMIPRESENCIAL",""))))</f>
        <v>Teoria de Acionamentos Elétricos A1-noturno (Santo André)</v>
      </c>
      <c r="D990" s="33" t="s">
        <v>1929</v>
      </c>
      <c r="E990" s="33" t="s">
        <v>4614</v>
      </c>
      <c r="F990" s="33" t="s">
        <v>2828</v>
      </c>
      <c r="G990" s="44" t="s">
        <v>4615</v>
      </c>
      <c r="H990" s="33" t="s">
        <v>1170</v>
      </c>
      <c r="I990" s="33" t="s">
        <v>3582</v>
      </c>
      <c r="J990" s="33"/>
      <c r="K990" s="33" t="s">
        <v>1162</v>
      </c>
      <c r="L990" s="33" t="s">
        <v>1169</v>
      </c>
      <c r="M990" s="33" t="s">
        <v>1195</v>
      </c>
      <c r="N990" s="33">
        <v>45</v>
      </c>
      <c r="O990" s="33"/>
      <c r="P990" s="33" t="s">
        <v>4616</v>
      </c>
      <c r="Q990" s="33">
        <v>1671280</v>
      </c>
      <c r="R990" s="33"/>
      <c r="S990" s="33"/>
      <c r="T990" s="33"/>
      <c r="U990" s="33"/>
      <c r="V990" s="33"/>
      <c r="W990" s="33"/>
      <c r="X990" s="33"/>
      <c r="Y990" s="33">
        <v>16</v>
      </c>
      <c r="Z990" s="33">
        <v>16</v>
      </c>
      <c r="AA990" s="33" t="s">
        <v>1167</v>
      </c>
      <c r="AB990" s="37" t="s">
        <v>4944</v>
      </c>
      <c r="AC990" s="37" t="s">
        <v>1168</v>
      </c>
    </row>
    <row r="991" spans="1:29" ht="12.75" customHeight="1">
      <c r="A991" s="3" t="str">
        <f>D991</f>
        <v>ENGENHARIA DE INSTRUMENTAÇÃO, AUTOMAÇÃO E ROBÓTICA</v>
      </c>
      <c r="B991" s="3" t="str">
        <f>F991</f>
        <v>NA1ESZA006-17SA</v>
      </c>
      <c r="C991" s="18" t="str">
        <f>CONCATENATE(E991," ",H991,"-",L991," (",K991,")",IF(H991="I"," - TURMA MINISTRADA EM INGLÊS",IF(H991="P"," - TURMA COMPARTILHADA COM A PÓS-GRADUAÇÃO",IF(H991="S"," - TURMA SEMIPRESENCIAL",""))))</f>
        <v>Teoria de Controle Ótimo A1-noturno (Santo André)</v>
      </c>
      <c r="D991" s="33" t="s">
        <v>1929</v>
      </c>
      <c r="E991" s="33" t="s">
        <v>4619</v>
      </c>
      <c r="F991" s="33" t="s">
        <v>2830</v>
      </c>
      <c r="G991" s="44" t="s">
        <v>4620</v>
      </c>
      <c r="H991" s="33" t="s">
        <v>1170</v>
      </c>
      <c r="I991" s="33" t="s">
        <v>3585</v>
      </c>
      <c r="J991" s="33"/>
      <c r="K991" s="33" t="s">
        <v>1162</v>
      </c>
      <c r="L991" s="33" t="s">
        <v>1169</v>
      </c>
      <c r="M991" s="33" t="s">
        <v>1280</v>
      </c>
      <c r="N991" s="33">
        <v>45</v>
      </c>
      <c r="O991" s="33"/>
      <c r="P991" s="33" t="s">
        <v>1933</v>
      </c>
      <c r="Q991" s="33">
        <v>1531381</v>
      </c>
      <c r="R991" s="33"/>
      <c r="S991" s="33"/>
      <c r="T991" s="33"/>
      <c r="U991" s="33"/>
      <c r="V991" s="33"/>
      <c r="W991" s="33"/>
      <c r="X991" s="33"/>
      <c r="Y991" s="33">
        <v>12</v>
      </c>
      <c r="Z991" s="33">
        <v>12</v>
      </c>
      <c r="AA991" s="33" t="s">
        <v>1167</v>
      </c>
      <c r="AB991" s="37" t="s">
        <v>5007</v>
      </c>
      <c r="AC991" s="37" t="s">
        <v>1168</v>
      </c>
    </row>
    <row r="992" spans="1:29" ht="12.75" customHeight="1">
      <c r="A992" s="3" t="str">
        <f>D992</f>
        <v>BACHARELADO EM FILOSOFIA</v>
      </c>
      <c r="B992" s="3" t="str">
        <f>F992</f>
        <v>DA1NHH2073-18SB</v>
      </c>
      <c r="C992" s="18" t="str">
        <f>CONCATENATE(E992," ",H992,"-",L992," (",K992,")",IF(H992="I"," - TURMA MINISTRADA EM INGLÊS",IF(H992="P"," - TURMA COMPARTILHADA COM A PÓS-GRADUAÇÃO",IF(H992="S"," - TURMA SEMIPRESENCIAL",""))))</f>
        <v>Teoria do Conhecimento: Empirismo e Racionalismo A1-diurno (São Bernardo do Campo)</v>
      </c>
      <c r="D992" s="33" t="s">
        <v>1620</v>
      </c>
      <c r="E992" s="33" t="s">
        <v>4240</v>
      </c>
      <c r="F992" s="33" t="s">
        <v>2618</v>
      </c>
      <c r="G992" s="44" t="s">
        <v>4241</v>
      </c>
      <c r="H992" s="33" t="s">
        <v>1170</v>
      </c>
      <c r="I992" s="33" t="s">
        <v>3404</v>
      </c>
      <c r="J992" s="33"/>
      <c r="K992" s="33" t="s">
        <v>1260</v>
      </c>
      <c r="L992" s="33" t="s">
        <v>1163</v>
      </c>
      <c r="M992" s="33" t="s">
        <v>1195</v>
      </c>
      <c r="N992" s="33">
        <v>40</v>
      </c>
      <c r="O992" s="33"/>
      <c r="P992" s="33" t="s">
        <v>4242</v>
      </c>
      <c r="Q992" s="33">
        <v>9000041</v>
      </c>
      <c r="R992" s="33"/>
      <c r="S992" s="33"/>
      <c r="T992" s="33"/>
      <c r="U992" s="33"/>
      <c r="V992" s="33"/>
      <c r="W992" s="33"/>
      <c r="X992" s="33"/>
      <c r="Y992" s="33">
        <v>16</v>
      </c>
      <c r="Z992" s="33">
        <v>16</v>
      </c>
      <c r="AA992" s="33" t="s">
        <v>1167</v>
      </c>
      <c r="AB992" s="37" t="s">
        <v>4874</v>
      </c>
      <c r="AC992" s="37" t="s">
        <v>1168</v>
      </c>
    </row>
    <row r="993" spans="1:29" ht="12.75" customHeight="1">
      <c r="A993" s="3" t="str">
        <f>D993</f>
        <v>BACHARELADO EM FILOSOFIA</v>
      </c>
      <c r="B993" s="3" t="str">
        <f>F993</f>
        <v>NA1NHH2073-18SB</v>
      </c>
      <c r="C993" s="18" t="str">
        <f>CONCATENATE(E993," ",H993,"-",L993," (",K993,")",IF(H993="I"," - TURMA MINISTRADA EM INGLÊS",IF(H993="P"," - TURMA COMPARTILHADA COM A PÓS-GRADUAÇÃO",IF(H993="S"," - TURMA SEMIPRESENCIAL",""))))</f>
        <v>Teoria do Conhecimento: Empirismo e Racionalismo A1-noturno (São Bernardo do Campo)</v>
      </c>
      <c r="D993" s="33" t="s">
        <v>1620</v>
      </c>
      <c r="E993" s="33" t="s">
        <v>4240</v>
      </c>
      <c r="F993" s="33" t="s">
        <v>2619</v>
      </c>
      <c r="G993" s="44" t="s">
        <v>4241</v>
      </c>
      <c r="H993" s="33" t="s">
        <v>1170</v>
      </c>
      <c r="I993" s="33" t="s">
        <v>3405</v>
      </c>
      <c r="J993" s="33"/>
      <c r="K993" s="33" t="s">
        <v>1260</v>
      </c>
      <c r="L993" s="33" t="s">
        <v>1169</v>
      </c>
      <c r="M993" s="33" t="s">
        <v>1195</v>
      </c>
      <c r="N993" s="33">
        <v>40</v>
      </c>
      <c r="O993" s="33"/>
      <c r="P993" s="33" t="s">
        <v>4242</v>
      </c>
      <c r="Q993" s="33">
        <v>9000041</v>
      </c>
      <c r="R993" s="33"/>
      <c r="S993" s="33"/>
      <c r="T993" s="33"/>
      <c r="U993" s="33"/>
      <c r="V993" s="33"/>
      <c r="W993" s="33"/>
      <c r="X993" s="33"/>
      <c r="Y993" s="33">
        <v>16</v>
      </c>
      <c r="Z993" s="33">
        <v>16</v>
      </c>
      <c r="AA993" s="33" t="s">
        <v>1167</v>
      </c>
      <c r="AB993" s="37" t="s">
        <v>4875</v>
      </c>
      <c r="AC993" s="37" t="s">
        <v>1168</v>
      </c>
    </row>
    <row r="994" spans="1:29" ht="12.75" customHeight="1">
      <c r="A994" s="3" t="str">
        <f>D994</f>
        <v>BACHARELADO EM CIÊNCIA DA COMPUTAÇÃO</v>
      </c>
      <c r="B994" s="3" t="str">
        <f>F994</f>
        <v>DA1MCTA027-17SA</v>
      </c>
      <c r="C994" s="18" t="str">
        <f>CONCATENATE(E994," ",H994,"-",L994," (",K994,")",IF(H994="I"," - TURMA MINISTRADA EM INGLÊS",IF(H994="P"," - TURMA COMPARTILHADA COM A PÓS-GRADUAÇÃO",IF(H994="S"," - TURMA SEMIPRESENCIAL",""))))</f>
        <v>Teoria dos Grafos A1-diurno (Santo André)</v>
      </c>
      <c r="D994" s="33" t="s">
        <v>1196</v>
      </c>
      <c r="E994" s="33" t="s">
        <v>4032</v>
      </c>
      <c r="F994" s="33" t="s">
        <v>2475</v>
      </c>
      <c r="G994" s="44" t="s">
        <v>4033</v>
      </c>
      <c r="H994" s="33" t="s">
        <v>1170</v>
      </c>
      <c r="I994" s="33" t="s">
        <v>3281</v>
      </c>
      <c r="J994" s="33"/>
      <c r="K994" s="33" t="s">
        <v>1162</v>
      </c>
      <c r="L994" s="33" t="s">
        <v>1163</v>
      </c>
      <c r="M994" s="33" t="s">
        <v>1178</v>
      </c>
      <c r="N994" s="33">
        <v>70</v>
      </c>
      <c r="O994" s="33"/>
      <c r="P994" s="33" t="s">
        <v>1197</v>
      </c>
      <c r="Q994" s="33">
        <v>3145512</v>
      </c>
      <c r="R994" s="33"/>
      <c r="S994" s="33"/>
      <c r="T994" s="33"/>
      <c r="U994" s="33"/>
      <c r="V994" s="33"/>
      <c r="W994" s="33"/>
      <c r="X994" s="33"/>
      <c r="Y994" s="33">
        <v>16</v>
      </c>
      <c r="Z994" s="33">
        <v>16</v>
      </c>
      <c r="AA994" s="33" t="s">
        <v>1167</v>
      </c>
      <c r="AB994" s="37" t="s">
        <v>4836</v>
      </c>
      <c r="AC994" s="37" t="s">
        <v>1168</v>
      </c>
    </row>
    <row r="995" spans="1:29" ht="12.75" customHeight="1">
      <c r="A995" s="3" t="str">
        <f>D995</f>
        <v>BACHARELADO EM CIÊNCIA DA COMPUTAÇÃO</v>
      </c>
      <c r="B995" s="3" t="str">
        <f>F995</f>
        <v>NA1MCTA027-17SA</v>
      </c>
      <c r="C995" s="18" t="str">
        <f>CONCATENATE(E995," ",H995,"-",L995," (",K995,")",IF(H995="I"," - TURMA MINISTRADA EM INGLÊS",IF(H995="P"," - TURMA COMPARTILHADA COM A PÓS-GRADUAÇÃO",IF(H995="S"," - TURMA SEMIPRESENCIAL",""))))</f>
        <v>Teoria dos Grafos A1-noturno (Santo André)</v>
      </c>
      <c r="D995" s="33" t="s">
        <v>1196</v>
      </c>
      <c r="E995" s="33" t="s">
        <v>4032</v>
      </c>
      <c r="F995" s="33" t="s">
        <v>2476</v>
      </c>
      <c r="G995" s="44" t="s">
        <v>4033</v>
      </c>
      <c r="H995" s="33" t="s">
        <v>1170</v>
      </c>
      <c r="I995" s="33" t="s">
        <v>3282</v>
      </c>
      <c r="J995" s="33"/>
      <c r="K995" s="33" t="s">
        <v>1162</v>
      </c>
      <c r="L995" s="33" t="s">
        <v>1169</v>
      </c>
      <c r="M995" s="33" t="s">
        <v>1178</v>
      </c>
      <c r="N995" s="33">
        <v>70</v>
      </c>
      <c r="O995" s="33"/>
      <c r="P995" s="33" t="s">
        <v>1197</v>
      </c>
      <c r="Q995" s="33">
        <v>3145512</v>
      </c>
      <c r="R995" s="33"/>
      <c r="S995" s="33"/>
      <c r="T995" s="33"/>
      <c r="U995" s="33"/>
      <c r="V995" s="33"/>
      <c r="W995" s="33"/>
      <c r="X995" s="33"/>
      <c r="Y995" s="33">
        <v>16</v>
      </c>
      <c r="Z995" s="33">
        <v>16</v>
      </c>
      <c r="AA995" s="33" t="s">
        <v>1167</v>
      </c>
      <c r="AB995" s="37" t="s">
        <v>4878</v>
      </c>
      <c r="AC995" s="37" t="s">
        <v>1168</v>
      </c>
    </row>
    <row r="996" spans="1:29" ht="12.75" customHeight="1">
      <c r="A996" s="3" t="str">
        <f>D996</f>
        <v>BACHARELADO EM CIÊNCIA DA COMPUTAÇÃO</v>
      </c>
      <c r="B996" s="3" t="str">
        <f>F996</f>
        <v>NA2MCTA027-17SA</v>
      </c>
      <c r="C996" s="18" t="str">
        <f>CONCATENATE(E996," ",H996,"-",L996," (",K996,")",IF(H996="I"," - TURMA MINISTRADA EM INGLÊS",IF(H996="P"," - TURMA COMPARTILHADA COM A PÓS-GRADUAÇÃO",IF(H996="S"," - TURMA SEMIPRESENCIAL",""))))</f>
        <v>Teoria dos Grafos A2-noturno (Santo André)</v>
      </c>
      <c r="D996" s="33" t="s">
        <v>1196</v>
      </c>
      <c r="E996" s="33" t="s">
        <v>4032</v>
      </c>
      <c r="F996" s="33" t="s">
        <v>2969</v>
      </c>
      <c r="G996" s="44" t="s">
        <v>4033</v>
      </c>
      <c r="H996" s="33" t="s">
        <v>1198</v>
      </c>
      <c r="I996" s="33" t="s">
        <v>3708</v>
      </c>
      <c r="J996" s="33"/>
      <c r="K996" s="33" t="s">
        <v>1162</v>
      </c>
      <c r="L996" s="33" t="s">
        <v>1169</v>
      </c>
      <c r="M996" s="33" t="s">
        <v>1178</v>
      </c>
      <c r="N996" s="33">
        <v>70</v>
      </c>
      <c r="O996" s="33"/>
      <c r="P996" s="33" t="s">
        <v>3797</v>
      </c>
      <c r="Q996" s="33">
        <v>1277486</v>
      </c>
      <c r="R996" s="33"/>
      <c r="S996" s="33"/>
      <c r="T996" s="33" t="s">
        <v>3797</v>
      </c>
      <c r="U996" s="33">
        <v>1277486</v>
      </c>
      <c r="V996" s="33"/>
      <c r="W996" s="33"/>
      <c r="X996" s="33"/>
      <c r="Y996" s="33">
        <v>16</v>
      </c>
      <c r="Z996" s="33">
        <v>16</v>
      </c>
      <c r="AA996" s="33" t="s">
        <v>1167</v>
      </c>
      <c r="AB996" s="37" t="s">
        <v>4878</v>
      </c>
      <c r="AC996" s="37" t="s">
        <v>1168</v>
      </c>
    </row>
    <row r="997" spans="1:29" ht="12.75" customHeight="1">
      <c r="A997" s="3" t="str">
        <f>D997</f>
        <v>BACHARELADO EM CIÊNCIAS ECONÔMICAS</v>
      </c>
      <c r="B997" s="3" t="str">
        <f>F997</f>
        <v>DA1MCZB031-17SB</v>
      </c>
      <c r="C997" s="18" t="str">
        <f>CONCATENATE(E997," ",H997,"-",L997," (",K997,")",IF(H997="I"," - TURMA MINISTRADA EM INGLÊS",IF(H997="P"," - TURMA COMPARTILHADA COM A PÓS-GRADUAÇÃO",IF(H997="S"," - TURMA SEMIPRESENCIAL",""))))</f>
        <v>Teoria dos Jogos A1-diurno (São Bernardo do Campo)</v>
      </c>
      <c r="D997" s="33" t="s">
        <v>1603</v>
      </c>
      <c r="E997" s="33" t="s">
        <v>1672</v>
      </c>
      <c r="F997" s="33" t="s">
        <v>2930</v>
      </c>
      <c r="G997" s="44" t="s">
        <v>1673</v>
      </c>
      <c r="H997" s="33" t="s">
        <v>1170</v>
      </c>
      <c r="I997" s="33" t="s">
        <v>5133</v>
      </c>
      <c r="J997" s="33"/>
      <c r="K997" s="33" t="s">
        <v>1260</v>
      </c>
      <c r="L997" s="33" t="s">
        <v>1163</v>
      </c>
      <c r="M997" s="33" t="s">
        <v>1195</v>
      </c>
      <c r="N997" s="33">
        <v>30</v>
      </c>
      <c r="O997" s="33"/>
      <c r="P997" s="33" t="s">
        <v>1614</v>
      </c>
      <c r="Q997" s="33">
        <v>2318146</v>
      </c>
      <c r="R997" s="33"/>
      <c r="S997" s="33"/>
      <c r="T997" s="33"/>
      <c r="U997" s="33"/>
      <c r="V997" s="33"/>
      <c r="W997" s="33"/>
      <c r="X997" s="33"/>
      <c r="Y997" s="33">
        <v>16</v>
      </c>
      <c r="Z997" s="33">
        <v>16</v>
      </c>
      <c r="AA997" s="33" t="s">
        <v>1167</v>
      </c>
      <c r="AB997" s="37" t="s">
        <v>4908</v>
      </c>
      <c r="AC997" s="37" t="s">
        <v>1168</v>
      </c>
    </row>
    <row r="998" spans="1:29" ht="12.75" customHeight="1">
      <c r="A998" s="3" t="str">
        <f>D998</f>
        <v>BACHARELADO EM CIÊNCIAS ECONÔMICAS</v>
      </c>
      <c r="B998" s="3" t="str">
        <f>F998</f>
        <v>NA1MCZB031-17SB</v>
      </c>
      <c r="C998" s="18" t="str">
        <f>CONCATENATE(E998," ",H998,"-",L998," (",K998,")",IF(H998="I"," - TURMA MINISTRADA EM INGLÊS",IF(H998="P"," - TURMA COMPARTILHADA COM A PÓS-GRADUAÇÃO",IF(H998="S"," - TURMA SEMIPRESENCIAL",""))))</f>
        <v>Teoria dos Jogos A1-noturno (São Bernardo do Campo)</v>
      </c>
      <c r="D998" s="33" t="s">
        <v>1603</v>
      </c>
      <c r="E998" s="33" t="s">
        <v>1672</v>
      </c>
      <c r="F998" s="33" t="s">
        <v>2931</v>
      </c>
      <c r="G998" s="44" t="s">
        <v>1673</v>
      </c>
      <c r="H998" s="33" t="s">
        <v>1170</v>
      </c>
      <c r="I998" s="33" t="s">
        <v>3663</v>
      </c>
      <c r="J998" s="33"/>
      <c r="K998" s="33" t="s">
        <v>1260</v>
      </c>
      <c r="L998" s="33" t="s">
        <v>1169</v>
      </c>
      <c r="M998" s="33" t="s">
        <v>1195</v>
      </c>
      <c r="N998" s="33">
        <v>30</v>
      </c>
      <c r="O998" s="33"/>
      <c r="P998" s="33" t="s">
        <v>1614</v>
      </c>
      <c r="Q998" s="33">
        <v>2318146</v>
      </c>
      <c r="R998" s="33"/>
      <c r="S998" s="33"/>
      <c r="T998" s="33"/>
      <c r="U998" s="33"/>
      <c r="V998" s="33"/>
      <c r="W998" s="33"/>
      <c r="X998" s="33"/>
      <c r="Y998" s="33">
        <v>16</v>
      </c>
      <c r="Z998" s="33">
        <v>16</v>
      </c>
      <c r="AA998" s="33" t="s">
        <v>1167</v>
      </c>
      <c r="AB998" s="37" t="s">
        <v>4909</v>
      </c>
      <c r="AC998" s="37" t="s">
        <v>1168</v>
      </c>
    </row>
    <row r="999" spans="1:29" ht="12.75" customHeight="1">
      <c r="A999" s="3" t="str">
        <f>D999</f>
        <v>ENGENHARIA DE ENERGIA</v>
      </c>
      <c r="B999" s="3" t="str">
        <f>F999</f>
        <v>DA1ESTE021-17SA</v>
      </c>
      <c r="C999" s="18" t="str">
        <f>CONCATENATE(E999," ",H999,"-",L999," (",K999,")",IF(H999="I"," - TURMA MINISTRADA EM INGLÊS",IF(H999="P"," - TURMA COMPARTILHADA COM A PÓS-GRADUAÇÃO",IF(H999="S"," - TURMA SEMIPRESENCIAL",""))))</f>
        <v>Termodinâmica Aplicada II A1-diurno (Santo André)</v>
      </c>
      <c r="D999" s="33" t="s">
        <v>1828</v>
      </c>
      <c r="E999" s="33" t="s">
        <v>1870</v>
      </c>
      <c r="F999" s="33" t="s">
        <v>2784</v>
      </c>
      <c r="G999" s="44" t="s">
        <v>1871</v>
      </c>
      <c r="H999" s="33" t="s">
        <v>1170</v>
      </c>
      <c r="I999" s="33" t="s">
        <v>3544</v>
      </c>
      <c r="J999" s="33"/>
      <c r="K999" s="33" t="s">
        <v>1162</v>
      </c>
      <c r="L999" s="33" t="s">
        <v>1163</v>
      </c>
      <c r="M999" s="33" t="s">
        <v>1551</v>
      </c>
      <c r="N999" s="33">
        <v>60</v>
      </c>
      <c r="O999" s="33"/>
      <c r="P999" s="33" t="s">
        <v>1849</v>
      </c>
      <c r="Q999" s="33">
        <v>1985515</v>
      </c>
      <c r="R999" s="33"/>
      <c r="S999" s="33"/>
      <c r="T999" s="33"/>
      <c r="U999" s="33"/>
      <c r="V999" s="33"/>
      <c r="W999" s="33"/>
      <c r="X999" s="33"/>
      <c r="Y999" s="33">
        <v>16</v>
      </c>
      <c r="Z999" s="33">
        <v>16</v>
      </c>
      <c r="AA999" s="33" t="s">
        <v>1167</v>
      </c>
      <c r="AB999" s="37" t="s">
        <v>4955</v>
      </c>
      <c r="AC999" s="37" t="s">
        <v>1168</v>
      </c>
    </row>
    <row r="1000" spans="1:29" ht="12.75" customHeight="1">
      <c r="A1000" s="3" t="str">
        <f>D1000</f>
        <v>ENGENHARIA DE MATERIAIS</v>
      </c>
      <c r="B1000" s="3" t="str">
        <f>F1000</f>
        <v>DA1ESTM009-17SA</v>
      </c>
      <c r="C1000" s="18" t="str">
        <f>CONCATENATE(E1000," ",H1000,"-",L1000," (",K1000,")",IF(H1000="I"," - TURMA MINISTRADA EM INGLÊS",IF(H1000="P"," - TURMA COMPARTILHADA COM A PÓS-GRADUAÇÃO",IF(H1000="S"," - TURMA SEMIPRESENCIAL",""))))</f>
        <v>Termodinâmica Estatística de Materiais A1-diurno (Santo André)</v>
      </c>
      <c r="D1000" s="33" t="s">
        <v>1978</v>
      </c>
      <c r="E1000" s="33" t="s">
        <v>4442</v>
      </c>
      <c r="F1000" s="33" t="s">
        <v>2738</v>
      </c>
      <c r="G1000" s="44" t="s">
        <v>4443</v>
      </c>
      <c r="H1000" s="33" t="s">
        <v>1170</v>
      </c>
      <c r="I1000" s="33" t="s">
        <v>3506</v>
      </c>
      <c r="J1000" s="33"/>
      <c r="K1000" s="33" t="s">
        <v>1162</v>
      </c>
      <c r="L1000" s="33" t="s">
        <v>1163</v>
      </c>
      <c r="M1000" s="33" t="s">
        <v>1195</v>
      </c>
      <c r="N1000" s="33">
        <v>57</v>
      </c>
      <c r="O1000" s="33"/>
      <c r="P1000" s="33" t="s">
        <v>4444</v>
      </c>
      <c r="Q1000" s="33">
        <v>1760410</v>
      </c>
      <c r="R1000" s="33"/>
      <c r="S1000" s="33"/>
      <c r="T1000" s="33"/>
      <c r="U1000" s="33"/>
      <c r="V1000" s="33"/>
      <c r="W1000" s="33"/>
      <c r="X1000" s="33"/>
      <c r="Y1000" s="33">
        <v>16</v>
      </c>
      <c r="Z1000" s="33">
        <v>16</v>
      </c>
      <c r="AA1000" s="33" t="s">
        <v>1167</v>
      </c>
      <c r="AB1000" s="37" t="s">
        <v>4843</v>
      </c>
      <c r="AC1000" s="37" t="s">
        <v>1168</v>
      </c>
    </row>
    <row r="1001" spans="1:29" ht="12.75" customHeight="1">
      <c r="A1001" s="3" t="str">
        <f>D1001</f>
        <v>ENGENHARIA DE MATERIAIS</v>
      </c>
      <c r="B1001" s="3" t="str">
        <f>F1001</f>
        <v>NA1ESTM009-17SA</v>
      </c>
      <c r="C1001" s="18" t="str">
        <f>CONCATENATE(E1001," ",H1001,"-",L1001," (",K1001,")",IF(H1001="I"," - TURMA MINISTRADA EM INGLÊS",IF(H1001="P"," - TURMA COMPARTILHADA COM A PÓS-GRADUAÇÃO",IF(H1001="S"," - TURMA SEMIPRESENCIAL",""))))</f>
        <v>Termodinâmica Estatística de Materiais A1-noturno (Santo André)</v>
      </c>
      <c r="D1001" s="33" t="s">
        <v>1978</v>
      </c>
      <c r="E1001" s="33" t="s">
        <v>4442</v>
      </c>
      <c r="F1001" s="33" t="s">
        <v>2739</v>
      </c>
      <c r="G1001" s="44" t="s">
        <v>4443</v>
      </c>
      <c r="H1001" s="33" t="s">
        <v>1170</v>
      </c>
      <c r="I1001" s="33" t="s">
        <v>3507</v>
      </c>
      <c r="J1001" s="33"/>
      <c r="K1001" s="33" t="s">
        <v>1162</v>
      </c>
      <c r="L1001" s="33" t="s">
        <v>1169</v>
      </c>
      <c r="M1001" s="33" t="s">
        <v>1195</v>
      </c>
      <c r="N1001" s="33">
        <v>60</v>
      </c>
      <c r="O1001" s="33"/>
      <c r="P1001" s="33" t="s">
        <v>4444</v>
      </c>
      <c r="Q1001" s="33">
        <v>1760410</v>
      </c>
      <c r="R1001" s="33"/>
      <c r="S1001" s="33"/>
      <c r="T1001" s="33"/>
      <c r="U1001" s="33"/>
      <c r="V1001" s="33"/>
      <c r="W1001" s="33"/>
      <c r="X1001" s="33"/>
      <c r="Y1001" s="33">
        <v>16</v>
      </c>
      <c r="Z1001" s="33">
        <v>16</v>
      </c>
      <c r="AA1001" s="33" t="s">
        <v>1167</v>
      </c>
      <c r="AB1001" s="37" t="s">
        <v>4845</v>
      </c>
      <c r="AC1001" s="37" t="s">
        <v>1168</v>
      </c>
    </row>
    <row r="1002" spans="1:29" ht="12.75" customHeight="1">
      <c r="A1002" s="3" t="str">
        <f>D1002</f>
        <v>BACHARELADO EM NEUROCIÊNCIA</v>
      </c>
      <c r="B1002" s="3" t="str">
        <f>F1002</f>
        <v>NA1MCZC011-15SB</v>
      </c>
      <c r="C1002" s="18" t="str">
        <f>CONCATENATE(E1002," ",H1002,"-",L1002," (",K1002,")",IF(H1002="I"," - TURMA MINISTRADA EM INGLÊS",IF(H1002="P"," - TURMA COMPARTILHADA COM A PÓS-GRADUAÇÃO",IF(H1002="S"," - TURMA SEMIPRESENCIAL",""))))</f>
        <v>Tomada de Decisões e Neuroeconomia A1-noturno (São Bernardo do Campo)</v>
      </c>
      <c r="D1002" s="33" t="s">
        <v>1683</v>
      </c>
      <c r="E1002" s="33" t="s">
        <v>4730</v>
      </c>
      <c r="F1002" s="33" t="s">
        <v>2911</v>
      </c>
      <c r="G1002" s="44" t="s">
        <v>4731</v>
      </c>
      <c r="H1002" s="33" t="s">
        <v>1170</v>
      </c>
      <c r="I1002" s="33" t="s">
        <v>1713</v>
      </c>
      <c r="J1002" s="33"/>
      <c r="K1002" s="33" t="s">
        <v>1260</v>
      </c>
      <c r="L1002" s="33" t="s">
        <v>1169</v>
      </c>
      <c r="M1002" s="33" t="s">
        <v>1195</v>
      </c>
      <c r="N1002" s="33">
        <v>60</v>
      </c>
      <c r="O1002" s="33"/>
      <c r="P1002" s="33" t="s">
        <v>4732</v>
      </c>
      <c r="Q1002" s="33">
        <v>3287709</v>
      </c>
      <c r="R1002" s="33"/>
      <c r="S1002" s="33"/>
      <c r="T1002" s="33"/>
      <c r="U1002" s="33"/>
      <c r="V1002" s="33"/>
      <c r="W1002" s="33"/>
      <c r="X1002" s="33"/>
      <c r="Y1002" s="33">
        <v>16</v>
      </c>
      <c r="Z1002" s="33">
        <v>16</v>
      </c>
      <c r="AA1002" s="33" t="s">
        <v>1167</v>
      </c>
      <c r="AB1002" s="37" t="s">
        <v>4860</v>
      </c>
      <c r="AC1002" s="37" t="s">
        <v>1168</v>
      </c>
    </row>
    <row r="1003" spans="1:29" ht="12.75" customHeight="1">
      <c r="A1003" s="3" t="str">
        <f>D1003</f>
        <v>BACHARELADO EM NEUROCIÊNCIA</v>
      </c>
      <c r="B1003" s="3" t="str">
        <f>F1003</f>
        <v>DA1MCZC011-15SB</v>
      </c>
      <c r="C1003" s="18" t="str">
        <f>CONCATENATE(E1003," ",H1003,"-",L1003," (",K1003,")",IF(H1003="I"," - TURMA MINISTRADA EM INGLÊS",IF(H1003="P"," - TURMA COMPARTILHADA COM A PÓS-GRADUAÇÃO",IF(H1003="S"," - TURMA SEMIPRESENCIAL",""))))</f>
        <v>Tomada de Decisões e Neuroeconomia A1-diurno (São Bernardo do Campo)</v>
      </c>
      <c r="D1003" s="33" t="s">
        <v>1683</v>
      </c>
      <c r="E1003" s="33" t="s">
        <v>4730</v>
      </c>
      <c r="F1003" s="33" t="s">
        <v>2937</v>
      </c>
      <c r="G1003" s="44" t="s">
        <v>4731</v>
      </c>
      <c r="H1003" s="33" t="s">
        <v>1170</v>
      </c>
      <c r="I1003" s="33" t="s">
        <v>3669</v>
      </c>
      <c r="J1003" s="33"/>
      <c r="K1003" s="33" t="s">
        <v>1260</v>
      </c>
      <c r="L1003" s="33" t="s">
        <v>1163</v>
      </c>
      <c r="M1003" s="33" t="s">
        <v>1195</v>
      </c>
      <c r="N1003" s="33">
        <v>60</v>
      </c>
      <c r="O1003" s="33"/>
      <c r="P1003" s="33" t="s">
        <v>4732</v>
      </c>
      <c r="Q1003" s="33">
        <v>3287709</v>
      </c>
      <c r="R1003" s="33"/>
      <c r="S1003" s="33"/>
      <c r="T1003" s="33"/>
      <c r="U1003" s="33"/>
      <c r="V1003" s="33"/>
      <c r="W1003" s="33"/>
      <c r="X1003" s="33"/>
      <c r="Y1003" s="33">
        <v>16</v>
      </c>
      <c r="Z1003" s="33">
        <v>16</v>
      </c>
      <c r="AA1003" s="33" t="s">
        <v>1167</v>
      </c>
      <c r="AB1003" s="37" t="s">
        <v>4859</v>
      </c>
      <c r="AC1003" s="37" t="s">
        <v>1168</v>
      </c>
    </row>
    <row r="1004" spans="1:29" ht="12.75" customHeight="1">
      <c r="A1004" s="3" t="str">
        <f>D1004</f>
        <v>ENGENHARIA DE MATERIAIS</v>
      </c>
      <c r="B1004" s="3" t="str">
        <f>F1004</f>
        <v>NB1ESTM003-17SA</v>
      </c>
      <c r="C1004" s="18" t="str">
        <f>CONCATENATE(E1004," ",H1004,"-",L1004," (",K1004,")",IF(H1004="I"," - TURMA MINISTRADA EM INGLÊS",IF(H1004="P"," - TURMA COMPARTILHADA COM A PÓS-GRADUAÇÃO",IF(H1004="S"," - TURMA SEMIPRESENCIAL",""))))</f>
        <v>Tópicos Computacionais em Materiais B1-noturno (Santo André)</v>
      </c>
      <c r="D1004" s="33" t="s">
        <v>1978</v>
      </c>
      <c r="E1004" s="33" t="s">
        <v>4445</v>
      </c>
      <c r="F1004" s="33" t="s">
        <v>2740</v>
      </c>
      <c r="G1004" s="44" t="s">
        <v>4446</v>
      </c>
      <c r="H1004" s="33" t="s">
        <v>1237</v>
      </c>
      <c r="I1004" s="33" t="s">
        <v>3508</v>
      </c>
      <c r="J1004" s="33" t="s">
        <v>4447</v>
      </c>
      <c r="K1004" s="33" t="s">
        <v>1162</v>
      </c>
      <c r="L1004" s="33" t="s">
        <v>1169</v>
      </c>
      <c r="M1004" s="33" t="s">
        <v>1819</v>
      </c>
      <c r="N1004" s="33">
        <v>30</v>
      </c>
      <c r="O1004" s="33"/>
      <c r="P1004" s="33" t="s">
        <v>4448</v>
      </c>
      <c r="Q1004" s="33">
        <v>1765425</v>
      </c>
      <c r="R1004" s="33"/>
      <c r="S1004" s="33"/>
      <c r="T1004" s="33" t="s">
        <v>4448</v>
      </c>
      <c r="U1004" s="33">
        <v>1765425</v>
      </c>
      <c r="V1004" s="33"/>
      <c r="W1004" s="33"/>
      <c r="X1004" s="33"/>
      <c r="Y1004" s="33">
        <v>16</v>
      </c>
      <c r="Z1004" s="33">
        <v>16</v>
      </c>
      <c r="AA1004" s="33" t="s">
        <v>1167</v>
      </c>
      <c r="AB1004" s="37" t="s">
        <v>4936</v>
      </c>
      <c r="AC1004" s="37" t="s">
        <v>4917</v>
      </c>
    </row>
    <row r="1005" spans="1:29" ht="12.75" customHeight="1">
      <c r="A1005" s="3" t="str">
        <f>D1005</f>
        <v>ENGENHARIA DE MATERIAIS</v>
      </c>
      <c r="B1005" s="3" t="str">
        <f>F1005</f>
        <v>DA1ESTM003-17SA</v>
      </c>
      <c r="C1005" s="18" t="str">
        <f>CONCATENATE(E1005," ",H1005,"-",L1005," (",K1005,")",IF(H1005="I"," - TURMA MINISTRADA EM INGLÊS",IF(H1005="P"," - TURMA COMPARTILHADA COM A PÓS-GRADUAÇÃO",IF(H1005="S"," - TURMA SEMIPRESENCIAL",""))))</f>
        <v>Tópicos Computacionais em Materiais A1-diurno (Santo André)</v>
      </c>
      <c r="D1005" s="33" t="s">
        <v>1978</v>
      </c>
      <c r="E1005" s="33" t="s">
        <v>4445</v>
      </c>
      <c r="F1005" s="33" t="s">
        <v>2741</v>
      </c>
      <c r="G1005" s="44" t="s">
        <v>4446</v>
      </c>
      <c r="H1005" s="33" t="s">
        <v>1170</v>
      </c>
      <c r="I1005" s="33" t="s">
        <v>3509</v>
      </c>
      <c r="J1005" s="33" t="s">
        <v>4449</v>
      </c>
      <c r="K1005" s="33" t="s">
        <v>1162</v>
      </c>
      <c r="L1005" s="33" t="s">
        <v>1163</v>
      </c>
      <c r="M1005" s="33" t="s">
        <v>1819</v>
      </c>
      <c r="N1005" s="33">
        <v>30</v>
      </c>
      <c r="O1005" s="33"/>
      <c r="P1005" s="33" t="s">
        <v>4448</v>
      </c>
      <c r="Q1005" s="33">
        <v>1765425</v>
      </c>
      <c r="R1005" s="33"/>
      <c r="S1005" s="33"/>
      <c r="T1005" s="33" t="s">
        <v>4448</v>
      </c>
      <c r="U1005" s="33">
        <v>1765425</v>
      </c>
      <c r="V1005" s="33"/>
      <c r="W1005" s="33"/>
      <c r="X1005" s="33"/>
      <c r="Y1005" s="33">
        <v>16</v>
      </c>
      <c r="Z1005" s="33">
        <v>16</v>
      </c>
      <c r="AA1005" s="33" t="s">
        <v>1167</v>
      </c>
      <c r="AB1005" s="37" t="s">
        <v>4950</v>
      </c>
      <c r="AC1005" s="37" t="s">
        <v>4916</v>
      </c>
    </row>
    <row r="1006" spans="1:29" ht="12.75" customHeight="1">
      <c r="A1006" s="3" t="str">
        <f>D1006</f>
        <v>ENGENHARIA DE MATERIAIS</v>
      </c>
      <c r="B1006" s="3" t="str">
        <f>F1006</f>
        <v>NA1ESTM003-17SA</v>
      </c>
      <c r="C1006" s="18" t="str">
        <f>CONCATENATE(E1006," ",H1006,"-",L1006," (",K1006,")",IF(H1006="I"," - TURMA MINISTRADA EM INGLÊS",IF(H1006="P"," - TURMA COMPARTILHADA COM A PÓS-GRADUAÇÃO",IF(H1006="S"," - TURMA SEMIPRESENCIAL",""))))</f>
        <v>Tópicos Computacionais em Materiais A1-noturno (Santo André)</v>
      </c>
      <c r="D1006" s="33" t="s">
        <v>1978</v>
      </c>
      <c r="E1006" s="33" t="s">
        <v>4445</v>
      </c>
      <c r="F1006" s="33" t="s">
        <v>2814</v>
      </c>
      <c r="G1006" s="44" t="s">
        <v>4446</v>
      </c>
      <c r="H1006" s="33" t="s">
        <v>1170</v>
      </c>
      <c r="I1006" s="33" t="s">
        <v>2070</v>
      </c>
      <c r="J1006" s="33" t="s">
        <v>4594</v>
      </c>
      <c r="K1006" s="33" t="s">
        <v>1162</v>
      </c>
      <c r="L1006" s="33" t="s">
        <v>1169</v>
      </c>
      <c r="M1006" s="33" t="s">
        <v>1819</v>
      </c>
      <c r="N1006" s="33">
        <v>20</v>
      </c>
      <c r="O1006" s="33"/>
      <c r="P1006" s="33" t="s">
        <v>4487</v>
      </c>
      <c r="Q1006" s="33">
        <v>1957564</v>
      </c>
      <c r="R1006" s="33"/>
      <c r="S1006" s="33"/>
      <c r="T1006" s="33" t="s">
        <v>4487</v>
      </c>
      <c r="U1006" s="33">
        <v>1957564</v>
      </c>
      <c r="V1006" s="33"/>
      <c r="W1006" s="33"/>
      <c r="X1006" s="33"/>
      <c r="Y1006" s="33">
        <v>16</v>
      </c>
      <c r="Z1006" s="33">
        <v>16</v>
      </c>
      <c r="AA1006" s="33" t="s">
        <v>1167</v>
      </c>
      <c r="AB1006" s="37" t="s">
        <v>4936</v>
      </c>
      <c r="AC1006" s="37" t="s">
        <v>4933</v>
      </c>
    </row>
    <row r="1007" spans="1:29" ht="15" customHeight="1">
      <c r="A1007" s="3" t="str">
        <f>D1007</f>
        <v>LICENCIATURA EM CIÊNCIAS NATURAIS E EXATAS</v>
      </c>
      <c r="B1007" s="3" t="str">
        <f>F1007</f>
        <v>DA1NHZ2099-16SA</v>
      </c>
      <c r="C1007" s="18" t="str">
        <f>CONCATENATE(E1007," ",H1007,"-",L1007," (",K1007,")",IF(H1007="I"," - TURMA MINISTRADA EM INGLÊS",IF(H1007="P"," - TURMA COMPARTILHADA COM A PÓS-GRADUAÇÃO",IF(H1007="S"," - TURMA SEMIPRESENCIAL",""))))</f>
        <v>Tópicos contemporâneos em Educação e Filosofia A1-diurno (Santo André)</v>
      </c>
      <c r="D1007" s="33" t="s">
        <v>2106</v>
      </c>
      <c r="E1007" s="33" t="s">
        <v>3958</v>
      </c>
      <c r="F1007" s="33" t="s">
        <v>2430</v>
      </c>
      <c r="G1007" s="44" t="s">
        <v>3959</v>
      </c>
      <c r="H1007" s="33" t="s">
        <v>1170</v>
      </c>
      <c r="I1007" s="33" t="s">
        <v>3214</v>
      </c>
      <c r="J1007" s="33"/>
      <c r="K1007" s="33" t="s">
        <v>1162</v>
      </c>
      <c r="L1007" s="33" t="s">
        <v>1163</v>
      </c>
      <c r="M1007" s="33" t="s">
        <v>1195</v>
      </c>
      <c r="N1007" s="33">
        <v>46</v>
      </c>
      <c r="O1007" s="33">
        <v>40</v>
      </c>
      <c r="P1007" s="33" t="s">
        <v>3960</v>
      </c>
      <c r="Q1007" s="33">
        <v>3048505</v>
      </c>
      <c r="R1007" s="33"/>
      <c r="S1007" s="33"/>
      <c r="T1007" s="33"/>
      <c r="U1007" s="33"/>
      <c r="V1007" s="33"/>
      <c r="W1007" s="33"/>
      <c r="X1007" s="33"/>
      <c r="Y1007" s="33">
        <v>16</v>
      </c>
      <c r="Z1007" s="33">
        <v>16</v>
      </c>
      <c r="AA1007" s="33" t="s">
        <v>1167</v>
      </c>
      <c r="AB1007" s="37" t="s">
        <v>4890</v>
      </c>
      <c r="AC1007" s="37" t="s">
        <v>1168</v>
      </c>
    </row>
    <row r="1008" spans="1:29" ht="15" customHeight="1">
      <c r="A1008" s="3" t="str">
        <f>D1008</f>
        <v>LICENCIATURA EM CIÊNCIAS NATURAIS E EXATAS</v>
      </c>
      <c r="B1008" s="3" t="str">
        <f>F1008</f>
        <v>NA1NHZ2099-16SA</v>
      </c>
      <c r="C1008" s="18" t="str">
        <f>CONCATENATE(E1008," ",H1008,"-",L1008," (",K1008,")",IF(H1008="I"," - TURMA MINISTRADA EM INGLÊS",IF(H1008="P"," - TURMA COMPARTILHADA COM A PÓS-GRADUAÇÃO",IF(H1008="S"," - TURMA SEMIPRESENCIAL",""))))</f>
        <v>Tópicos contemporâneos em Educação e Filosofia A1-noturno (Santo André)</v>
      </c>
      <c r="D1008" s="33" t="s">
        <v>2106</v>
      </c>
      <c r="E1008" s="33" t="s">
        <v>3958</v>
      </c>
      <c r="F1008" s="33" t="s">
        <v>2431</v>
      </c>
      <c r="G1008" s="44" t="s">
        <v>3959</v>
      </c>
      <c r="H1008" s="33" t="s">
        <v>1170</v>
      </c>
      <c r="I1008" s="33" t="s">
        <v>3215</v>
      </c>
      <c r="J1008" s="33"/>
      <c r="K1008" s="33" t="s">
        <v>1162</v>
      </c>
      <c r="L1008" s="33" t="s">
        <v>1169</v>
      </c>
      <c r="M1008" s="33" t="s">
        <v>1195</v>
      </c>
      <c r="N1008" s="33">
        <v>52</v>
      </c>
      <c r="O1008" s="33">
        <v>40</v>
      </c>
      <c r="P1008" s="33" t="s">
        <v>3905</v>
      </c>
      <c r="Q1008" s="33">
        <v>3296739</v>
      </c>
      <c r="R1008" s="33"/>
      <c r="S1008" s="33"/>
      <c r="T1008" s="33"/>
      <c r="U1008" s="33"/>
      <c r="V1008" s="33"/>
      <c r="W1008" s="33"/>
      <c r="X1008" s="33" t="s">
        <v>3961</v>
      </c>
      <c r="Y1008" s="33">
        <v>16</v>
      </c>
      <c r="Z1008" s="33">
        <v>16</v>
      </c>
      <c r="AA1008" s="33" t="s">
        <v>1167</v>
      </c>
      <c r="AB1008" s="37" t="s">
        <v>4892</v>
      </c>
      <c r="AC1008" s="37" t="s">
        <v>1168</v>
      </c>
    </row>
    <row r="1009" spans="1:29" ht="15" customHeight="1">
      <c r="A1009" s="3" t="str">
        <f>D1009</f>
        <v>LICENCIATURA EM CIÊNCIAS NATURAIS E EXATAS</v>
      </c>
      <c r="B1009" s="3" t="str">
        <f>F1009</f>
        <v>DB1NHZ2099-16SA</v>
      </c>
      <c r="C1009" s="18" t="str">
        <f>CONCATENATE(E1009," ",H1009,"-",L1009," (",K1009,")",IF(H1009="I"," - TURMA MINISTRADA EM INGLÊS",IF(H1009="P"," - TURMA COMPARTILHADA COM A PÓS-GRADUAÇÃO",IF(H1009="S"," - TURMA SEMIPRESENCIAL",""))))</f>
        <v>Tópicos contemporâneos em Educação e Filosofia B1-diurno (Santo André)</v>
      </c>
      <c r="D1009" s="33" t="s">
        <v>2106</v>
      </c>
      <c r="E1009" s="33" t="s">
        <v>3958</v>
      </c>
      <c r="F1009" s="33" t="s">
        <v>2432</v>
      </c>
      <c r="G1009" s="44" t="s">
        <v>3959</v>
      </c>
      <c r="H1009" s="33" t="s">
        <v>1237</v>
      </c>
      <c r="I1009" s="33" t="s">
        <v>3216</v>
      </c>
      <c r="J1009" s="33"/>
      <c r="K1009" s="33" t="s">
        <v>1162</v>
      </c>
      <c r="L1009" s="33" t="s">
        <v>1163</v>
      </c>
      <c r="M1009" s="33" t="s">
        <v>1195</v>
      </c>
      <c r="N1009" s="33">
        <v>45</v>
      </c>
      <c r="O1009" s="33">
        <v>40</v>
      </c>
      <c r="P1009" s="33" t="s">
        <v>3960</v>
      </c>
      <c r="Q1009" s="33">
        <v>3048505</v>
      </c>
      <c r="R1009" s="33"/>
      <c r="S1009" s="33"/>
      <c r="T1009" s="33"/>
      <c r="U1009" s="33"/>
      <c r="V1009" s="33"/>
      <c r="W1009" s="33"/>
      <c r="X1009" s="33"/>
      <c r="Y1009" s="33">
        <v>16</v>
      </c>
      <c r="Z1009" s="33">
        <v>16</v>
      </c>
      <c r="AA1009" s="33" t="s">
        <v>1167</v>
      </c>
      <c r="AB1009" s="37" t="s">
        <v>4859</v>
      </c>
      <c r="AC1009" s="37" t="s">
        <v>1168</v>
      </c>
    </row>
    <row r="1010" spans="1:29" ht="15" customHeight="1">
      <c r="A1010" s="3" t="str">
        <f>D1010</f>
        <v>LICENCIATURA EM CIÊNCIAS NATURAIS E EXATAS</v>
      </c>
      <c r="B1010" s="3" t="str">
        <f>F1010</f>
        <v>NB1NHZ2099-16SA</v>
      </c>
      <c r="C1010" s="18" t="str">
        <f>CONCATENATE(E1010," ",H1010,"-",L1010," (",K1010,")",IF(H1010="I"," - TURMA MINISTRADA EM INGLÊS",IF(H1010="P"," - TURMA COMPARTILHADA COM A PÓS-GRADUAÇÃO",IF(H1010="S"," - TURMA SEMIPRESENCIAL",""))))</f>
        <v>Tópicos contemporâneos em Educação e Filosofia B1-noturno (Santo André)</v>
      </c>
      <c r="D1010" s="33" t="s">
        <v>2106</v>
      </c>
      <c r="E1010" s="33" t="s">
        <v>3958</v>
      </c>
      <c r="F1010" s="33" t="s">
        <v>2433</v>
      </c>
      <c r="G1010" s="44" t="s">
        <v>3959</v>
      </c>
      <c r="H1010" s="33" t="s">
        <v>1237</v>
      </c>
      <c r="I1010" s="33" t="s">
        <v>3217</v>
      </c>
      <c r="J1010" s="33"/>
      <c r="K1010" s="33" t="s">
        <v>1162</v>
      </c>
      <c r="L1010" s="33" t="s">
        <v>1169</v>
      </c>
      <c r="M1010" s="33" t="s">
        <v>1195</v>
      </c>
      <c r="N1010" s="33">
        <v>48</v>
      </c>
      <c r="O1010" s="33">
        <v>40</v>
      </c>
      <c r="P1010" s="33" t="s">
        <v>3905</v>
      </c>
      <c r="Q1010" s="33">
        <v>3296739</v>
      </c>
      <c r="R1010" s="33"/>
      <c r="S1010" s="33"/>
      <c r="T1010" s="33"/>
      <c r="U1010" s="33"/>
      <c r="V1010" s="33"/>
      <c r="W1010" s="33"/>
      <c r="X1010" s="33" t="s">
        <v>3961</v>
      </c>
      <c r="Y1010" s="33">
        <v>16</v>
      </c>
      <c r="Z1010" s="33">
        <v>16</v>
      </c>
      <c r="AA1010" s="33" t="s">
        <v>1167</v>
      </c>
      <c r="AB1010" s="37" t="s">
        <v>4860</v>
      </c>
      <c r="AC1010" s="37" t="s">
        <v>1168</v>
      </c>
    </row>
    <row r="1011" spans="1:29" ht="15" customHeight="1">
      <c r="A1011" s="3" t="str">
        <f>D1011</f>
        <v>LICENCIATURA EM CIÊNCIAS HUMANAS</v>
      </c>
      <c r="B1011" s="3" t="str">
        <f>F1011</f>
        <v>DA1NHZ2099-16SB</v>
      </c>
      <c r="C1011" s="18" t="str">
        <f>CONCATENATE(E1011," ",H1011,"-",L1011," (",K1011,")",IF(H1011="I"," - TURMA MINISTRADA EM INGLÊS",IF(H1011="P"," - TURMA COMPARTILHADA COM A PÓS-GRADUAÇÃO",IF(H1011="S"," - TURMA SEMIPRESENCIAL",""))))</f>
        <v>Tópicos contemporâneos em Educação e Filosofia A1-diurno (São Bernardo do Campo)</v>
      </c>
      <c r="D1011" s="33" t="s">
        <v>2087</v>
      </c>
      <c r="E1011" s="33" t="s">
        <v>3958</v>
      </c>
      <c r="F1011" s="33" t="s">
        <v>2450</v>
      </c>
      <c r="G1011" s="44" t="s">
        <v>3959</v>
      </c>
      <c r="H1011" s="33" t="s">
        <v>1170</v>
      </c>
      <c r="I1011" s="33" t="s">
        <v>3259</v>
      </c>
      <c r="J1011" s="33"/>
      <c r="K1011" s="33" t="s">
        <v>1260</v>
      </c>
      <c r="L1011" s="33" t="s">
        <v>1163</v>
      </c>
      <c r="M1011" s="33" t="s">
        <v>1195</v>
      </c>
      <c r="N1011" s="33">
        <v>40</v>
      </c>
      <c r="O1011" s="33">
        <v>25</v>
      </c>
      <c r="P1011" s="33" t="s">
        <v>1623</v>
      </c>
      <c r="Q1011" s="33">
        <v>2244904</v>
      </c>
      <c r="R1011" s="33"/>
      <c r="S1011" s="33"/>
      <c r="T1011" s="33" t="s">
        <v>1623</v>
      </c>
      <c r="U1011" s="33">
        <v>2244904</v>
      </c>
      <c r="V1011" s="33"/>
      <c r="W1011" s="33"/>
      <c r="X1011" s="33"/>
      <c r="Y1011" s="33">
        <v>16</v>
      </c>
      <c r="Z1011" s="33">
        <v>16</v>
      </c>
      <c r="AA1011" s="33" t="s">
        <v>1167</v>
      </c>
      <c r="AB1011" s="37" t="s">
        <v>4890</v>
      </c>
      <c r="AC1011" s="37" t="s">
        <v>1168</v>
      </c>
    </row>
    <row r="1012" spans="1:29" ht="15" customHeight="1">
      <c r="A1012" s="3" t="str">
        <f>D1012</f>
        <v>LICENCIATURA EM CIÊNCIAS HUMANAS</v>
      </c>
      <c r="B1012" s="3" t="str">
        <f>F1012</f>
        <v>NA1NHZ2099-16SB</v>
      </c>
      <c r="C1012" s="18" t="str">
        <f>CONCATENATE(E1012," ",H1012,"-",L1012," (",K1012,")",IF(H1012="I"," - TURMA MINISTRADA EM INGLÊS",IF(H1012="P"," - TURMA COMPARTILHADA COM A PÓS-GRADUAÇÃO",IF(H1012="S"," - TURMA SEMIPRESENCIAL",""))))</f>
        <v>Tópicos contemporâneos em Educação e Filosofia A1-noturno (São Bernardo do Campo)</v>
      </c>
      <c r="D1012" s="33" t="s">
        <v>2087</v>
      </c>
      <c r="E1012" s="33" t="s">
        <v>3958</v>
      </c>
      <c r="F1012" s="33" t="s">
        <v>2451</v>
      </c>
      <c r="G1012" s="44" t="s">
        <v>3959</v>
      </c>
      <c r="H1012" s="33" t="s">
        <v>1170</v>
      </c>
      <c r="I1012" s="33" t="s">
        <v>3260</v>
      </c>
      <c r="J1012" s="33"/>
      <c r="K1012" s="33" t="s">
        <v>1260</v>
      </c>
      <c r="L1012" s="33" t="s">
        <v>1169</v>
      </c>
      <c r="M1012" s="33" t="s">
        <v>1195</v>
      </c>
      <c r="N1012" s="33">
        <v>40</v>
      </c>
      <c r="O1012" s="33">
        <v>25</v>
      </c>
      <c r="P1012" s="33" t="s">
        <v>2117</v>
      </c>
      <c r="Q1012" s="33">
        <v>2244785</v>
      </c>
      <c r="R1012" s="33"/>
      <c r="S1012" s="33"/>
      <c r="T1012" s="33" t="s">
        <v>2117</v>
      </c>
      <c r="U1012" s="33">
        <v>2244785</v>
      </c>
      <c r="V1012" s="33"/>
      <c r="W1012" s="33"/>
      <c r="X1012" s="33"/>
      <c r="Y1012" s="33">
        <v>16</v>
      </c>
      <c r="Z1012" s="33">
        <v>16</v>
      </c>
      <c r="AA1012" s="33" t="s">
        <v>1167</v>
      </c>
      <c r="AB1012" s="37" t="s">
        <v>4892</v>
      </c>
      <c r="AC1012" s="37" t="s">
        <v>1168</v>
      </c>
    </row>
    <row r="1013" spans="1:29" ht="15" customHeight="1">
      <c r="A1013" s="3" t="str">
        <f>D1013</f>
        <v>BACHARELADO EM FILOSOFIA</v>
      </c>
      <c r="B1013" s="3" t="str">
        <f>F1013</f>
        <v>DA1NHH2065-18SB</v>
      </c>
      <c r="C1013" s="18" t="str">
        <f>CONCATENATE(E1013," ",H1013,"-",L1013," (",K1013,")",IF(H1013="I"," - TURMA MINISTRADA EM INGLÊS",IF(H1013="P"," - TURMA COMPARTILHADA COM A PÓS-GRADUAÇÃO",IF(H1013="S"," - TURMA SEMIPRESENCIAL",""))))</f>
        <v>Tópicos de Metafísica A1-diurno (São Bernardo do Campo)</v>
      </c>
      <c r="D1013" s="33" t="s">
        <v>1620</v>
      </c>
      <c r="E1013" s="33" t="s">
        <v>4243</v>
      </c>
      <c r="F1013" s="33" t="s">
        <v>2620</v>
      </c>
      <c r="G1013" s="44" t="s">
        <v>4244</v>
      </c>
      <c r="H1013" s="33" t="s">
        <v>1170</v>
      </c>
      <c r="I1013" s="33" t="s">
        <v>3406</v>
      </c>
      <c r="J1013" s="33"/>
      <c r="K1013" s="33" t="s">
        <v>1260</v>
      </c>
      <c r="L1013" s="33" t="s">
        <v>1163</v>
      </c>
      <c r="M1013" s="33" t="s">
        <v>1195</v>
      </c>
      <c r="N1013" s="33">
        <v>40</v>
      </c>
      <c r="O1013" s="33"/>
      <c r="P1013" s="33" t="s">
        <v>4245</v>
      </c>
      <c r="Q1013" s="33">
        <v>3066348</v>
      </c>
      <c r="R1013" s="33"/>
      <c r="S1013" s="33"/>
      <c r="T1013" s="33"/>
      <c r="U1013" s="33"/>
      <c r="V1013" s="33"/>
      <c r="W1013" s="33"/>
      <c r="X1013" s="33"/>
      <c r="Y1013" s="33">
        <v>16</v>
      </c>
      <c r="Z1013" s="33">
        <v>16</v>
      </c>
      <c r="AA1013" s="33" t="s">
        <v>1167</v>
      </c>
      <c r="AB1013" s="37" t="s">
        <v>4874</v>
      </c>
      <c r="AC1013" s="37" t="s">
        <v>1168</v>
      </c>
    </row>
    <row r="1014" spans="1:29" ht="15" customHeight="1">
      <c r="A1014" s="3" t="str">
        <f>D1014</f>
        <v>BACHARELADO EM FILOSOFIA</v>
      </c>
      <c r="B1014" s="3" t="str">
        <f>F1014</f>
        <v>NA1NHH2065-18SB</v>
      </c>
      <c r="C1014" s="18" t="str">
        <f>CONCATENATE(E1014," ",H1014,"-",L1014," (",K1014,")",IF(H1014="I"," - TURMA MINISTRADA EM INGLÊS",IF(H1014="P"," - TURMA COMPARTILHADA COM A PÓS-GRADUAÇÃO",IF(H1014="S"," - TURMA SEMIPRESENCIAL",""))))</f>
        <v>Tópicos de Metafísica A1-noturno (São Bernardo do Campo)</v>
      </c>
      <c r="D1014" s="33" t="s">
        <v>1620</v>
      </c>
      <c r="E1014" s="33" t="s">
        <v>4243</v>
      </c>
      <c r="F1014" s="33" t="s">
        <v>2621</v>
      </c>
      <c r="G1014" s="44" t="s">
        <v>4244</v>
      </c>
      <c r="H1014" s="33" t="s">
        <v>1170</v>
      </c>
      <c r="I1014" s="33" t="s">
        <v>3407</v>
      </c>
      <c r="J1014" s="33"/>
      <c r="K1014" s="33" t="s">
        <v>1260</v>
      </c>
      <c r="L1014" s="33" t="s">
        <v>1169</v>
      </c>
      <c r="M1014" s="33" t="s">
        <v>1195</v>
      </c>
      <c r="N1014" s="33">
        <v>40</v>
      </c>
      <c r="O1014" s="33"/>
      <c r="P1014" s="33" t="s">
        <v>4245</v>
      </c>
      <c r="Q1014" s="33">
        <v>3066348</v>
      </c>
      <c r="R1014" s="33"/>
      <c r="S1014" s="33"/>
      <c r="T1014" s="33"/>
      <c r="U1014" s="33"/>
      <c r="V1014" s="33"/>
      <c r="W1014" s="33"/>
      <c r="X1014" s="33"/>
      <c r="Y1014" s="33">
        <v>16</v>
      </c>
      <c r="Z1014" s="33">
        <v>16</v>
      </c>
      <c r="AA1014" s="33" t="s">
        <v>1167</v>
      </c>
      <c r="AB1014" s="37" t="s">
        <v>4875</v>
      </c>
      <c r="AC1014" s="37" t="s">
        <v>1168</v>
      </c>
    </row>
    <row r="1015" spans="1:29" ht="15" customHeight="1">
      <c r="A1015" s="3" t="str">
        <f>D1015</f>
        <v>BACHARELADO EM FÍSICA</v>
      </c>
      <c r="B1015" s="3" t="str">
        <f>F1015</f>
        <v>NA1NHZ3058-15SA</v>
      </c>
      <c r="C1015" s="18" t="str">
        <f>CONCATENATE(E1015," ",H1015,"-",L1015," (",K1015,")",IF(H1015="I"," - TURMA MINISTRADA EM INGLÊS",IF(H1015="P"," - TURMA COMPARTILHADA COM A PÓS-GRADUAÇÃO",IF(H1015="S"," - TURMA SEMIPRESENCIAL",""))))</f>
        <v>Tópicos em Física Experimental A1-noturno (Santo André)</v>
      </c>
      <c r="D1015" s="33" t="s">
        <v>1631</v>
      </c>
      <c r="E1015" s="33" t="s">
        <v>4166</v>
      </c>
      <c r="F1015" s="33" t="s">
        <v>2568</v>
      </c>
      <c r="G1015" s="44" t="s">
        <v>4167</v>
      </c>
      <c r="H1015" s="33" t="s">
        <v>1170</v>
      </c>
      <c r="I1015" s="33" t="s">
        <v>3359</v>
      </c>
      <c r="J1015" s="33" t="s">
        <v>4168</v>
      </c>
      <c r="K1015" s="33" t="s">
        <v>1162</v>
      </c>
      <c r="L1015" s="33" t="s">
        <v>1169</v>
      </c>
      <c r="M1015" s="33" t="s">
        <v>1527</v>
      </c>
      <c r="N1015" s="33">
        <v>30</v>
      </c>
      <c r="O1015" s="33"/>
      <c r="P1015" s="33" t="s">
        <v>1330</v>
      </c>
      <c r="Q1015" s="33">
        <v>2946001</v>
      </c>
      <c r="R1015" s="33" t="s">
        <v>1600</v>
      </c>
      <c r="S1015" s="33">
        <v>1516741</v>
      </c>
      <c r="T1015" s="33" t="s">
        <v>1330</v>
      </c>
      <c r="U1015" s="33">
        <v>2946001</v>
      </c>
      <c r="V1015" s="33" t="s">
        <v>1600</v>
      </c>
      <c r="W1015" s="33">
        <v>1516741</v>
      </c>
      <c r="X1015" s="33"/>
      <c r="Y1015" s="33">
        <v>16</v>
      </c>
      <c r="Z1015" s="33">
        <v>16</v>
      </c>
      <c r="AA1015" s="33" t="s">
        <v>1167</v>
      </c>
      <c r="AB1015" s="37" t="s">
        <v>4940</v>
      </c>
      <c r="AC1015" s="37" t="s">
        <v>4872</v>
      </c>
    </row>
    <row r="1016" spans="1:29" ht="15" customHeight="1">
      <c r="A1016" s="3" t="str">
        <f>D1016</f>
        <v>BACHARELADO EM CIÊNCIAS ECONÔMICAS</v>
      </c>
      <c r="B1016" s="3" t="str">
        <f>F1016</f>
        <v>DA1ESZC033-17SB</v>
      </c>
      <c r="C1016" s="18" t="str">
        <f>CONCATENATE(E1016," ",H1016,"-",L1016," (",K1016,")",IF(H1016="I"," - TURMA MINISTRADA EM INGLÊS",IF(H1016="P"," - TURMA COMPARTILHADA COM A PÓS-GRADUAÇÃO",IF(H1016="S"," - TURMA SEMIPRESENCIAL",""))))</f>
        <v>Tópicos Especiais em Economia Financeira A1-diurno (São Bernardo do Campo)</v>
      </c>
      <c r="D1016" s="33" t="s">
        <v>1603</v>
      </c>
      <c r="E1016" s="33" t="s">
        <v>4800</v>
      </c>
      <c r="F1016" s="33" t="s">
        <v>2984</v>
      </c>
      <c r="G1016" s="44" t="s">
        <v>4801</v>
      </c>
      <c r="H1016" s="33" t="s">
        <v>1170</v>
      </c>
      <c r="I1016" s="33" t="s">
        <v>3718</v>
      </c>
      <c r="J1016" s="33" t="s">
        <v>4802</v>
      </c>
      <c r="K1016" s="33" t="s">
        <v>1260</v>
      </c>
      <c r="L1016" s="33" t="s">
        <v>1163</v>
      </c>
      <c r="M1016" s="33" t="s">
        <v>1195</v>
      </c>
      <c r="N1016" s="33">
        <v>40</v>
      </c>
      <c r="O1016" s="33"/>
      <c r="P1016" s="33" t="s">
        <v>1615</v>
      </c>
      <c r="Q1016" s="33">
        <v>2388887</v>
      </c>
      <c r="R1016" s="33"/>
      <c r="S1016" s="33"/>
      <c r="T1016" s="33" t="s">
        <v>1615</v>
      </c>
      <c r="U1016" s="33">
        <v>2388887</v>
      </c>
      <c r="V1016" s="33"/>
      <c r="W1016" s="33"/>
      <c r="X1016" s="33"/>
      <c r="Y1016" s="33">
        <v>16</v>
      </c>
      <c r="Z1016" s="33">
        <v>16</v>
      </c>
      <c r="AA1016" s="33" t="s">
        <v>1167</v>
      </c>
      <c r="AB1016" s="37" t="s">
        <v>4932</v>
      </c>
      <c r="AC1016" s="37" t="s">
        <v>4950</v>
      </c>
    </row>
    <row r="1017" spans="1:29" ht="15" customHeight="1">
      <c r="A1017" s="3" t="str">
        <f>D1017</f>
        <v>ENGENHARIA AMBIENTAL E URBANA</v>
      </c>
      <c r="B1017" s="3" t="str">
        <f>F1017</f>
        <v>DA1ESZU018-17SA</v>
      </c>
      <c r="C1017" s="18" t="str">
        <f>CONCATENATE(E1017," ",H1017,"-",L1017," (",K1017,")",IF(H1017="I"," - TURMA MINISTRADA EM INGLÊS",IF(H1017="P"," - TURMA COMPARTILHADA COM A PÓS-GRADUAÇÃO",IF(H1017="S"," - TURMA SEMIPRESENCIAL",""))))</f>
        <v>Tópicos Especiais em Engenharia Ambiental e Urbana A1-diurno (Santo André)</v>
      </c>
      <c r="D1017" s="33" t="s">
        <v>1783</v>
      </c>
      <c r="E1017" s="33" t="s">
        <v>4655</v>
      </c>
      <c r="F1017" s="33" t="s">
        <v>2855</v>
      </c>
      <c r="G1017" s="44" t="s">
        <v>4656</v>
      </c>
      <c r="H1017" s="33" t="s">
        <v>1170</v>
      </c>
      <c r="I1017" s="33"/>
      <c r="J1017" s="33" t="s">
        <v>4657</v>
      </c>
      <c r="K1017" s="33" t="s">
        <v>1162</v>
      </c>
      <c r="L1017" s="33" t="s">
        <v>1163</v>
      </c>
      <c r="M1017" s="33" t="s">
        <v>1178</v>
      </c>
      <c r="N1017" s="33">
        <v>30</v>
      </c>
      <c r="O1017" s="33"/>
      <c r="P1017" s="33" t="s">
        <v>1802</v>
      </c>
      <c r="Q1017" s="33">
        <v>2338944</v>
      </c>
      <c r="R1017" s="33"/>
      <c r="S1017" s="33"/>
      <c r="T1017" s="33" t="s">
        <v>1802</v>
      </c>
      <c r="U1017" s="33">
        <v>2338944</v>
      </c>
      <c r="V1017" s="33"/>
      <c r="W1017" s="33"/>
      <c r="X1017" s="33"/>
      <c r="Y1017" s="33">
        <v>16</v>
      </c>
      <c r="Z1017" s="33">
        <v>16</v>
      </c>
      <c r="AA1017" s="33" t="s">
        <v>1167</v>
      </c>
      <c r="AB1017" s="37" t="s">
        <v>1168</v>
      </c>
      <c r="AC1017" s="37" t="s">
        <v>4958</v>
      </c>
    </row>
    <row r="1018" spans="1:29" ht="15" customHeight="1">
      <c r="A1018" s="3" t="str">
        <f>D1018</f>
        <v>BACHARELADO EM PLANEJAMENTO TERRITORIAL</v>
      </c>
      <c r="B1018" s="3" t="str">
        <f>F1018</f>
        <v>NA1ESZT018-17SB</v>
      </c>
      <c r="C1018" s="18" t="str">
        <f>CONCATENATE(E1018," ",H1018,"-",L1018," (",K1018,")",IF(H1018="I"," - TURMA MINISTRADA EM INGLÊS",IF(H1018="P"," - TURMA COMPARTILHADA COM A PÓS-GRADUAÇÃO",IF(H1018="S"," - TURMA SEMIPRESENCIAL",""))))</f>
        <v>Tópicos Especiais em Planejamento Territorial A1-noturno (São Bernardo do Campo)</v>
      </c>
      <c r="D1018" s="33" t="s">
        <v>1697</v>
      </c>
      <c r="E1018" s="33" t="s">
        <v>4139</v>
      </c>
      <c r="F1018" s="33" t="s">
        <v>2550</v>
      </c>
      <c r="G1018" s="44" t="s">
        <v>4140</v>
      </c>
      <c r="H1018" s="33" t="s">
        <v>1170</v>
      </c>
      <c r="I1018" s="33" t="s">
        <v>3343</v>
      </c>
      <c r="J1018" s="33" t="s">
        <v>4141</v>
      </c>
      <c r="K1018" s="33" t="s">
        <v>1260</v>
      </c>
      <c r="L1018" s="33" t="s">
        <v>1169</v>
      </c>
      <c r="M1018" s="33" t="s">
        <v>1195</v>
      </c>
      <c r="N1018" s="33">
        <v>42</v>
      </c>
      <c r="O1018" s="33"/>
      <c r="P1018" s="33" t="s">
        <v>1570</v>
      </c>
      <c r="Q1018" s="33">
        <v>3202664</v>
      </c>
      <c r="R1018" s="33"/>
      <c r="S1018" s="33"/>
      <c r="T1018" s="33" t="s">
        <v>1591</v>
      </c>
      <c r="U1018" s="33">
        <v>2058245</v>
      </c>
      <c r="V1018" s="33"/>
      <c r="W1018" s="33"/>
      <c r="X1018" s="33"/>
      <c r="Y1018" s="33">
        <v>16</v>
      </c>
      <c r="Z1018" s="33">
        <v>16</v>
      </c>
      <c r="AA1018" s="33" t="s">
        <v>1167</v>
      </c>
      <c r="AB1018" s="37" t="s">
        <v>4917</v>
      </c>
      <c r="AC1018" s="37" t="s">
        <v>4962</v>
      </c>
    </row>
    <row r="1019" spans="1:29" ht="15" customHeight="1">
      <c r="A1019" s="3" t="str">
        <f>D1019</f>
        <v>ENGENHARIA DE MATERIAIS</v>
      </c>
      <c r="B1019" s="3" t="str">
        <f>F1019</f>
        <v>DA1ESTM002-17SA</v>
      </c>
      <c r="C1019" s="18" t="str">
        <f>CONCATENATE(E1019," ",H1019,"-",L1019," (",K1019,")",IF(H1019="I"," - TURMA MINISTRADA EM INGLÊS",IF(H1019="P"," - TURMA COMPARTILHADA COM A PÓS-GRADUAÇÃO",IF(H1019="S"," - TURMA SEMIPRESENCIAL",""))))</f>
        <v>Tópicos Experimentais em Materiais I A1-diurno (Santo André)</v>
      </c>
      <c r="D1019" s="33" t="s">
        <v>1978</v>
      </c>
      <c r="E1019" s="33" t="s">
        <v>1996</v>
      </c>
      <c r="F1019" s="33" t="s">
        <v>2766</v>
      </c>
      <c r="G1019" s="44" t="s">
        <v>1997</v>
      </c>
      <c r="H1019" s="33" t="s">
        <v>1170</v>
      </c>
      <c r="I1019" s="33"/>
      <c r="J1019" s="33" t="s">
        <v>4502</v>
      </c>
      <c r="K1019" s="33" t="s">
        <v>1162</v>
      </c>
      <c r="L1019" s="33" t="s">
        <v>1163</v>
      </c>
      <c r="M1019" s="33" t="s">
        <v>1702</v>
      </c>
      <c r="N1019" s="33">
        <v>30</v>
      </c>
      <c r="O1019" s="33"/>
      <c r="P1019" s="33"/>
      <c r="Q1019" s="33"/>
      <c r="R1019" s="33"/>
      <c r="S1019" s="33"/>
      <c r="T1019" s="33" t="s">
        <v>4503</v>
      </c>
      <c r="U1019" s="33">
        <v>1975248</v>
      </c>
      <c r="V1019" s="33"/>
      <c r="W1019" s="33"/>
      <c r="X1019" s="33"/>
      <c r="Y1019" s="33">
        <v>16</v>
      </c>
      <c r="Z1019" s="33">
        <v>16</v>
      </c>
      <c r="AA1019" s="33" t="s">
        <v>1167</v>
      </c>
      <c r="AB1019" s="37" t="s">
        <v>1168</v>
      </c>
      <c r="AC1019" s="37" t="s">
        <v>5103</v>
      </c>
    </row>
    <row r="1020" spans="1:29" ht="15" customHeight="1">
      <c r="A1020" s="3" t="str">
        <f>D1020</f>
        <v>ENGENHARIA DE MATERIAIS</v>
      </c>
      <c r="B1020" s="3" t="str">
        <f>F1020</f>
        <v>NA1ESTM002-17SA</v>
      </c>
      <c r="C1020" s="18" t="str">
        <f>CONCATENATE(E1020," ",H1020,"-",L1020," (",K1020,")",IF(H1020="I"," - TURMA MINISTRADA EM INGLÊS",IF(H1020="P"," - TURMA COMPARTILHADA COM A PÓS-GRADUAÇÃO",IF(H1020="S"," - TURMA SEMIPRESENCIAL",""))))</f>
        <v>Tópicos Experimentais em Materiais I A1-noturno (Santo André)</v>
      </c>
      <c r="D1020" s="33" t="s">
        <v>1978</v>
      </c>
      <c r="E1020" s="33" t="s">
        <v>1996</v>
      </c>
      <c r="F1020" s="33" t="s">
        <v>2767</v>
      </c>
      <c r="G1020" s="44" t="s">
        <v>1997</v>
      </c>
      <c r="H1020" s="33" t="s">
        <v>1170</v>
      </c>
      <c r="I1020" s="33"/>
      <c r="J1020" s="33" t="s">
        <v>4504</v>
      </c>
      <c r="K1020" s="33" t="s">
        <v>1162</v>
      </c>
      <c r="L1020" s="33" t="s">
        <v>1169</v>
      </c>
      <c r="M1020" s="33" t="s">
        <v>1702</v>
      </c>
      <c r="N1020" s="33">
        <v>30</v>
      </c>
      <c r="O1020" s="33"/>
      <c r="P1020" s="33"/>
      <c r="Q1020" s="33"/>
      <c r="R1020" s="33"/>
      <c r="S1020" s="33"/>
      <c r="T1020" s="33" t="s">
        <v>4437</v>
      </c>
      <c r="U1020" s="33">
        <v>1925199</v>
      </c>
      <c r="V1020" s="33"/>
      <c r="W1020" s="33"/>
      <c r="X1020" s="33"/>
      <c r="Y1020" s="33">
        <v>16</v>
      </c>
      <c r="Z1020" s="33">
        <v>16</v>
      </c>
      <c r="AA1020" s="33" t="s">
        <v>1167</v>
      </c>
      <c r="AB1020" s="37" t="s">
        <v>1168</v>
      </c>
      <c r="AC1020" s="37" t="s">
        <v>4996</v>
      </c>
    </row>
    <row r="1021" spans="1:29" ht="15" customHeight="1">
      <c r="A1021" s="3" t="str">
        <f>D1021</f>
        <v>BACHARELADO EM MATEMÁTICA</v>
      </c>
      <c r="B1021" s="3" t="str">
        <f>F1021</f>
        <v>DA1MCTB026-17SA</v>
      </c>
      <c r="C1021" s="18" t="str">
        <f>CONCATENATE(E1021," ",H1021,"-",L1021," (",K1021,")",IF(H1021="I"," - TURMA MINISTRADA EM INGLÊS",IF(H1021="P"," - TURMA COMPARTILHADA COM A PÓS-GRADUAÇÃO",IF(H1021="S"," - TURMA SEMIPRESENCIAL",""))))</f>
        <v>Topologia A1-diurno (Santo André)</v>
      </c>
      <c r="D1021" s="33" t="s">
        <v>1651</v>
      </c>
      <c r="E1021" s="33" t="s">
        <v>4175</v>
      </c>
      <c r="F1021" s="33" t="s">
        <v>2575</v>
      </c>
      <c r="G1021" s="44" t="s">
        <v>4176</v>
      </c>
      <c r="H1021" s="33" t="s">
        <v>1170</v>
      </c>
      <c r="I1021" s="33" t="s">
        <v>1670</v>
      </c>
      <c r="J1021" s="33"/>
      <c r="K1021" s="33" t="s">
        <v>1162</v>
      </c>
      <c r="L1021" s="33" t="s">
        <v>1163</v>
      </c>
      <c r="M1021" s="33" t="s">
        <v>1195</v>
      </c>
      <c r="N1021" s="33">
        <v>45</v>
      </c>
      <c r="O1021" s="33"/>
      <c r="P1021" s="33" t="s">
        <v>1347</v>
      </c>
      <c r="Q1021" s="33">
        <v>1912342</v>
      </c>
      <c r="R1021" s="33"/>
      <c r="S1021" s="33"/>
      <c r="T1021" s="33"/>
      <c r="U1021" s="33"/>
      <c r="V1021" s="33"/>
      <c r="W1021" s="33"/>
      <c r="X1021" s="33"/>
      <c r="Y1021" s="33">
        <v>16</v>
      </c>
      <c r="Z1021" s="33">
        <v>16</v>
      </c>
      <c r="AA1021" s="33" t="s">
        <v>1167</v>
      </c>
      <c r="AB1021" s="37" t="s">
        <v>4874</v>
      </c>
      <c r="AC1021" s="37" t="s">
        <v>1168</v>
      </c>
    </row>
    <row r="1022" spans="1:29" ht="15" customHeight="1">
      <c r="A1022" s="3" t="str">
        <f>D1022</f>
        <v>BACHARELADO EM MATEMÁTICA</v>
      </c>
      <c r="B1022" s="3" t="str">
        <f>F1022</f>
        <v>NA1MCTB026-17SA</v>
      </c>
      <c r="C1022" s="18" t="str">
        <f>CONCATENATE(E1022," ",H1022,"-",L1022," (",K1022,")",IF(H1022="I"," - TURMA MINISTRADA EM INGLÊS",IF(H1022="P"," - TURMA COMPARTILHADA COM A PÓS-GRADUAÇÃO",IF(H1022="S"," - TURMA SEMIPRESENCIAL",""))))</f>
        <v>Topologia A1-noturno (Santo André)</v>
      </c>
      <c r="D1022" s="33" t="s">
        <v>1651</v>
      </c>
      <c r="E1022" s="33" t="s">
        <v>4175</v>
      </c>
      <c r="F1022" s="33" t="s">
        <v>2576</v>
      </c>
      <c r="G1022" s="44" t="s">
        <v>4176</v>
      </c>
      <c r="H1022" s="33" t="s">
        <v>1170</v>
      </c>
      <c r="I1022" s="33" t="s">
        <v>3366</v>
      </c>
      <c r="J1022" s="33"/>
      <c r="K1022" s="33" t="s">
        <v>1162</v>
      </c>
      <c r="L1022" s="33" t="s">
        <v>1169</v>
      </c>
      <c r="M1022" s="33" t="s">
        <v>1195</v>
      </c>
      <c r="N1022" s="33">
        <v>45</v>
      </c>
      <c r="O1022" s="33"/>
      <c r="P1022" s="33" t="s">
        <v>4177</v>
      </c>
      <c r="Q1022" s="33">
        <v>1675735</v>
      </c>
      <c r="R1022" s="33"/>
      <c r="S1022" s="33"/>
      <c r="T1022" s="33"/>
      <c r="U1022" s="33"/>
      <c r="V1022" s="33"/>
      <c r="W1022" s="33"/>
      <c r="X1022" s="33"/>
      <c r="Y1022" s="33">
        <v>16</v>
      </c>
      <c r="Z1022" s="33">
        <v>16</v>
      </c>
      <c r="AA1022" s="33" t="s">
        <v>1167</v>
      </c>
      <c r="AB1022" s="37" t="s">
        <v>4875</v>
      </c>
      <c r="AC1022" s="37" t="s">
        <v>1168</v>
      </c>
    </row>
    <row r="1023" spans="1:29" ht="15" customHeight="1">
      <c r="A1023" s="3" t="str">
        <f>D1023</f>
        <v>BACHARELADO EM CIÊNCIAS BIOLÓGICAS</v>
      </c>
      <c r="B1023" s="3" t="str">
        <f>F1023</f>
        <v>NA1NHT1049-15SA</v>
      </c>
      <c r="C1023" s="18" t="str">
        <f>CONCATENATE(E1023," ",H1023,"-",L1023," (",K1023,")",IF(H1023="I"," - TURMA MINISTRADA EM INGLÊS",IF(H1023="P"," - TURMA COMPARTILHADA COM A PÓS-GRADUAÇÃO",IF(H1023="S"," - TURMA SEMIPRESENCIAL",""))))</f>
        <v>Trabalho de Conclusão de Curso em Biologia A1-noturno (Santo André)</v>
      </c>
      <c r="D1023" s="33" t="s">
        <v>1508</v>
      </c>
      <c r="E1023" s="33" t="s">
        <v>1528</v>
      </c>
      <c r="F1023" s="33" t="s">
        <v>1530</v>
      </c>
      <c r="G1023" s="44" t="s">
        <v>1529</v>
      </c>
      <c r="H1023" s="33" t="s">
        <v>1170</v>
      </c>
      <c r="I1023" s="33" t="s">
        <v>3448</v>
      </c>
      <c r="J1023" s="33"/>
      <c r="K1023" s="33" t="s">
        <v>1162</v>
      </c>
      <c r="L1023" s="33" t="s">
        <v>1169</v>
      </c>
      <c r="M1023" s="33" t="s">
        <v>1510</v>
      </c>
      <c r="N1023" s="33">
        <v>15</v>
      </c>
      <c r="O1023" s="33"/>
      <c r="P1023" s="33" t="s">
        <v>1240</v>
      </c>
      <c r="Q1023" s="33">
        <v>1600878</v>
      </c>
      <c r="R1023" s="33"/>
      <c r="S1023" s="33"/>
      <c r="T1023" s="33"/>
      <c r="U1023" s="33"/>
      <c r="V1023" s="33"/>
      <c r="W1023" s="33"/>
      <c r="X1023" s="33"/>
      <c r="Y1023" s="33">
        <v>8</v>
      </c>
      <c r="Z1023" s="33">
        <v>8</v>
      </c>
      <c r="AA1023" s="33" t="s">
        <v>1167</v>
      </c>
      <c r="AB1023" s="37" t="s">
        <v>4889</v>
      </c>
      <c r="AC1023" s="37" t="s">
        <v>1168</v>
      </c>
    </row>
    <row r="1024" spans="1:29" ht="15" customHeight="1">
      <c r="A1024" s="3" t="str">
        <f>D1024</f>
        <v>BACHARELADO EM CIÊNCIAS BIOLÓGICAS</v>
      </c>
      <c r="B1024" s="3" t="str">
        <f>F1024</f>
        <v>DB1NHT1049-15SA</v>
      </c>
      <c r="C1024" s="18" t="str">
        <f>CONCATENATE(E1024," ",H1024,"-",L1024," (",K1024,")",IF(H1024="I"," - TURMA MINISTRADA EM INGLÊS",IF(H1024="P"," - TURMA COMPARTILHADA COM A PÓS-GRADUAÇÃO",IF(H1024="S"," - TURMA SEMIPRESENCIAL",""))))</f>
        <v>Trabalho de Conclusão de Curso em Biologia B1-diurno (Santo André)</v>
      </c>
      <c r="D1024" s="33" t="s">
        <v>1508</v>
      </c>
      <c r="E1024" s="33" t="s">
        <v>1528</v>
      </c>
      <c r="F1024" s="33" t="s">
        <v>2671</v>
      </c>
      <c r="G1024" s="44" t="s">
        <v>1529</v>
      </c>
      <c r="H1024" s="33" t="s">
        <v>1237</v>
      </c>
      <c r="I1024" s="33" t="s">
        <v>3449</v>
      </c>
      <c r="J1024" s="33"/>
      <c r="K1024" s="33" t="s">
        <v>1162</v>
      </c>
      <c r="L1024" s="33" t="s">
        <v>1163</v>
      </c>
      <c r="M1024" s="33" t="s">
        <v>1510</v>
      </c>
      <c r="N1024" s="33">
        <v>15</v>
      </c>
      <c r="O1024" s="33"/>
      <c r="P1024" s="33" t="s">
        <v>4332</v>
      </c>
      <c r="Q1024" s="33">
        <v>1941387</v>
      </c>
      <c r="R1024" s="33"/>
      <c r="S1024" s="33"/>
      <c r="T1024" s="33"/>
      <c r="U1024" s="33"/>
      <c r="V1024" s="33"/>
      <c r="W1024" s="33"/>
      <c r="X1024" s="33"/>
      <c r="Y1024" s="33">
        <v>8</v>
      </c>
      <c r="Z1024" s="33">
        <v>8</v>
      </c>
      <c r="AA1024" s="33" t="s">
        <v>1167</v>
      </c>
      <c r="AB1024" s="37" t="s">
        <v>4861</v>
      </c>
      <c r="AC1024" s="37" t="s">
        <v>1168</v>
      </c>
    </row>
    <row r="1025" spans="1:29" ht="15" customHeight="1">
      <c r="A1025" s="3" t="str">
        <f>D1025</f>
        <v>BACHARELADO EM FÍSICA</v>
      </c>
      <c r="B1025" s="3" t="str">
        <f>F1025</f>
        <v>NA1NHT3089-15SA</v>
      </c>
      <c r="C1025" s="18" t="str">
        <f>CONCATENATE(E1025," ",H1025,"-",L1025," (",K1025,")",IF(H1025="I"," - TURMA MINISTRADA EM INGLÊS",IF(H1025="P"," - TURMA COMPARTILHADA COM A PÓS-GRADUAÇÃO",IF(H1025="S"," - TURMA SEMIPRESENCIAL",""))))</f>
        <v>Trabalho de Conclusão de Curso em Física A1-noturno (Santo André)</v>
      </c>
      <c r="D1025" s="33" t="s">
        <v>1631</v>
      </c>
      <c r="E1025" s="33" t="s">
        <v>1644</v>
      </c>
      <c r="F1025" s="33" t="s">
        <v>2561</v>
      </c>
      <c r="G1025" s="44" t="s">
        <v>1645</v>
      </c>
      <c r="H1025" s="33" t="s">
        <v>1170</v>
      </c>
      <c r="I1025" s="33" t="s">
        <v>1194</v>
      </c>
      <c r="J1025" s="33"/>
      <c r="K1025" s="33" t="s">
        <v>1162</v>
      </c>
      <c r="L1025" s="33" t="s">
        <v>1169</v>
      </c>
      <c r="M1025" s="33" t="s">
        <v>1646</v>
      </c>
      <c r="N1025" s="33">
        <v>30</v>
      </c>
      <c r="O1025" s="33"/>
      <c r="P1025" s="33" t="s">
        <v>1320</v>
      </c>
      <c r="Q1025" s="33">
        <v>3057567</v>
      </c>
      <c r="R1025" s="33"/>
      <c r="S1025" s="33"/>
      <c r="T1025" s="33"/>
      <c r="U1025" s="33"/>
      <c r="V1025" s="33"/>
      <c r="W1025" s="33"/>
      <c r="X1025" s="33"/>
      <c r="Y1025" s="33">
        <v>8</v>
      </c>
      <c r="Z1025" s="33">
        <v>8</v>
      </c>
      <c r="AA1025" s="33" t="s">
        <v>1167</v>
      </c>
      <c r="AB1025" s="37" t="s">
        <v>4889</v>
      </c>
      <c r="AC1025" s="37" t="s">
        <v>1168</v>
      </c>
    </row>
    <row r="1026" spans="1:29" ht="15" customHeight="1">
      <c r="A1026" s="3" t="str">
        <f>D1026</f>
        <v>BACHARELADO EM MATEMÁTICA</v>
      </c>
      <c r="B1026" s="3" t="str">
        <f>F1026</f>
        <v>DA1MCTB024-13SA</v>
      </c>
      <c r="C1026" s="18" t="str">
        <f>CONCATENATE(E1026," ",H1026,"-",L1026," (",K1026,")",IF(H1026="I"," - TURMA MINISTRADA EM INGLÊS",IF(H1026="P"," - TURMA COMPARTILHADA COM A PÓS-GRADUAÇÃO",IF(H1026="S"," - TURMA SEMIPRESENCIAL",""))))</f>
        <v>Trabalho de Conclusão de Curso em Matemática I A1-diurno (Santo André)</v>
      </c>
      <c r="D1026" s="33" t="s">
        <v>1651</v>
      </c>
      <c r="E1026" s="33" t="s">
        <v>1674</v>
      </c>
      <c r="F1026" s="33" t="s">
        <v>2583</v>
      </c>
      <c r="G1026" s="44" t="s">
        <v>1675</v>
      </c>
      <c r="H1026" s="33" t="s">
        <v>1170</v>
      </c>
      <c r="I1026" s="33" t="s">
        <v>3373</v>
      </c>
      <c r="J1026" s="33"/>
      <c r="K1026" s="33" t="s">
        <v>1162</v>
      </c>
      <c r="L1026" s="33" t="s">
        <v>1163</v>
      </c>
      <c r="M1026" s="33" t="s">
        <v>1676</v>
      </c>
      <c r="N1026" s="33">
        <v>45</v>
      </c>
      <c r="O1026" s="33"/>
      <c r="P1026" s="33" t="s">
        <v>1677</v>
      </c>
      <c r="Q1026" s="33">
        <v>2391988</v>
      </c>
      <c r="R1026" s="33"/>
      <c r="S1026" s="33"/>
      <c r="T1026" s="33"/>
      <c r="U1026" s="33"/>
      <c r="V1026" s="33"/>
      <c r="W1026" s="33"/>
      <c r="X1026" s="33"/>
      <c r="Y1026" s="33">
        <v>8</v>
      </c>
      <c r="Z1026" s="33">
        <v>8</v>
      </c>
      <c r="AA1026" s="33" t="s">
        <v>1167</v>
      </c>
      <c r="AB1026" s="37" t="s">
        <v>4945</v>
      </c>
      <c r="AC1026" s="37" t="s">
        <v>1168</v>
      </c>
    </row>
    <row r="1027" spans="1:29" ht="15" customHeight="1">
      <c r="A1027" s="3" t="str">
        <f>D1027</f>
        <v>BACHARELADO EM MATEMÁTICA</v>
      </c>
      <c r="B1027" s="3" t="str">
        <f>F1027</f>
        <v>DA1MCTB025-13SA</v>
      </c>
      <c r="C1027" s="18" t="str">
        <f>CONCATENATE(E1027," ",H1027,"-",L1027," (",K1027,")",IF(H1027="I"," - TURMA MINISTRADA EM INGLÊS",IF(H1027="P"," - TURMA COMPARTILHADA COM A PÓS-GRADUAÇÃO",IF(H1027="S"," - TURMA SEMIPRESENCIAL",""))))</f>
        <v>Trabalho de Conclusão de Curso em Matemática II A1-diurno (Santo André)</v>
      </c>
      <c r="D1027" s="33" t="s">
        <v>1651</v>
      </c>
      <c r="E1027" s="33" t="s">
        <v>1678</v>
      </c>
      <c r="F1027" s="33" t="s">
        <v>2584</v>
      </c>
      <c r="G1027" s="44" t="s">
        <v>1679</v>
      </c>
      <c r="H1027" s="33" t="s">
        <v>1170</v>
      </c>
      <c r="I1027" s="33" t="s">
        <v>3374</v>
      </c>
      <c r="J1027" s="33"/>
      <c r="K1027" s="33" t="s">
        <v>1162</v>
      </c>
      <c r="L1027" s="33" t="s">
        <v>1163</v>
      </c>
      <c r="M1027" s="33" t="s">
        <v>1676</v>
      </c>
      <c r="N1027" s="33">
        <v>45</v>
      </c>
      <c r="O1027" s="33"/>
      <c r="P1027" s="33" t="s">
        <v>1677</v>
      </c>
      <c r="Q1027" s="33">
        <v>2391988</v>
      </c>
      <c r="R1027" s="33"/>
      <c r="S1027" s="33"/>
      <c r="T1027" s="33"/>
      <c r="U1027" s="33"/>
      <c r="V1027" s="33"/>
      <c r="W1027" s="33"/>
      <c r="X1027" s="33"/>
      <c r="Y1027" s="33">
        <v>8</v>
      </c>
      <c r="Z1027" s="33">
        <v>8</v>
      </c>
      <c r="AA1027" s="33" t="s">
        <v>1167</v>
      </c>
      <c r="AB1027" s="37" t="s">
        <v>4946</v>
      </c>
      <c r="AC1027" s="37" t="s">
        <v>1168</v>
      </c>
    </row>
    <row r="1028" spans="1:29" ht="15" customHeight="1">
      <c r="A1028" s="3" t="str">
        <f>D1028</f>
        <v>BACHARELADO EM MATEMÁTICA</v>
      </c>
      <c r="B1028" s="3" t="str">
        <f>F1028</f>
        <v>DA1MCTB027-13SA</v>
      </c>
      <c r="C1028" s="18" t="str">
        <f>CONCATENATE(E1028," ",H1028,"-",L1028," (",K1028,")",IF(H1028="I"," - TURMA MINISTRADA EM INGLÊS",IF(H1028="P"," - TURMA COMPARTILHADA COM A PÓS-GRADUAÇÃO",IF(H1028="S"," - TURMA SEMIPRESENCIAL",""))))</f>
        <v>Trabalho de Conclusão de Curso em Matemática III A1-diurno (Santo André)</v>
      </c>
      <c r="D1028" s="33" t="s">
        <v>1651</v>
      </c>
      <c r="E1028" s="33" t="s">
        <v>1680</v>
      </c>
      <c r="F1028" s="33" t="s">
        <v>2585</v>
      </c>
      <c r="G1028" s="44" t="s">
        <v>1681</v>
      </c>
      <c r="H1028" s="33" t="s">
        <v>1170</v>
      </c>
      <c r="I1028" s="33" t="s">
        <v>3375</v>
      </c>
      <c r="J1028" s="33"/>
      <c r="K1028" s="33" t="s">
        <v>1162</v>
      </c>
      <c r="L1028" s="33" t="s">
        <v>1163</v>
      </c>
      <c r="M1028" s="33" t="s">
        <v>1682</v>
      </c>
      <c r="N1028" s="33">
        <v>45</v>
      </c>
      <c r="O1028" s="33"/>
      <c r="P1028" s="33" t="s">
        <v>1677</v>
      </c>
      <c r="Q1028" s="33">
        <v>2391988</v>
      </c>
      <c r="R1028" s="33"/>
      <c r="S1028" s="33"/>
      <c r="T1028" s="33"/>
      <c r="U1028" s="33"/>
      <c r="V1028" s="33"/>
      <c r="W1028" s="33"/>
      <c r="X1028" s="33"/>
      <c r="Y1028" s="33">
        <v>8</v>
      </c>
      <c r="Z1028" s="33">
        <v>8</v>
      </c>
      <c r="AA1028" s="33" t="s">
        <v>1167</v>
      </c>
      <c r="AB1028" s="37" t="s">
        <v>4947</v>
      </c>
      <c r="AC1028" s="37" t="s">
        <v>1168</v>
      </c>
    </row>
    <row r="1029" spans="1:29" ht="15" customHeight="1">
      <c r="A1029" s="3" t="str">
        <f>D1029</f>
        <v>BACHARELADO EM QUÍMICA</v>
      </c>
      <c r="B1029" s="3" t="str">
        <f>F1029</f>
        <v>NA1NHT4046-15SA</v>
      </c>
      <c r="C1029" s="18" t="str">
        <f>CONCATENATE(E1029," ",H1029,"-",L1029," (",K1029,")",IF(H1029="I"," - TURMA MINISTRADA EM INGLÊS",IF(H1029="P"," - TURMA COMPARTILHADA COM A PÓS-GRADUAÇÃO",IF(H1029="S"," - TURMA SEMIPRESENCIAL",""))))</f>
        <v>Trabalho de Conclusão de Curso em Química A1-noturno (Santo André)</v>
      </c>
      <c r="D1029" s="33" t="s">
        <v>1715</v>
      </c>
      <c r="E1029" s="33" t="s">
        <v>1731</v>
      </c>
      <c r="F1029" s="33" t="s">
        <v>1732</v>
      </c>
      <c r="G1029" s="44" t="s">
        <v>1733</v>
      </c>
      <c r="H1029" s="33" t="s">
        <v>1170</v>
      </c>
      <c r="I1029" s="33" t="s">
        <v>3537</v>
      </c>
      <c r="J1029" s="33"/>
      <c r="K1029" s="33" t="s">
        <v>1162</v>
      </c>
      <c r="L1029" s="33" t="s">
        <v>1169</v>
      </c>
      <c r="M1029" s="33" t="s">
        <v>1510</v>
      </c>
      <c r="N1029" s="33">
        <v>30</v>
      </c>
      <c r="O1029" s="33"/>
      <c r="P1029" s="33" t="s">
        <v>1480</v>
      </c>
      <c r="Q1029" s="33">
        <v>1544344</v>
      </c>
      <c r="R1029" s="33"/>
      <c r="S1029" s="33"/>
      <c r="T1029" s="33"/>
      <c r="U1029" s="33"/>
      <c r="V1029" s="33"/>
      <c r="W1029" s="33"/>
      <c r="X1029" s="33"/>
      <c r="Y1029" s="33">
        <v>8</v>
      </c>
      <c r="Z1029" s="33">
        <v>8</v>
      </c>
      <c r="AA1029" s="33" t="s">
        <v>1167</v>
      </c>
      <c r="AB1029" s="37" t="s">
        <v>4889</v>
      </c>
      <c r="AC1029" s="37" t="s">
        <v>1168</v>
      </c>
    </row>
    <row r="1030" spans="1:29" ht="15" customHeight="1">
      <c r="A1030" s="3" t="str">
        <f>D1030</f>
        <v>ENGENHARIA AEROESPACIAL</v>
      </c>
      <c r="B1030" s="3" t="str">
        <f>F1030</f>
        <v>NA1ESTS018-17SB</v>
      </c>
      <c r="C1030" s="18" t="str">
        <f>CONCATENATE(E1030," ",H1030,"-",L1030," (",K1030,")",IF(H1030="I"," - TURMA MINISTRADA EM INGLÊS",IF(H1030="P"," - TURMA COMPARTILHADA COM A PÓS-GRADUAÇÃO",IF(H1030="S"," - TURMA SEMIPRESENCIAL",""))))</f>
        <v>Transferência de Calor Aplicada a Sistemas Aeroespaciais A1-noturno (São Bernardo do Campo)</v>
      </c>
      <c r="D1030" s="33" t="s">
        <v>1743</v>
      </c>
      <c r="E1030" s="33" t="s">
        <v>1777</v>
      </c>
      <c r="F1030" s="33" t="s">
        <v>2701</v>
      </c>
      <c r="G1030" s="44" t="s">
        <v>1778</v>
      </c>
      <c r="H1030" s="33" t="s">
        <v>1170</v>
      </c>
      <c r="I1030" s="33" t="s">
        <v>3479</v>
      </c>
      <c r="J1030" s="33"/>
      <c r="K1030" s="33" t="s">
        <v>1260</v>
      </c>
      <c r="L1030" s="33" t="s">
        <v>1169</v>
      </c>
      <c r="M1030" s="33" t="s">
        <v>1178</v>
      </c>
      <c r="N1030" s="33">
        <v>40</v>
      </c>
      <c r="O1030" s="33"/>
      <c r="P1030" s="33" t="s">
        <v>1780</v>
      </c>
      <c r="Q1030" s="33">
        <v>1775532</v>
      </c>
      <c r="R1030" s="33"/>
      <c r="S1030" s="33"/>
      <c r="T1030" s="33" t="s">
        <v>1780</v>
      </c>
      <c r="U1030" s="33">
        <v>1775532</v>
      </c>
      <c r="V1030" s="33"/>
      <c r="W1030" s="33"/>
      <c r="X1030" s="33"/>
      <c r="Y1030" s="33">
        <v>16</v>
      </c>
      <c r="Z1030" s="33">
        <v>16</v>
      </c>
      <c r="AA1030" s="33" t="s">
        <v>1167</v>
      </c>
      <c r="AB1030" s="37" t="s">
        <v>4860</v>
      </c>
      <c r="AC1030" s="37" t="s">
        <v>1168</v>
      </c>
    </row>
    <row r="1031" spans="1:29" ht="15" customHeight="1">
      <c r="A1031" s="3" t="str">
        <f>D1031</f>
        <v>ENGENHARIA DE ENERGIA</v>
      </c>
      <c r="B1031" s="3" t="str">
        <f>F1031</f>
        <v>NA1ESTE022-17SA</v>
      </c>
      <c r="C1031" s="18" t="str">
        <f>CONCATENATE(E1031," ",H1031,"-",L1031," (",K1031,")",IF(H1031="I"," - TURMA MINISTRADA EM INGLÊS",IF(H1031="P"," - TURMA COMPARTILHADA COM A PÓS-GRADUAÇÃO",IF(H1031="S"," - TURMA SEMIPRESENCIAL",""))))</f>
        <v>Transferência de Calor I A1-noturno (Santo André)</v>
      </c>
      <c r="D1031" s="33" t="s">
        <v>1828</v>
      </c>
      <c r="E1031" s="33" t="s">
        <v>4551</v>
      </c>
      <c r="F1031" s="33" t="s">
        <v>2793</v>
      </c>
      <c r="G1031" s="44" t="s">
        <v>4552</v>
      </c>
      <c r="H1031" s="33" t="s">
        <v>1170</v>
      </c>
      <c r="I1031" s="33" t="s">
        <v>3552</v>
      </c>
      <c r="J1031" s="33"/>
      <c r="K1031" s="33" t="s">
        <v>1162</v>
      </c>
      <c r="L1031" s="33" t="s">
        <v>1169</v>
      </c>
      <c r="M1031" s="33" t="s">
        <v>1195</v>
      </c>
      <c r="N1031" s="33">
        <v>57</v>
      </c>
      <c r="O1031" s="33"/>
      <c r="P1031" s="33" t="s">
        <v>1859</v>
      </c>
      <c r="Q1031" s="33">
        <v>1760419</v>
      </c>
      <c r="R1031" s="33"/>
      <c r="S1031" s="33"/>
      <c r="T1031" s="33"/>
      <c r="U1031" s="33"/>
      <c r="V1031" s="33"/>
      <c r="W1031" s="33"/>
      <c r="X1031" s="33"/>
      <c r="Y1031" s="33">
        <v>16</v>
      </c>
      <c r="Z1031" s="33">
        <v>16</v>
      </c>
      <c r="AA1031" s="33" t="s">
        <v>1167</v>
      </c>
      <c r="AB1031" s="37" t="s">
        <v>4846</v>
      </c>
      <c r="AC1031" s="37" t="s">
        <v>1168</v>
      </c>
    </row>
    <row r="1032" spans="1:29" ht="15" customHeight="1">
      <c r="A1032" s="3" t="str">
        <f>D1032</f>
        <v>ENGENHARIA DE ENERGIA</v>
      </c>
      <c r="B1032" s="3" t="str">
        <f>F1032</f>
        <v>DA1ESTE023-17SA</v>
      </c>
      <c r="C1032" s="18" t="str">
        <f>CONCATENATE(E1032," ",H1032,"-",L1032," (",K1032,")",IF(H1032="I"," - TURMA MINISTRADA EM INGLÊS",IF(H1032="P"," - TURMA COMPARTILHADA COM A PÓS-GRADUAÇÃO",IF(H1032="S"," - TURMA SEMIPRESENCIAL",""))))</f>
        <v>Transferência de Calor II A1-diurno (Santo André)</v>
      </c>
      <c r="D1032" s="33" t="s">
        <v>1828</v>
      </c>
      <c r="E1032" s="33" t="s">
        <v>1872</v>
      </c>
      <c r="F1032" s="33" t="s">
        <v>2785</v>
      </c>
      <c r="G1032" s="44" t="s">
        <v>1873</v>
      </c>
      <c r="H1032" s="33" t="s">
        <v>1170</v>
      </c>
      <c r="I1032" s="33" t="s">
        <v>3545</v>
      </c>
      <c r="J1032" s="33"/>
      <c r="K1032" s="33" t="s">
        <v>1162</v>
      </c>
      <c r="L1032" s="33" t="s">
        <v>1163</v>
      </c>
      <c r="M1032" s="33" t="s">
        <v>1195</v>
      </c>
      <c r="N1032" s="33">
        <v>60</v>
      </c>
      <c r="O1032" s="33"/>
      <c r="P1032" s="33" t="s">
        <v>1874</v>
      </c>
      <c r="Q1032" s="33">
        <v>2605882</v>
      </c>
      <c r="R1032" s="33"/>
      <c r="S1032" s="33"/>
      <c r="T1032" s="33"/>
      <c r="U1032" s="33"/>
      <c r="V1032" s="33"/>
      <c r="W1032" s="33"/>
      <c r="X1032" s="33"/>
      <c r="Y1032" s="33">
        <v>16</v>
      </c>
      <c r="Z1032" s="33">
        <v>16</v>
      </c>
      <c r="AA1032" s="33" t="s">
        <v>1167</v>
      </c>
      <c r="AB1032" s="37" t="s">
        <v>4939</v>
      </c>
      <c r="AC1032" s="37" t="s">
        <v>1168</v>
      </c>
    </row>
    <row r="1033" spans="1:29" ht="15" customHeight="1">
      <c r="A1033" s="3" t="str">
        <f>D1033</f>
        <v>ENGENHARIA AMBIENTAL E URBANA</v>
      </c>
      <c r="B1033" s="3" t="str">
        <f>F1033</f>
        <v>DA1ESTU020-17SA</v>
      </c>
      <c r="C1033" s="18" t="str">
        <f>CONCATENATE(E1033," ",H1033,"-",L1033," (",K1033,")",IF(H1033="I"," - TURMA MINISTRADA EM INGLÊS",IF(H1033="P"," - TURMA COMPARTILHADA COM A PÓS-GRADUAÇÃO",IF(H1033="S"," - TURMA SEMIPRESENCIAL",""))))</f>
        <v>Transferência de Massa A1-diurno (Santo André)</v>
      </c>
      <c r="D1033" s="33" t="s">
        <v>1783</v>
      </c>
      <c r="E1033" s="33" t="s">
        <v>4570</v>
      </c>
      <c r="F1033" s="33" t="s">
        <v>2799</v>
      </c>
      <c r="G1033" s="44" t="s">
        <v>4571</v>
      </c>
      <c r="H1033" s="33" t="s">
        <v>1170</v>
      </c>
      <c r="I1033" s="33" t="s">
        <v>3555</v>
      </c>
      <c r="J1033" s="33"/>
      <c r="K1033" s="33" t="s">
        <v>1162</v>
      </c>
      <c r="L1033" s="33" t="s">
        <v>1163</v>
      </c>
      <c r="M1033" s="33" t="s">
        <v>1766</v>
      </c>
      <c r="N1033" s="33">
        <v>60</v>
      </c>
      <c r="O1033" s="33"/>
      <c r="P1033" s="33" t="s">
        <v>1786</v>
      </c>
      <c r="Q1033" s="33">
        <v>1802146</v>
      </c>
      <c r="R1033" s="33"/>
      <c r="S1033" s="33"/>
      <c r="T1033" s="33" t="s">
        <v>1786</v>
      </c>
      <c r="U1033" s="33">
        <v>1802146</v>
      </c>
      <c r="V1033" s="33"/>
      <c r="W1033" s="33"/>
      <c r="X1033" s="33"/>
      <c r="Y1033" s="33">
        <v>16</v>
      </c>
      <c r="Z1033" s="33">
        <v>16</v>
      </c>
      <c r="AA1033" s="33" t="s">
        <v>1167</v>
      </c>
      <c r="AB1033" s="37" t="s">
        <v>4859</v>
      </c>
      <c r="AC1033" s="37" t="s">
        <v>1168</v>
      </c>
    </row>
    <row r="1034" spans="1:29" ht="15" customHeight="1">
      <c r="A1034" s="3" t="str">
        <f>D1034</f>
        <v>ENGENHARIA AMBIENTAL E URBANA</v>
      </c>
      <c r="B1034" s="3" t="str">
        <f>F1034</f>
        <v>NA1ESTU020-17SA</v>
      </c>
      <c r="C1034" s="18" t="str">
        <f>CONCATENATE(E1034," ",H1034,"-",L1034," (",K1034,")",IF(H1034="I"," - TURMA MINISTRADA EM INGLÊS",IF(H1034="P"," - TURMA COMPARTILHADA COM A PÓS-GRADUAÇÃO",IF(H1034="S"," - TURMA SEMIPRESENCIAL",""))))</f>
        <v>Transferência de Massa A1-noturno (Santo André)</v>
      </c>
      <c r="D1034" s="33" t="s">
        <v>1783</v>
      </c>
      <c r="E1034" s="33" t="s">
        <v>4570</v>
      </c>
      <c r="F1034" s="33" t="s">
        <v>2849</v>
      </c>
      <c r="G1034" s="44" t="s">
        <v>4571</v>
      </c>
      <c r="H1034" s="33" t="s">
        <v>1170</v>
      </c>
      <c r="I1034" s="33" t="s">
        <v>3600</v>
      </c>
      <c r="J1034" s="33"/>
      <c r="K1034" s="33" t="s">
        <v>1162</v>
      </c>
      <c r="L1034" s="33" t="s">
        <v>1169</v>
      </c>
      <c r="M1034" s="33" t="s">
        <v>1766</v>
      </c>
      <c r="N1034" s="33">
        <v>60</v>
      </c>
      <c r="O1034" s="33"/>
      <c r="P1034" s="33" t="s">
        <v>1786</v>
      </c>
      <c r="Q1034" s="33">
        <v>1802146</v>
      </c>
      <c r="R1034" s="33"/>
      <c r="S1034" s="33"/>
      <c r="T1034" s="33" t="s">
        <v>1786</v>
      </c>
      <c r="U1034" s="33">
        <v>1802146</v>
      </c>
      <c r="V1034" s="33"/>
      <c r="W1034" s="33"/>
      <c r="X1034" s="33"/>
      <c r="Y1034" s="33">
        <v>16</v>
      </c>
      <c r="Z1034" s="33">
        <v>16</v>
      </c>
      <c r="AA1034" s="33" t="s">
        <v>1167</v>
      </c>
      <c r="AB1034" s="37" t="s">
        <v>4860</v>
      </c>
      <c r="AC1034" s="37" t="s">
        <v>1168</v>
      </c>
    </row>
    <row r="1035" spans="1:29" ht="15" customHeight="1">
      <c r="A1035" s="3" t="str">
        <f>D1035</f>
        <v>LICENCIATURA EM CIÊNCIAS NATURAIS E EXATAS</v>
      </c>
      <c r="B1035" s="3" t="str">
        <f>F1035</f>
        <v>DA1BCL0307-15SA</v>
      </c>
      <c r="C1035" s="18" t="str">
        <f>CONCATENATE(E1035," ",H1035,"-",L1035," (",K1035,")",IF(H1035="I"," - TURMA MINISTRADA EM INGLÊS",IF(H1035="P"," - TURMA COMPARTILHADA COM A PÓS-GRADUAÇÃO",IF(H1035="S"," - TURMA SEMIPRESENCIAL",""))))</f>
        <v>Transformações Químicas A1-diurno (Santo André)</v>
      </c>
      <c r="D1035" s="33" t="s">
        <v>2106</v>
      </c>
      <c r="E1035" s="33" t="s">
        <v>1470</v>
      </c>
      <c r="F1035" s="33" t="s">
        <v>1471</v>
      </c>
      <c r="G1035" s="44" t="s">
        <v>1472</v>
      </c>
      <c r="H1035" s="33" t="s">
        <v>1170</v>
      </c>
      <c r="I1035" s="33" t="s">
        <v>3224</v>
      </c>
      <c r="J1035" s="33" t="s">
        <v>3976</v>
      </c>
      <c r="K1035" s="33" t="s">
        <v>1162</v>
      </c>
      <c r="L1035" s="33" t="s">
        <v>1163</v>
      </c>
      <c r="M1035" s="33" t="s">
        <v>1473</v>
      </c>
      <c r="N1035" s="33">
        <v>30</v>
      </c>
      <c r="O1035" s="33"/>
      <c r="P1035" s="33" t="s">
        <v>1721</v>
      </c>
      <c r="Q1035" s="33">
        <v>1909951</v>
      </c>
      <c r="R1035" s="33"/>
      <c r="S1035" s="33"/>
      <c r="T1035" s="33" t="s">
        <v>1721</v>
      </c>
      <c r="U1035" s="33">
        <v>1909951</v>
      </c>
      <c r="V1035" s="33"/>
      <c r="W1035" s="33"/>
      <c r="X1035" s="33"/>
      <c r="Y1035" s="33">
        <v>20</v>
      </c>
      <c r="Z1035" s="33">
        <v>20</v>
      </c>
      <c r="AA1035" s="33" t="s">
        <v>1167</v>
      </c>
      <c r="AB1035" s="37" t="s">
        <v>4896</v>
      </c>
      <c r="AC1035" s="37" t="s">
        <v>4991</v>
      </c>
    </row>
    <row r="1036" spans="1:29" ht="15" customHeight="1">
      <c r="A1036" s="3" t="str">
        <f>D1036</f>
        <v>LICENCIATURA EM CIÊNCIAS NATURAIS E EXATAS</v>
      </c>
      <c r="B1036" s="3" t="str">
        <f>F1036</f>
        <v>NA1BCL0307-15SA</v>
      </c>
      <c r="C1036" s="18" t="str">
        <f>CONCATENATE(E1036," ",H1036,"-",L1036," (",K1036,")",IF(H1036="I"," - TURMA MINISTRADA EM INGLÊS",IF(H1036="P"," - TURMA COMPARTILHADA COM A PÓS-GRADUAÇÃO",IF(H1036="S"," - TURMA SEMIPRESENCIAL",""))))</f>
        <v>Transformações Químicas A1-noturno (Santo André)</v>
      </c>
      <c r="D1036" s="33" t="s">
        <v>2106</v>
      </c>
      <c r="E1036" s="33" t="s">
        <v>1470</v>
      </c>
      <c r="F1036" s="33" t="s">
        <v>1490</v>
      </c>
      <c r="G1036" s="44" t="s">
        <v>1472</v>
      </c>
      <c r="H1036" s="33" t="s">
        <v>1170</v>
      </c>
      <c r="I1036" s="33" t="s">
        <v>3225</v>
      </c>
      <c r="J1036" s="33" t="s">
        <v>3977</v>
      </c>
      <c r="K1036" s="33" t="s">
        <v>1162</v>
      </c>
      <c r="L1036" s="33" t="s">
        <v>1169</v>
      </c>
      <c r="M1036" s="33" t="s">
        <v>1473</v>
      </c>
      <c r="N1036" s="33">
        <v>30</v>
      </c>
      <c r="O1036" s="33"/>
      <c r="P1036" s="33" t="s">
        <v>1477</v>
      </c>
      <c r="Q1036" s="33">
        <v>1768959</v>
      </c>
      <c r="R1036" s="33"/>
      <c r="S1036" s="33"/>
      <c r="T1036" s="33" t="s">
        <v>1475</v>
      </c>
      <c r="U1036" s="33">
        <v>1545914</v>
      </c>
      <c r="V1036" s="33"/>
      <c r="W1036" s="33"/>
      <c r="X1036" s="33"/>
      <c r="Y1036" s="33">
        <v>20</v>
      </c>
      <c r="Z1036" s="33">
        <v>20</v>
      </c>
      <c r="AA1036" s="33" t="s">
        <v>1167</v>
      </c>
      <c r="AB1036" s="37" t="s">
        <v>4897</v>
      </c>
      <c r="AC1036" s="37" t="s">
        <v>5031</v>
      </c>
    </row>
    <row r="1037" spans="1:29" ht="15" customHeight="1">
      <c r="A1037" s="3" t="str">
        <f>D1037</f>
        <v>LICENCIATURA EM CIÊNCIAS NATURAIS E EXATAS</v>
      </c>
      <c r="B1037" s="3" t="str">
        <f>F1037</f>
        <v>NA2BCL0307-15SA</v>
      </c>
      <c r="C1037" s="18" t="str">
        <f>CONCATENATE(E1037," ",H1037,"-",L1037," (",K1037,")",IF(H1037="I"," - TURMA MINISTRADA EM INGLÊS",IF(H1037="P"," - TURMA COMPARTILHADA COM A PÓS-GRADUAÇÃO",IF(H1037="S"," - TURMA SEMIPRESENCIAL",""))))</f>
        <v>Transformações Químicas A2-noturno (Santo André)</v>
      </c>
      <c r="D1037" s="33" t="s">
        <v>2106</v>
      </c>
      <c r="E1037" s="33" t="s">
        <v>1470</v>
      </c>
      <c r="F1037" s="33" t="s">
        <v>1492</v>
      </c>
      <c r="G1037" s="44" t="s">
        <v>1472</v>
      </c>
      <c r="H1037" s="33" t="s">
        <v>1198</v>
      </c>
      <c r="I1037" s="33" t="s">
        <v>3225</v>
      </c>
      <c r="J1037" s="33" t="s">
        <v>3978</v>
      </c>
      <c r="K1037" s="33" t="s">
        <v>1162</v>
      </c>
      <c r="L1037" s="33" t="s">
        <v>1169</v>
      </c>
      <c r="M1037" s="33" t="s">
        <v>1473</v>
      </c>
      <c r="N1037" s="33">
        <v>30</v>
      </c>
      <c r="O1037" s="33"/>
      <c r="P1037" s="33" t="s">
        <v>1477</v>
      </c>
      <c r="Q1037" s="33">
        <v>1768959</v>
      </c>
      <c r="R1037" s="33"/>
      <c r="S1037" s="33"/>
      <c r="T1037" s="33" t="s">
        <v>1476</v>
      </c>
      <c r="U1037" s="33">
        <v>3047441</v>
      </c>
      <c r="V1037" s="33"/>
      <c r="W1037" s="33"/>
      <c r="X1037" s="33"/>
      <c r="Y1037" s="33">
        <v>20</v>
      </c>
      <c r="Z1037" s="33">
        <v>20</v>
      </c>
      <c r="AA1037" s="33" t="s">
        <v>1167</v>
      </c>
      <c r="AB1037" s="37" t="s">
        <v>4897</v>
      </c>
      <c r="AC1037" s="37" t="s">
        <v>5031</v>
      </c>
    </row>
    <row r="1038" spans="1:29" ht="15" customHeight="1">
      <c r="A1038" s="3" t="str">
        <f>D1038</f>
        <v>LICENCIATURA EM CIÊNCIAS NATURAIS E EXATAS</v>
      </c>
      <c r="B1038" s="3" t="str">
        <f>F1038</f>
        <v>DC1BCL0307-15SA</v>
      </c>
      <c r="C1038" s="18" t="str">
        <f>CONCATENATE(E1038," ",H1038,"-",L1038," (",K1038,")",IF(H1038="I"," - TURMA MINISTRADA EM INGLÊS",IF(H1038="P"," - TURMA COMPARTILHADA COM A PÓS-GRADUAÇÃO",IF(H1038="S"," - TURMA SEMIPRESENCIAL",""))))</f>
        <v>Transformações Químicas C1-diurno (Santo André)</v>
      </c>
      <c r="D1038" s="33" t="s">
        <v>2106</v>
      </c>
      <c r="E1038" s="33" t="s">
        <v>1470</v>
      </c>
      <c r="F1038" s="33" t="s">
        <v>1481</v>
      </c>
      <c r="G1038" s="44" t="s">
        <v>1472</v>
      </c>
      <c r="H1038" s="33" t="s">
        <v>1482</v>
      </c>
      <c r="I1038" s="33" t="s">
        <v>3226</v>
      </c>
      <c r="J1038" s="33" t="s">
        <v>3979</v>
      </c>
      <c r="K1038" s="33" t="s">
        <v>1162</v>
      </c>
      <c r="L1038" s="33" t="s">
        <v>1163</v>
      </c>
      <c r="M1038" s="33" t="s">
        <v>1473</v>
      </c>
      <c r="N1038" s="33">
        <v>30</v>
      </c>
      <c r="O1038" s="33"/>
      <c r="P1038" s="33" t="s">
        <v>1727</v>
      </c>
      <c r="Q1038" s="33">
        <v>1623577</v>
      </c>
      <c r="R1038" s="33"/>
      <c r="S1038" s="33"/>
      <c r="T1038" s="33" t="s">
        <v>1475</v>
      </c>
      <c r="U1038" s="33">
        <v>1545914</v>
      </c>
      <c r="V1038" s="33"/>
      <c r="W1038" s="33"/>
      <c r="X1038" s="33"/>
      <c r="Y1038" s="33">
        <v>20</v>
      </c>
      <c r="Z1038" s="33">
        <v>20</v>
      </c>
      <c r="AA1038" s="33" t="s">
        <v>1167</v>
      </c>
      <c r="AB1038" s="37" t="s">
        <v>4898</v>
      </c>
      <c r="AC1038" s="37" t="s">
        <v>4950</v>
      </c>
    </row>
    <row r="1039" spans="1:29" ht="15" customHeight="1">
      <c r="A1039" s="3" t="str">
        <f>D1039</f>
        <v>LICENCIATURA EM CIÊNCIAS NATURAIS E EXATAS</v>
      </c>
      <c r="B1039" s="3" t="str">
        <f>F1039</f>
        <v>DC2BCL0307-15SA</v>
      </c>
      <c r="C1039" s="18" t="str">
        <f>CONCATENATE(E1039," ",H1039,"-",L1039," (",K1039,")",IF(H1039="I"," - TURMA MINISTRADA EM INGLÊS",IF(H1039="P"," - TURMA COMPARTILHADA COM A PÓS-GRADUAÇÃO",IF(H1039="S"," - TURMA SEMIPRESENCIAL",""))))</f>
        <v>Transformações Químicas C2-diurno (Santo André)</v>
      </c>
      <c r="D1039" s="33" t="s">
        <v>2106</v>
      </c>
      <c r="E1039" s="33" t="s">
        <v>1470</v>
      </c>
      <c r="F1039" s="33" t="s">
        <v>1484</v>
      </c>
      <c r="G1039" s="44" t="s">
        <v>1472</v>
      </c>
      <c r="H1039" s="33" t="s">
        <v>1485</v>
      </c>
      <c r="I1039" s="33" t="s">
        <v>3226</v>
      </c>
      <c r="J1039" s="33" t="s">
        <v>3980</v>
      </c>
      <c r="K1039" s="33" t="s">
        <v>1162</v>
      </c>
      <c r="L1039" s="33" t="s">
        <v>1163</v>
      </c>
      <c r="M1039" s="33" t="s">
        <v>1473</v>
      </c>
      <c r="N1039" s="33">
        <v>30</v>
      </c>
      <c r="O1039" s="33"/>
      <c r="P1039" s="33" t="s">
        <v>1727</v>
      </c>
      <c r="Q1039" s="33">
        <v>1623577</v>
      </c>
      <c r="R1039" s="33"/>
      <c r="S1039" s="33"/>
      <c r="T1039" s="33" t="s">
        <v>1727</v>
      </c>
      <c r="U1039" s="33">
        <v>1623577</v>
      </c>
      <c r="V1039" s="33"/>
      <c r="W1039" s="33"/>
      <c r="X1039" s="33"/>
      <c r="Y1039" s="33">
        <v>20</v>
      </c>
      <c r="Z1039" s="33">
        <v>20</v>
      </c>
      <c r="AA1039" s="33" t="s">
        <v>1167</v>
      </c>
      <c r="AB1039" s="37" t="s">
        <v>4898</v>
      </c>
      <c r="AC1039" s="37" t="s">
        <v>4950</v>
      </c>
    </row>
    <row r="1040" spans="1:29" ht="15" customHeight="1">
      <c r="A1040" s="3" t="str">
        <f>D1040</f>
        <v>LICENCIATURA EM CIÊNCIAS NATURAIS E EXATAS</v>
      </c>
      <c r="B1040" s="3" t="str">
        <f>F1040</f>
        <v>NC1BCL0307-15SA</v>
      </c>
      <c r="C1040" s="18" t="str">
        <f>CONCATENATE(E1040," ",H1040,"-",L1040," (",K1040,")",IF(H1040="I"," - TURMA MINISTRADA EM INGLÊS",IF(H1040="P"," - TURMA COMPARTILHADA COM A PÓS-GRADUAÇÃO",IF(H1040="S"," - TURMA SEMIPRESENCIAL",""))))</f>
        <v>Transformações Químicas C1-noturno (Santo André)</v>
      </c>
      <c r="D1040" s="33" t="s">
        <v>2106</v>
      </c>
      <c r="E1040" s="33" t="s">
        <v>1470</v>
      </c>
      <c r="F1040" s="33" t="s">
        <v>1495</v>
      </c>
      <c r="G1040" s="44" t="s">
        <v>1472</v>
      </c>
      <c r="H1040" s="33" t="s">
        <v>1482</v>
      </c>
      <c r="I1040" s="33" t="s">
        <v>3227</v>
      </c>
      <c r="J1040" s="33" t="s">
        <v>3981</v>
      </c>
      <c r="K1040" s="33" t="s">
        <v>1162</v>
      </c>
      <c r="L1040" s="33" t="s">
        <v>1169</v>
      </c>
      <c r="M1040" s="33" t="s">
        <v>1473</v>
      </c>
      <c r="N1040" s="33">
        <v>30</v>
      </c>
      <c r="O1040" s="33"/>
      <c r="P1040" s="33" t="s">
        <v>1496</v>
      </c>
      <c r="Q1040" s="33">
        <v>1805246</v>
      </c>
      <c r="R1040" s="33"/>
      <c r="S1040" s="33"/>
      <c r="T1040" s="33" t="s">
        <v>3904</v>
      </c>
      <c r="U1040" s="33">
        <v>3298744</v>
      </c>
      <c r="V1040" s="33"/>
      <c r="W1040" s="33"/>
      <c r="X1040" s="33"/>
      <c r="Y1040" s="33">
        <v>20</v>
      </c>
      <c r="Z1040" s="33">
        <v>20</v>
      </c>
      <c r="AA1040" s="33" t="s">
        <v>1167</v>
      </c>
      <c r="AB1040" s="37" t="s">
        <v>4899</v>
      </c>
      <c r="AC1040" s="37" t="s">
        <v>4936</v>
      </c>
    </row>
    <row r="1041" spans="1:29" ht="15" customHeight="1">
      <c r="A1041" s="3" t="str">
        <f>D1041</f>
        <v>LICENCIATURA EM CIÊNCIAS NATURAIS E EXATAS</v>
      </c>
      <c r="B1041" s="3" t="str">
        <f>F1041</f>
        <v>NC2BCL0307-15SA</v>
      </c>
      <c r="C1041" s="18" t="str">
        <f>CONCATENATE(E1041," ",H1041,"-",L1041," (",K1041,")",IF(H1041="I"," - TURMA MINISTRADA EM INGLÊS",IF(H1041="P"," - TURMA COMPARTILHADA COM A PÓS-GRADUAÇÃO",IF(H1041="S"," - TURMA SEMIPRESENCIAL",""))))</f>
        <v>Transformações Químicas C2-noturno (Santo André)</v>
      </c>
      <c r="D1041" s="33" t="s">
        <v>2106</v>
      </c>
      <c r="E1041" s="33" t="s">
        <v>1470</v>
      </c>
      <c r="F1041" s="33" t="s">
        <v>1498</v>
      </c>
      <c r="G1041" s="44" t="s">
        <v>1472</v>
      </c>
      <c r="H1041" s="33" t="s">
        <v>1485</v>
      </c>
      <c r="I1041" s="33" t="s">
        <v>3227</v>
      </c>
      <c r="J1041" s="33" t="s">
        <v>3984</v>
      </c>
      <c r="K1041" s="33" t="s">
        <v>1162</v>
      </c>
      <c r="L1041" s="33" t="s">
        <v>1169</v>
      </c>
      <c r="M1041" s="33" t="s">
        <v>1473</v>
      </c>
      <c r="N1041" s="33">
        <v>30</v>
      </c>
      <c r="O1041" s="33"/>
      <c r="P1041" s="33" t="s">
        <v>1496</v>
      </c>
      <c r="Q1041" s="33">
        <v>1805246</v>
      </c>
      <c r="R1041" s="33"/>
      <c r="S1041" s="33"/>
      <c r="T1041" s="33" t="s">
        <v>1475</v>
      </c>
      <c r="U1041" s="33">
        <v>1545914</v>
      </c>
      <c r="V1041" s="33"/>
      <c r="W1041" s="33"/>
      <c r="X1041" s="33"/>
      <c r="Y1041" s="33">
        <v>20</v>
      </c>
      <c r="Z1041" s="33">
        <v>20</v>
      </c>
      <c r="AA1041" s="33" t="s">
        <v>1167</v>
      </c>
      <c r="AB1041" s="37" t="s">
        <v>4899</v>
      </c>
      <c r="AC1041" s="37" t="s">
        <v>4936</v>
      </c>
    </row>
    <row r="1042" spans="1:29" ht="15" customHeight="1">
      <c r="A1042" s="3" t="str">
        <f>D1042</f>
        <v>LICENCIATURA EM CIÊNCIAS NATURAIS E EXATAS</v>
      </c>
      <c r="B1042" s="3" t="str">
        <f>F1042</f>
        <v>NC3BCL0307-15SA</v>
      </c>
      <c r="C1042" s="18" t="str">
        <f>CONCATENATE(E1042," ",H1042,"-",L1042," (",K1042,")",IF(H1042="I"," - TURMA MINISTRADA EM INGLÊS",IF(H1042="P"," - TURMA COMPARTILHADA COM A PÓS-GRADUAÇÃO",IF(H1042="S"," - TURMA SEMIPRESENCIAL",""))))</f>
        <v>Transformações Químicas C3-noturno (Santo André)</v>
      </c>
      <c r="D1042" s="33" t="s">
        <v>2106</v>
      </c>
      <c r="E1042" s="33" t="s">
        <v>1470</v>
      </c>
      <c r="F1042" s="33" t="s">
        <v>1499</v>
      </c>
      <c r="G1042" s="44" t="s">
        <v>1472</v>
      </c>
      <c r="H1042" s="33" t="s">
        <v>1487</v>
      </c>
      <c r="I1042" s="33" t="s">
        <v>3227</v>
      </c>
      <c r="J1042" s="33" t="s">
        <v>3985</v>
      </c>
      <c r="K1042" s="33" t="s">
        <v>1162</v>
      </c>
      <c r="L1042" s="33" t="s">
        <v>1169</v>
      </c>
      <c r="M1042" s="33" t="s">
        <v>1473</v>
      </c>
      <c r="N1042" s="33">
        <v>30</v>
      </c>
      <c r="O1042" s="33"/>
      <c r="P1042" s="33" t="s">
        <v>1496</v>
      </c>
      <c r="Q1042" s="33">
        <v>1805246</v>
      </c>
      <c r="R1042" s="33"/>
      <c r="S1042" s="33"/>
      <c r="T1042" s="33" t="s">
        <v>1476</v>
      </c>
      <c r="U1042" s="33">
        <v>3047441</v>
      </c>
      <c r="V1042" s="33"/>
      <c r="W1042" s="33"/>
      <c r="X1042" s="33"/>
      <c r="Y1042" s="33">
        <v>20</v>
      </c>
      <c r="Z1042" s="33">
        <v>20</v>
      </c>
      <c r="AA1042" s="33" t="s">
        <v>1167</v>
      </c>
      <c r="AB1042" s="37" t="s">
        <v>4899</v>
      </c>
      <c r="AC1042" s="37" t="s">
        <v>4936</v>
      </c>
    </row>
    <row r="1043" spans="1:29" ht="15" customHeight="1">
      <c r="A1043" s="3" t="str">
        <f>D1043</f>
        <v>BACHARELADO EM CIÊNCIA E TECNOLOGIA</v>
      </c>
      <c r="B1043" s="3" t="str">
        <f>F1043</f>
        <v>DB1BCL0307-15SB</v>
      </c>
      <c r="C1043" s="18" t="str">
        <f>CONCATENATE(E1043," ",H1043,"-",L1043," (",K1043,")",IF(H1043="I"," - TURMA MINISTRADA EM INGLÊS",IF(H1043="P"," - TURMA COMPARTILHADA COM A PÓS-GRADUAÇÃO",IF(H1043="S"," - TURMA SEMIPRESENCIAL",""))))</f>
        <v>Transformações Químicas B1-diurno (São Bernardo do Campo)</v>
      </c>
      <c r="D1043" s="33" t="s">
        <v>1224</v>
      </c>
      <c r="E1043" s="33" t="s">
        <v>1470</v>
      </c>
      <c r="F1043" s="33" t="s">
        <v>1502</v>
      </c>
      <c r="G1043" s="44" t="s">
        <v>1472</v>
      </c>
      <c r="H1043" s="33" t="s">
        <v>1237</v>
      </c>
      <c r="I1043" s="33" t="s">
        <v>3242</v>
      </c>
      <c r="J1043" s="33" t="s">
        <v>3991</v>
      </c>
      <c r="K1043" s="33" t="s">
        <v>1260</v>
      </c>
      <c r="L1043" s="33" t="s">
        <v>1163</v>
      </c>
      <c r="M1043" s="33" t="s">
        <v>1473</v>
      </c>
      <c r="N1043" s="33">
        <v>30</v>
      </c>
      <c r="O1043" s="33"/>
      <c r="P1043" s="33" t="s">
        <v>1477</v>
      </c>
      <c r="Q1043" s="33">
        <v>1768959</v>
      </c>
      <c r="R1043" s="33"/>
      <c r="S1043" s="33"/>
      <c r="T1043" s="33" t="s">
        <v>1717</v>
      </c>
      <c r="U1043" s="33">
        <v>2145401</v>
      </c>
      <c r="V1043" s="33"/>
      <c r="W1043" s="33"/>
      <c r="X1043" s="33"/>
      <c r="Y1043" s="33">
        <v>20</v>
      </c>
      <c r="Z1043" s="33">
        <v>20</v>
      </c>
      <c r="AA1043" s="33" t="s">
        <v>1167</v>
      </c>
      <c r="AB1043" s="37" t="s">
        <v>4902</v>
      </c>
      <c r="AC1043" s="37" t="s">
        <v>4950</v>
      </c>
    </row>
    <row r="1044" spans="1:29" ht="15" customHeight="1">
      <c r="A1044" s="3" t="str">
        <f>D1044</f>
        <v>BACHARELADO EM CIÊNCIA E TECNOLOGIA</v>
      </c>
      <c r="B1044" s="3" t="str">
        <f>F1044</f>
        <v>NB1BCL0307-15SB</v>
      </c>
      <c r="C1044" s="18" t="str">
        <f>CONCATENATE(E1044," ",H1044,"-",L1044," (",K1044,")",IF(H1044="I"," - TURMA MINISTRADA EM INGLÊS",IF(H1044="P"," - TURMA COMPARTILHADA COM A PÓS-GRADUAÇÃO",IF(H1044="S"," - TURMA SEMIPRESENCIAL",""))))</f>
        <v>Transformações Químicas B1-noturno (São Bernardo do Campo)</v>
      </c>
      <c r="D1044" s="33" t="s">
        <v>1224</v>
      </c>
      <c r="E1044" s="33" t="s">
        <v>1470</v>
      </c>
      <c r="F1044" s="33" t="s">
        <v>1507</v>
      </c>
      <c r="G1044" s="44" t="s">
        <v>1472</v>
      </c>
      <c r="H1044" s="33" t="s">
        <v>1237</v>
      </c>
      <c r="I1044" s="33" t="s">
        <v>3243</v>
      </c>
      <c r="J1044" s="33" t="s">
        <v>3992</v>
      </c>
      <c r="K1044" s="33" t="s">
        <v>1260</v>
      </c>
      <c r="L1044" s="33" t="s">
        <v>1169</v>
      </c>
      <c r="M1044" s="33" t="s">
        <v>1473</v>
      </c>
      <c r="N1044" s="33">
        <v>30</v>
      </c>
      <c r="O1044" s="33"/>
      <c r="P1044" s="33" t="s">
        <v>1474</v>
      </c>
      <c r="Q1044" s="33">
        <v>1548095</v>
      </c>
      <c r="R1044" s="33"/>
      <c r="S1044" s="33"/>
      <c r="T1044" s="33" t="s">
        <v>1716</v>
      </c>
      <c r="U1044" s="33">
        <v>1909336</v>
      </c>
      <c r="V1044" s="33"/>
      <c r="W1044" s="33"/>
      <c r="X1044" s="33"/>
      <c r="Y1044" s="33">
        <v>20</v>
      </c>
      <c r="Z1044" s="33">
        <v>20</v>
      </c>
      <c r="AA1044" s="33" t="s">
        <v>1167</v>
      </c>
      <c r="AB1044" s="37" t="s">
        <v>4903</v>
      </c>
      <c r="AC1044" s="37" t="s">
        <v>4936</v>
      </c>
    </row>
    <row r="1045" spans="1:29" ht="15" customHeight="1">
      <c r="A1045" s="3" t="str">
        <f>D1045</f>
        <v>ENGENHARIA AEROESPACIAL</v>
      </c>
      <c r="B1045" s="3" t="str">
        <f>F1045</f>
        <v>DA1ESTI003-17SB</v>
      </c>
      <c r="C1045" s="18" t="str">
        <f>CONCATENATE(E1045," ",H1045,"-",L1045," (",K1045,")",IF(H1045="I"," - TURMA MINISTRADA EM INGLÊS",IF(H1045="P"," - TURMA COMPARTILHADA COM A PÓS-GRADUAÇÃO",IF(H1045="S"," - TURMA SEMIPRESENCIAL",""))))</f>
        <v>Transformadas em Sinais e Sistemas Lineares A1-diurno (São Bernardo do Campo)</v>
      </c>
      <c r="D1045" s="33" t="s">
        <v>1743</v>
      </c>
      <c r="E1045" s="33" t="s">
        <v>4369</v>
      </c>
      <c r="F1045" s="33" t="s">
        <v>2695</v>
      </c>
      <c r="G1045" s="44" t="s">
        <v>4370</v>
      </c>
      <c r="H1045" s="33" t="s">
        <v>1170</v>
      </c>
      <c r="I1045" s="33" t="s">
        <v>3474</v>
      </c>
      <c r="J1045" s="33"/>
      <c r="K1045" s="33" t="s">
        <v>1260</v>
      </c>
      <c r="L1045" s="33" t="s">
        <v>1163</v>
      </c>
      <c r="M1045" s="33" t="s">
        <v>1195</v>
      </c>
      <c r="N1045" s="33">
        <v>30</v>
      </c>
      <c r="O1045" s="33"/>
      <c r="P1045" s="33" t="s">
        <v>2001</v>
      </c>
      <c r="Q1045" s="33">
        <v>1761038</v>
      </c>
      <c r="R1045" s="33"/>
      <c r="S1045" s="33"/>
      <c r="T1045" s="33"/>
      <c r="U1045" s="33"/>
      <c r="V1045" s="33"/>
      <c r="W1045" s="33"/>
      <c r="X1045" s="33"/>
      <c r="Y1045" s="33">
        <v>16</v>
      </c>
      <c r="Z1045" s="33">
        <v>16</v>
      </c>
      <c r="AA1045" s="33" t="s">
        <v>1167</v>
      </c>
      <c r="AB1045" s="37" t="s">
        <v>4908</v>
      </c>
      <c r="AC1045" s="37" t="s">
        <v>1168</v>
      </c>
    </row>
    <row r="1046" spans="1:29" ht="15" customHeight="1">
      <c r="A1046" s="3" t="str">
        <f>D1046</f>
        <v>ENGENHARIA AEROESPACIAL</v>
      </c>
      <c r="B1046" s="3" t="str">
        <f>F1046</f>
        <v>NA1ESTI003-17SB</v>
      </c>
      <c r="C1046" s="18" t="str">
        <f>CONCATENATE(E1046," ",H1046,"-",L1046," (",K1046,")",IF(H1046="I"," - TURMA MINISTRADA EM INGLÊS",IF(H1046="P"," - TURMA COMPARTILHADA COM A PÓS-GRADUAÇÃO",IF(H1046="S"," - TURMA SEMIPRESENCIAL",""))))</f>
        <v>Transformadas em Sinais e Sistemas Lineares A1-noturno (São Bernardo do Campo)</v>
      </c>
      <c r="D1046" s="33" t="s">
        <v>1743</v>
      </c>
      <c r="E1046" s="33" t="s">
        <v>4369</v>
      </c>
      <c r="F1046" s="33" t="s">
        <v>2696</v>
      </c>
      <c r="G1046" s="44" t="s">
        <v>4370</v>
      </c>
      <c r="H1046" s="33" t="s">
        <v>1170</v>
      </c>
      <c r="I1046" s="33" t="s">
        <v>3475</v>
      </c>
      <c r="J1046" s="33"/>
      <c r="K1046" s="33" t="s">
        <v>1260</v>
      </c>
      <c r="L1046" s="33" t="s">
        <v>1169</v>
      </c>
      <c r="M1046" s="33" t="s">
        <v>1195</v>
      </c>
      <c r="N1046" s="33">
        <v>60</v>
      </c>
      <c r="O1046" s="33"/>
      <c r="P1046" s="33" t="s">
        <v>4371</v>
      </c>
      <c r="Q1046" s="33">
        <v>2249350</v>
      </c>
      <c r="R1046" s="33"/>
      <c r="S1046" s="33"/>
      <c r="T1046" s="33"/>
      <c r="U1046" s="33"/>
      <c r="V1046" s="33"/>
      <c r="W1046" s="33"/>
      <c r="X1046" s="33"/>
      <c r="Y1046" s="33">
        <v>16</v>
      </c>
      <c r="Z1046" s="33">
        <v>16</v>
      </c>
      <c r="AA1046" s="33" t="s">
        <v>1167</v>
      </c>
      <c r="AB1046" s="37" t="s">
        <v>4909</v>
      </c>
      <c r="AC1046" s="37" t="s">
        <v>1168</v>
      </c>
    </row>
    <row r="1047" spans="1:29" ht="15" customHeight="1">
      <c r="A1047" s="3" t="str">
        <f>D1047</f>
        <v>ENGENHARIA DE INFORMAÇÃO</v>
      </c>
      <c r="B1047" s="3" t="str">
        <f>F1047</f>
        <v>DB1ESTI003-17SA</v>
      </c>
      <c r="C1047" s="18" t="str">
        <f>CONCATENATE(E1047," ",H1047,"-",L1047," (",K1047,")",IF(H1047="I"," - TURMA MINISTRADA EM INGLÊS",IF(H1047="P"," - TURMA COMPARTILHADA COM A PÓS-GRADUAÇÃO",IF(H1047="S"," - TURMA SEMIPRESENCIAL",""))))</f>
        <v>Transformadas em Sinais e Sistemas Lineares B1-diurno (Santo André)</v>
      </c>
      <c r="D1047" s="15" t="s">
        <v>1909</v>
      </c>
      <c r="E1047" t="s">
        <v>4369</v>
      </c>
      <c r="F1047" t="s">
        <v>2713</v>
      </c>
      <c r="G1047" s="45" t="s">
        <v>4370</v>
      </c>
      <c r="H1047" s="16" t="s">
        <v>1237</v>
      </c>
      <c r="I1047" s="16" t="s">
        <v>3487</v>
      </c>
      <c r="K1047" t="s">
        <v>1162</v>
      </c>
      <c r="L1047" t="s">
        <v>1163</v>
      </c>
      <c r="M1047" t="s">
        <v>1195</v>
      </c>
      <c r="N1047">
        <v>60</v>
      </c>
      <c r="P1047" t="s">
        <v>4400</v>
      </c>
      <c r="Q1047">
        <v>1544392</v>
      </c>
      <c r="Y1047">
        <v>16</v>
      </c>
      <c r="Z1047">
        <v>16</v>
      </c>
      <c r="AA1047" t="s">
        <v>1167</v>
      </c>
      <c r="AB1047" s="37" t="s">
        <v>4943</v>
      </c>
      <c r="AC1047" s="37" t="s">
        <v>1168</v>
      </c>
    </row>
    <row r="1048" spans="1:29" ht="15" customHeight="1">
      <c r="A1048" s="3" t="str">
        <f>D1048</f>
        <v>ENGENHARIA DE INFORMAÇÃO</v>
      </c>
      <c r="B1048" s="3" t="str">
        <f>F1048</f>
        <v>NB1ESTI003-17SA</v>
      </c>
      <c r="C1048" s="18" t="str">
        <f>CONCATENATE(E1048," ",H1048,"-",L1048," (",K1048,")",IF(H1048="I"," - TURMA MINISTRADA EM INGLÊS",IF(H1048="P"," - TURMA COMPARTILHADA COM A PÓS-GRADUAÇÃO",IF(H1048="S"," - TURMA SEMIPRESENCIAL",""))))</f>
        <v>Transformadas em Sinais e Sistemas Lineares B1-noturno (Santo André)</v>
      </c>
      <c r="D1048" s="33" t="s">
        <v>1909</v>
      </c>
      <c r="E1048" s="33" t="s">
        <v>4369</v>
      </c>
      <c r="F1048" s="33" t="s">
        <v>2714</v>
      </c>
      <c r="G1048" s="44" t="s">
        <v>4370</v>
      </c>
      <c r="H1048" s="33" t="s">
        <v>1237</v>
      </c>
      <c r="I1048" s="33" t="s">
        <v>1852</v>
      </c>
      <c r="J1048" s="33"/>
      <c r="K1048" s="33" t="s">
        <v>1162</v>
      </c>
      <c r="L1048" s="33" t="s">
        <v>1169</v>
      </c>
      <c r="M1048" s="33" t="s">
        <v>1195</v>
      </c>
      <c r="N1048" s="33">
        <v>60</v>
      </c>
      <c r="O1048" s="33"/>
      <c r="P1048" s="33" t="s">
        <v>1442</v>
      </c>
      <c r="Q1048" s="33">
        <v>1545987</v>
      </c>
      <c r="R1048" s="33"/>
      <c r="S1048" s="33"/>
      <c r="T1048" s="33"/>
      <c r="U1048" s="33"/>
      <c r="V1048" s="33"/>
      <c r="W1048" s="33"/>
      <c r="X1048" s="33"/>
      <c r="Y1048" s="33">
        <v>16</v>
      </c>
      <c r="Z1048" s="33">
        <v>16</v>
      </c>
      <c r="AA1048" s="33" t="s">
        <v>1167</v>
      </c>
      <c r="AB1048" s="37" t="s">
        <v>4944</v>
      </c>
      <c r="AC1048" s="37" t="s">
        <v>1168</v>
      </c>
    </row>
    <row r="1049" spans="1:29" ht="15" customHeight="1">
      <c r="A1049" s="3" t="str">
        <f>D1049</f>
        <v>ENGENHARIA AMBIENTAL E URBANA</v>
      </c>
      <c r="B1049" s="3" t="str">
        <f>F1049</f>
        <v>DA1ESZU019-17SA</v>
      </c>
      <c r="C1049" s="18" t="str">
        <f>CONCATENATE(E1049," ",H1049,"-",L1049," (",K1049,")",IF(H1049="I"," - TURMA MINISTRADA EM INGLÊS",IF(H1049="P"," - TURMA COMPARTILHADA COM A PÓS-GRADUAÇÃO",IF(H1049="S"," - TURMA SEMIPRESENCIAL",""))))</f>
        <v>Transportes e Meio Ambiente A1-diurno (Santo André)</v>
      </c>
      <c r="D1049" s="33" t="s">
        <v>1783</v>
      </c>
      <c r="E1049" s="33" t="s">
        <v>4583</v>
      </c>
      <c r="F1049" s="33" t="s">
        <v>2805</v>
      </c>
      <c r="G1049" s="44" t="s">
        <v>4584</v>
      </c>
      <c r="H1049" s="33" t="s">
        <v>1170</v>
      </c>
      <c r="I1049" s="33" t="s">
        <v>3558</v>
      </c>
      <c r="J1049" s="33"/>
      <c r="K1049" s="33" t="s">
        <v>1162</v>
      </c>
      <c r="L1049" s="33" t="s">
        <v>1163</v>
      </c>
      <c r="M1049" s="33" t="s">
        <v>1676</v>
      </c>
      <c r="N1049" s="33">
        <v>60</v>
      </c>
      <c r="O1049" s="33"/>
      <c r="P1049" s="33"/>
      <c r="Q1049" s="33"/>
      <c r="R1049" s="33"/>
      <c r="S1049" s="33"/>
      <c r="T1049" s="33" t="s">
        <v>4585</v>
      </c>
      <c r="U1049" s="33">
        <v>3292278</v>
      </c>
      <c r="V1049" s="33"/>
      <c r="W1049" s="33"/>
      <c r="X1049" s="33"/>
      <c r="Y1049" s="33">
        <v>8</v>
      </c>
      <c r="Z1049" s="33">
        <v>8</v>
      </c>
      <c r="AA1049" s="33" t="s">
        <v>1167</v>
      </c>
      <c r="AB1049" s="37" t="s">
        <v>5006</v>
      </c>
      <c r="AC1049" s="37" t="s">
        <v>1168</v>
      </c>
    </row>
    <row r="1050" spans="1:29" ht="15" customHeight="1">
      <c r="A1050" s="3" t="str">
        <f>D1050</f>
        <v>ENGENHARIA AMBIENTAL E URBANA</v>
      </c>
      <c r="B1050" s="3" t="str">
        <f>F1050</f>
        <v>NA1ESZU019-17SA</v>
      </c>
      <c r="C1050" s="18" t="str">
        <f>CONCATENATE(E1050," ",H1050,"-",L1050," (",K1050,")",IF(H1050="I"," - TURMA MINISTRADA EM INGLÊS",IF(H1050="P"," - TURMA COMPARTILHADA COM A PÓS-GRADUAÇÃO",IF(H1050="S"," - TURMA SEMIPRESENCIAL",""))))</f>
        <v>Transportes e Meio Ambiente A1-noturno (Santo André)</v>
      </c>
      <c r="D1050" s="33" t="s">
        <v>1783</v>
      </c>
      <c r="E1050" s="33" t="s">
        <v>4583</v>
      </c>
      <c r="F1050" s="33" t="s">
        <v>2808</v>
      </c>
      <c r="G1050" s="44" t="s">
        <v>4584</v>
      </c>
      <c r="H1050" s="33" t="s">
        <v>1170</v>
      </c>
      <c r="I1050" s="33" t="s">
        <v>3560</v>
      </c>
      <c r="J1050" s="33"/>
      <c r="K1050" s="33" t="s">
        <v>1162</v>
      </c>
      <c r="L1050" s="33" t="s">
        <v>1169</v>
      </c>
      <c r="M1050" s="33" t="s">
        <v>1676</v>
      </c>
      <c r="N1050" s="33">
        <v>54</v>
      </c>
      <c r="O1050" s="33"/>
      <c r="P1050" s="33"/>
      <c r="Q1050" s="33"/>
      <c r="R1050" s="33"/>
      <c r="S1050" s="33"/>
      <c r="T1050" s="33" t="s">
        <v>4585</v>
      </c>
      <c r="U1050" s="33">
        <v>3292278</v>
      </c>
      <c r="V1050" s="33"/>
      <c r="W1050" s="33"/>
      <c r="X1050" s="33"/>
      <c r="Y1050" s="33">
        <v>8</v>
      </c>
      <c r="Z1050" s="33">
        <v>8</v>
      </c>
      <c r="AA1050" s="33" t="s">
        <v>1167</v>
      </c>
      <c r="AB1050" s="37" t="s">
        <v>4889</v>
      </c>
      <c r="AC1050" s="37" t="s">
        <v>1168</v>
      </c>
    </row>
    <row r="1051" spans="1:29" ht="15" customHeight="1">
      <c r="A1051" s="3" t="str">
        <f>D1051</f>
        <v>ENGENHARIA DE INFORMAÇÃO</v>
      </c>
      <c r="B1051" s="3" t="str">
        <f>F1051</f>
        <v>NA1ESZI028-17SA</v>
      </c>
      <c r="C1051" s="18" t="str">
        <f>CONCATENATE(E1051," ",H1051,"-",L1051," (",K1051,")",IF(H1051="I"," - TURMA MINISTRADA EM INGLÊS",IF(H1051="P"," - TURMA COMPARTILHADA COM A PÓS-GRADUAÇÃO",IF(H1051="S"," - TURMA SEMIPRESENCIAL",""))))</f>
        <v>TV Digital A1-noturno (Santo André)</v>
      </c>
      <c r="D1051" s="33" t="s">
        <v>1909</v>
      </c>
      <c r="E1051" s="33" t="s">
        <v>4420</v>
      </c>
      <c r="F1051" s="33" t="s">
        <v>2723</v>
      </c>
      <c r="G1051" s="44" t="s">
        <v>4421</v>
      </c>
      <c r="H1051" s="33" t="s">
        <v>1170</v>
      </c>
      <c r="I1051" s="33" t="s">
        <v>3492</v>
      </c>
      <c r="J1051" s="33" t="s">
        <v>4422</v>
      </c>
      <c r="K1051" s="33" t="s">
        <v>1162</v>
      </c>
      <c r="L1051" s="33" t="s">
        <v>1169</v>
      </c>
      <c r="M1051" s="33" t="s">
        <v>1178</v>
      </c>
      <c r="N1051" s="33">
        <v>30</v>
      </c>
      <c r="O1051" s="33"/>
      <c r="P1051" s="33" t="s">
        <v>1923</v>
      </c>
      <c r="Q1051" s="33">
        <v>1671282</v>
      </c>
      <c r="R1051" s="33"/>
      <c r="S1051" s="33"/>
      <c r="T1051" s="33" t="s">
        <v>1923</v>
      </c>
      <c r="U1051" s="33">
        <v>1671282</v>
      </c>
      <c r="V1051" s="33"/>
      <c r="W1051" s="33"/>
      <c r="X1051" s="33"/>
      <c r="Y1051" s="33">
        <v>16</v>
      </c>
      <c r="Z1051" s="33">
        <v>16</v>
      </c>
      <c r="AA1051" s="33" t="s">
        <v>1167</v>
      </c>
      <c r="AB1051" s="37" t="s">
        <v>4886</v>
      </c>
      <c r="AC1051" s="37" t="s">
        <v>5098</v>
      </c>
    </row>
    <row r="1052" spans="1:29" ht="15" customHeight="1">
      <c r="A1052" s="3" t="str">
        <f>D1052</f>
        <v>LICENCIATURA EM CIÊNCIAS HUMANAS</v>
      </c>
      <c r="B1052" s="3" t="str">
        <f>F1052</f>
        <v>DA1ESZT016-17SB</v>
      </c>
      <c r="C1052" s="18" t="str">
        <f>CONCATENATE(E1052," ",H1052,"-",L1052," (",K1052,")",IF(H1052="I"," - TURMA MINISTRADA EM INGLÊS",IF(H1052="P"," - TURMA COMPARTILHADA COM A PÓS-GRADUAÇÃO",IF(H1052="S"," - TURMA SEMIPRESENCIAL",""))))</f>
        <v>Urbanização Brasileira A1-diurno (São Bernardo do Campo)</v>
      </c>
      <c r="D1052" s="33" t="s">
        <v>2087</v>
      </c>
      <c r="E1052" s="33" t="s">
        <v>4014</v>
      </c>
      <c r="F1052" s="33" t="s">
        <v>2455</v>
      </c>
      <c r="G1052" s="44" t="s">
        <v>4015</v>
      </c>
      <c r="H1052" s="33" t="s">
        <v>1170</v>
      </c>
      <c r="I1052" s="33" t="s">
        <v>3265</v>
      </c>
      <c r="J1052" s="33"/>
      <c r="K1052" s="33" t="s">
        <v>1260</v>
      </c>
      <c r="L1052" s="33" t="s">
        <v>1163</v>
      </c>
      <c r="M1052" s="33" t="s">
        <v>1195</v>
      </c>
      <c r="N1052" s="33">
        <v>40</v>
      </c>
      <c r="O1052" s="33"/>
      <c r="P1052" s="33" t="s">
        <v>2100</v>
      </c>
      <c r="Q1052" s="33">
        <v>3271504</v>
      </c>
      <c r="R1052" s="33"/>
      <c r="S1052" s="33"/>
      <c r="T1052" s="33" t="s">
        <v>2100</v>
      </c>
      <c r="U1052" s="33">
        <v>3271504</v>
      </c>
      <c r="V1052" s="33"/>
      <c r="W1052" s="33"/>
      <c r="X1052" s="33"/>
      <c r="Y1052" s="33">
        <v>16</v>
      </c>
      <c r="Z1052" s="33">
        <v>16</v>
      </c>
      <c r="AA1052" s="33" t="s">
        <v>1167</v>
      </c>
      <c r="AB1052" s="37" t="s">
        <v>4855</v>
      </c>
      <c r="AC1052" s="37" t="s">
        <v>1168</v>
      </c>
    </row>
    <row r="1053" spans="1:29" ht="15" customHeight="1">
      <c r="A1053" s="3" t="str">
        <f>D1053</f>
        <v>LICENCIATURA EM CIÊNCIAS HUMANAS</v>
      </c>
      <c r="B1053" s="3" t="str">
        <f>F1053</f>
        <v>NA1ESZT016-17SB</v>
      </c>
      <c r="C1053" s="18" t="str">
        <f>CONCATENATE(E1053," ",H1053,"-",L1053," (",K1053,")",IF(H1053="I"," - TURMA MINISTRADA EM INGLÊS",IF(H1053="P"," - TURMA COMPARTILHADA COM A PÓS-GRADUAÇÃO",IF(H1053="S"," - TURMA SEMIPRESENCIAL",""))))</f>
        <v>Urbanização Brasileira A1-noturno (São Bernardo do Campo)</v>
      </c>
      <c r="D1053" s="33" t="s">
        <v>2087</v>
      </c>
      <c r="E1053" s="33" t="s">
        <v>4014</v>
      </c>
      <c r="F1053" s="33" t="s">
        <v>2456</v>
      </c>
      <c r="G1053" s="44" t="s">
        <v>4015</v>
      </c>
      <c r="H1053" s="33" t="s">
        <v>1170</v>
      </c>
      <c r="I1053" s="33" t="s">
        <v>3266</v>
      </c>
      <c r="J1053" s="33"/>
      <c r="K1053" s="33" t="s">
        <v>1260</v>
      </c>
      <c r="L1053" s="33" t="s">
        <v>1169</v>
      </c>
      <c r="M1053" s="33" t="s">
        <v>1195</v>
      </c>
      <c r="N1053" s="33">
        <v>40</v>
      </c>
      <c r="O1053" s="33"/>
      <c r="P1053" s="33" t="s">
        <v>2100</v>
      </c>
      <c r="Q1053" s="33">
        <v>3271504</v>
      </c>
      <c r="R1053" s="33"/>
      <c r="S1053" s="33"/>
      <c r="T1053" s="33" t="s">
        <v>2100</v>
      </c>
      <c r="U1053" s="33">
        <v>3271504</v>
      </c>
      <c r="V1053" s="33"/>
      <c r="W1053" s="33"/>
      <c r="X1053" s="33"/>
      <c r="Y1053" s="33">
        <v>16</v>
      </c>
      <c r="Z1053" s="33">
        <v>16</v>
      </c>
      <c r="AA1053" s="33" t="s">
        <v>1167</v>
      </c>
      <c r="AB1053" s="37" t="s">
        <v>4857</v>
      </c>
      <c r="AC1053" s="37" t="s">
        <v>1168</v>
      </c>
    </row>
    <row r="1054" spans="1:29" ht="15" customHeight="1">
      <c r="A1054" s="3" t="str">
        <f>D1054</f>
        <v>BACHARELADO EM FÍSICA</v>
      </c>
      <c r="B1054" s="3" t="str">
        <f>F1054</f>
        <v>DA1NHT3066-15SA</v>
      </c>
      <c r="C1054" s="18" t="str">
        <f>CONCATENATE(E1054," ",H1054,"-",L1054," (",K1054,")",IF(H1054="I"," - TURMA MINISTRADA EM INGLÊS",IF(H1054="P"," - TURMA COMPARTILHADA COM A PÓS-GRADUAÇÃO",IF(H1054="S"," - TURMA SEMIPRESENCIAL",""))))</f>
        <v>Variáveis complexas e aplicações A1-diurno (Santo André)</v>
      </c>
      <c r="D1054" s="33" t="s">
        <v>1631</v>
      </c>
      <c r="E1054" s="33" t="s">
        <v>4090</v>
      </c>
      <c r="F1054" s="33" t="s">
        <v>2512</v>
      </c>
      <c r="G1054" s="44" t="s">
        <v>4091</v>
      </c>
      <c r="H1054" s="33" t="s">
        <v>1170</v>
      </c>
      <c r="I1054" s="33" t="s">
        <v>3313</v>
      </c>
      <c r="J1054" s="33"/>
      <c r="K1054" s="33" t="s">
        <v>1162</v>
      </c>
      <c r="L1054" s="33" t="s">
        <v>1163</v>
      </c>
      <c r="M1054" s="33" t="s">
        <v>1195</v>
      </c>
      <c r="N1054" s="33">
        <v>30</v>
      </c>
      <c r="O1054" s="33"/>
      <c r="P1054" s="33" t="s">
        <v>1318</v>
      </c>
      <c r="Q1054" s="33">
        <v>3253693</v>
      </c>
      <c r="R1054" s="33"/>
      <c r="S1054" s="33"/>
      <c r="T1054" s="33"/>
      <c r="U1054" s="33"/>
      <c r="V1054" s="33"/>
      <c r="W1054" s="33"/>
      <c r="X1054" s="33"/>
      <c r="Y1054" s="33">
        <v>16</v>
      </c>
      <c r="Z1054" s="33">
        <v>16</v>
      </c>
      <c r="AA1054" s="33" t="s">
        <v>1167</v>
      </c>
      <c r="AB1054" s="37" t="s">
        <v>4926</v>
      </c>
      <c r="AC1054" s="37" t="s">
        <v>1168</v>
      </c>
    </row>
    <row r="1055" spans="1:29" ht="15" customHeight="1">
      <c r="A1055" s="3" t="str">
        <f>D1055</f>
        <v>BACHARELADO EM FÍSICA</v>
      </c>
      <c r="B1055" s="3" t="str">
        <f>F1055</f>
        <v>NA1NHT3066-15SA</v>
      </c>
      <c r="C1055" s="18" t="str">
        <f>CONCATENATE(E1055," ",H1055,"-",L1055," (",K1055,")",IF(H1055="I"," - TURMA MINISTRADA EM INGLÊS",IF(H1055="P"," - TURMA COMPARTILHADA COM A PÓS-GRADUAÇÃO",IF(H1055="S"," - TURMA SEMIPRESENCIAL",""))))</f>
        <v>Variáveis complexas e aplicações A1-noturno (Santo André)</v>
      </c>
      <c r="D1055" s="33" t="s">
        <v>1631</v>
      </c>
      <c r="E1055" s="33" t="s">
        <v>4090</v>
      </c>
      <c r="F1055" s="33" t="s">
        <v>2513</v>
      </c>
      <c r="G1055" s="44" t="s">
        <v>4091</v>
      </c>
      <c r="H1055" s="33" t="s">
        <v>1170</v>
      </c>
      <c r="I1055" s="33" t="s">
        <v>3314</v>
      </c>
      <c r="J1055" s="33"/>
      <c r="K1055" s="33" t="s">
        <v>1162</v>
      </c>
      <c r="L1055" s="33" t="s">
        <v>1169</v>
      </c>
      <c r="M1055" s="33" t="s">
        <v>1195</v>
      </c>
      <c r="N1055" s="33">
        <v>30</v>
      </c>
      <c r="O1055" s="33"/>
      <c r="P1055" s="33" t="s">
        <v>1377</v>
      </c>
      <c r="Q1055" s="33">
        <v>1945047</v>
      </c>
      <c r="R1055" s="33"/>
      <c r="S1055" s="33"/>
      <c r="T1055" s="33"/>
      <c r="U1055" s="33"/>
      <c r="V1055" s="33"/>
      <c r="W1055" s="33"/>
      <c r="X1055" s="33"/>
      <c r="Y1055" s="33">
        <v>16</v>
      </c>
      <c r="Z1055" s="33">
        <v>16</v>
      </c>
      <c r="AA1055" s="33" t="s">
        <v>1167</v>
      </c>
      <c r="AB1055" s="37" t="s">
        <v>4857</v>
      </c>
      <c r="AC1055" s="37" t="s">
        <v>1168</v>
      </c>
    </row>
    <row r="1056" spans="1:29" ht="15" customHeight="1">
      <c r="A1056" s="3" t="str">
        <f>D1056</f>
        <v>ENGENHARIA AEROESPACIAL</v>
      </c>
      <c r="B1056" s="3" t="str">
        <f>F1056</f>
        <v>DA1ESTS008-17SB</v>
      </c>
      <c r="C1056" s="18" t="str">
        <f>CONCATENATE(E1056," ",H1056,"-",L1056," (",K1056,")",IF(H1056="I"," - TURMA MINISTRADA EM INGLÊS",IF(H1056="P"," - TURMA COMPARTILHADA COM A PÓS-GRADUAÇÃO",IF(H1056="S"," - TURMA SEMIPRESENCIAL",""))))</f>
        <v>Vibrações A1-diurno (São Bernardo do Campo)</v>
      </c>
      <c r="D1056" s="33" t="s">
        <v>1743</v>
      </c>
      <c r="E1056" s="33" t="s">
        <v>4372</v>
      </c>
      <c r="F1056" s="33" t="s">
        <v>2697</v>
      </c>
      <c r="G1056" s="44" t="s">
        <v>4373</v>
      </c>
      <c r="H1056" s="33" t="s">
        <v>1170</v>
      </c>
      <c r="I1056" s="33" t="s">
        <v>3476</v>
      </c>
      <c r="J1056" s="33"/>
      <c r="K1056" s="33" t="s">
        <v>1260</v>
      </c>
      <c r="L1056" s="33" t="s">
        <v>1163</v>
      </c>
      <c r="M1056" s="33" t="s">
        <v>1195</v>
      </c>
      <c r="N1056" s="33">
        <v>30</v>
      </c>
      <c r="O1056" s="33"/>
      <c r="P1056" s="33" t="s">
        <v>4374</v>
      </c>
      <c r="Q1056" s="33">
        <v>1523568</v>
      </c>
      <c r="R1056" s="33"/>
      <c r="S1056" s="33"/>
      <c r="T1056" s="33"/>
      <c r="U1056" s="33"/>
      <c r="V1056" s="33"/>
      <c r="W1056" s="33"/>
      <c r="X1056" s="33"/>
      <c r="Y1056" s="33">
        <v>16</v>
      </c>
      <c r="Z1056" s="33">
        <v>16</v>
      </c>
      <c r="AA1056" s="33" t="s">
        <v>1167</v>
      </c>
      <c r="AB1056" s="37" t="s">
        <v>4843</v>
      </c>
      <c r="AC1056" s="37" t="s">
        <v>1168</v>
      </c>
    </row>
    <row r="1057" spans="1:29" ht="15" customHeight="1">
      <c r="A1057" s="3" t="str">
        <f>D1057</f>
        <v>ENGENHARIA AEROESPACIAL</v>
      </c>
      <c r="B1057" s="3" t="str">
        <f>F1057</f>
        <v>Na1ESTS008-17SB</v>
      </c>
      <c r="C1057" s="18" t="str">
        <f>CONCATENATE(E1057," ",H1057,"-",L1057," (",K1057,")",IF(H1057="I"," - TURMA MINISTRADA EM INGLÊS",IF(H1057="P"," - TURMA COMPARTILHADA COM A PÓS-GRADUAÇÃO",IF(H1057="S"," - TURMA SEMIPRESENCIAL",""))))</f>
        <v>Vibrações a1-noturno (São Bernardo do Campo)</v>
      </c>
      <c r="D1057" s="33" t="s">
        <v>1743</v>
      </c>
      <c r="E1057" s="33" t="s">
        <v>4372</v>
      </c>
      <c r="F1057" s="33" t="s">
        <v>2854</v>
      </c>
      <c r="G1057" s="44" t="s">
        <v>4373</v>
      </c>
      <c r="H1057" s="33" t="s">
        <v>1898</v>
      </c>
      <c r="I1057" s="33" t="s">
        <v>3601</v>
      </c>
      <c r="J1057" s="33"/>
      <c r="K1057" s="33" t="s">
        <v>1260</v>
      </c>
      <c r="L1057" s="33" t="s">
        <v>1169</v>
      </c>
      <c r="M1057" s="33" t="s">
        <v>1195</v>
      </c>
      <c r="N1057" s="33">
        <v>60</v>
      </c>
      <c r="O1057" s="33"/>
      <c r="P1057" s="33" t="s">
        <v>1767</v>
      </c>
      <c r="Q1057" s="33">
        <v>2278416</v>
      </c>
      <c r="R1057" s="33"/>
      <c r="S1057" s="33"/>
      <c r="T1057" s="33"/>
      <c r="U1057" s="33"/>
      <c r="V1057" s="33"/>
      <c r="W1057" s="33"/>
      <c r="X1057" s="33"/>
      <c r="Y1057" s="33">
        <v>16</v>
      </c>
      <c r="Z1057" s="33">
        <v>16</v>
      </c>
      <c r="AA1057" s="33" t="s">
        <v>1167</v>
      </c>
      <c r="AB1057" s="37" t="s">
        <v>4845</v>
      </c>
      <c r="AC1057" s="37" t="s">
        <v>1168</v>
      </c>
    </row>
    <row r="1058" spans="1:29" ht="15" customHeight="1">
      <c r="A1058" s="3" t="str">
        <f>D1058</f>
        <v>BACHARELADO EM CIÊNCIA DA COMPUTAÇÃO</v>
      </c>
      <c r="B1058" s="3" t="str">
        <f>F1058</f>
        <v>NA1MCZA030-17SA</v>
      </c>
      <c r="C1058" s="18" t="str">
        <f>CONCATENATE(E1058," ",H1058,"-",L1058," (",K1058,")",IF(H1058="I"," - TURMA MINISTRADA EM INGLÊS",IF(H1058="P"," - TURMA COMPARTILHADA COM A PÓS-GRADUAÇÃO",IF(H1058="S"," - TURMA SEMIPRESENCIAL",""))))</f>
        <v>Vida Artificial na Computação A1-noturno (Santo André)</v>
      </c>
      <c r="D1058" s="33" t="s">
        <v>1196</v>
      </c>
      <c r="E1058" s="33" t="s">
        <v>4149</v>
      </c>
      <c r="F1058" s="33" t="s">
        <v>2555</v>
      </c>
      <c r="G1058" s="44" t="s">
        <v>4150</v>
      </c>
      <c r="H1058" s="33" t="s">
        <v>1170</v>
      </c>
      <c r="I1058" s="33" t="s">
        <v>3349</v>
      </c>
      <c r="J1058" s="33"/>
      <c r="K1058" s="33" t="s">
        <v>1162</v>
      </c>
      <c r="L1058" s="33" t="s">
        <v>1169</v>
      </c>
      <c r="M1058" s="33" t="s">
        <v>1164</v>
      </c>
      <c r="N1058" s="33">
        <v>72</v>
      </c>
      <c r="O1058" s="33"/>
      <c r="P1058" s="33" t="s">
        <v>1445</v>
      </c>
      <c r="Q1058" s="33">
        <v>1545515</v>
      </c>
      <c r="R1058" s="33"/>
      <c r="S1058" s="33"/>
      <c r="T1058" s="33"/>
      <c r="U1058" s="33"/>
      <c r="V1058" s="33"/>
      <c r="W1058" s="33"/>
      <c r="X1058" s="33"/>
      <c r="Y1058" s="33">
        <v>8</v>
      </c>
      <c r="Z1058" s="33">
        <v>8</v>
      </c>
      <c r="AA1058" s="33" t="s">
        <v>1167</v>
      </c>
      <c r="AB1058" s="37" t="s">
        <v>4936</v>
      </c>
      <c r="AC1058" s="37" t="s">
        <v>1168</v>
      </c>
    </row>
    <row r="1059" spans="1:29" ht="15" customHeight="1">
      <c r="A1059" s="3" t="str">
        <f>D1059</f>
        <v>BACHARELADO EM CIÊNCIAS BIOLÓGICAS</v>
      </c>
      <c r="B1059" s="3" t="str">
        <f>F1059</f>
        <v>DA1NHT1064-15SA</v>
      </c>
      <c r="C1059" s="18" t="str">
        <f>CONCATENATE(E1059," ",H1059,"-",L1059," (",K1059,")",IF(H1059="I"," - TURMA MINISTRADA EM INGLÊS",IF(H1059="P"," - TURMA COMPARTILHADA COM A PÓS-GRADUAÇÃO",IF(H1059="S"," - TURMA SEMIPRESENCIAL",""))))</f>
        <v>Zoologia de Invertebrados II A1-diurno (Santo André)</v>
      </c>
      <c r="D1059" s="33" t="s">
        <v>1508</v>
      </c>
      <c r="E1059" s="33" t="s">
        <v>4338</v>
      </c>
      <c r="F1059" s="33" t="s">
        <v>2673</v>
      </c>
      <c r="G1059" s="44" t="s">
        <v>4339</v>
      </c>
      <c r="H1059" s="33" t="s">
        <v>1170</v>
      </c>
      <c r="I1059" s="33" t="s">
        <v>3451</v>
      </c>
      <c r="J1059" s="33" t="s">
        <v>4341</v>
      </c>
      <c r="K1059" s="33" t="s">
        <v>1162</v>
      </c>
      <c r="L1059" s="33" t="s">
        <v>1163</v>
      </c>
      <c r="M1059" s="33" t="s">
        <v>1533</v>
      </c>
      <c r="N1059" s="33">
        <v>30</v>
      </c>
      <c r="O1059" s="33"/>
      <c r="P1059" s="33" t="s">
        <v>4342</v>
      </c>
      <c r="Q1059" s="33">
        <v>1229106</v>
      </c>
      <c r="R1059" s="33"/>
      <c r="S1059" s="33"/>
      <c r="T1059" s="33" t="s">
        <v>4342</v>
      </c>
      <c r="U1059" s="33">
        <v>1229106</v>
      </c>
      <c r="V1059" s="33"/>
      <c r="W1059" s="33"/>
      <c r="X1059" s="33"/>
      <c r="Y1059" s="33">
        <v>24</v>
      </c>
      <c r="Z1059" s="33">
        <v>24</v>
      </c>
      <c r="AA1059" s="33" t="s">
        <v>1167</v>
      </c>
      <c r="AB1059" s="37" t="s">
        <v>4861</v>
      </c>
      <c r="AC1059" s="37" t="s">
        <v>4988</v>
      </c>
    </row>
    <row r="1060" spans="1:29" ht="15" customHeight="1">
      <c r="A1060" s="3" t="str">
        <f>D1060</f>
        <v>BACHARELADO EM CIÊNCIAS BIOLÓGICAS</v>
      </c>
      <c r="B1060" s="3" t="str">
        <f>F1060</f>
        <v>NA1NHT1064-15SA</v>
      </c>
      <c r="C1060" s="18" t="str">
        <f>CONCATENATE(E1060," ",H1060,"-",L1060," (",K1060,")",IF(H1060="I"," - TURMA MINISTRADA EM INGLÊS",IF(H1060="P"," - TURMA COMPARTILHADA COM A PÓS-GRADUAÇÃO",IF(H1060="S"," - TURMA SEMIPRESENCIAL",""))))</f>
        <v>Zoologia de Invertebrados II A1-noturno (Santo André)</v>
      </c>
      <c r="D1060" s="33" t="s">
        <v>1508</v>
      </c>
      <c r="E1060" s="33" t="s">
        <v>4338</v>
      </c>
      <c r="F1060" s="33" t="s">
        <v>2672</v>
      </c>
      <c r="G1060" s="44" t="s">
        <v>4339</v>
      </c>
      <c r="H1060" s="33" t="s">
        <v>1170</v>
      </c>
      <c r="I1060" s="33" t="s">
        <v>3450</v>
      </c>
      <c r="J1060" s="33" t="s">
        <v>4340</v>
      </c>
      <c r="K1060" s="33" t="s">
        <v>1162</v>
      </c>
      <c r="L1060" s="33" t="s">
        <v>1169</v>
      </c>
      <c r="M1060" s="33" t="s">
        <v>1533</v>
      </c>
      <c r="N1060" s="33">
        <v>31</v>
      </c>
      <c r="O1060" s="33"/>
      <c r="P1060" s="33" t="s">
        <v>1535</v>
      </c>
      <c r="Q1060" s="33">
        <v>1308531</v>
      </c>
      <c r="R1060" s="33"/>
      <c r="S1060" s="33"/>
      <c r="T1060" s="33" t="s">
        <v>1535</v>
      </c>
      <c r="U1060" s="33">
        <v>1308531</v>
      </c>
      <c r="V1060" s="33"/>
      <c r="W1060" s="33"/>
      <c r="X1060" s="33"/>
      <c r="Y1060" s="33">
        <v>24</v>
      </c>
      <c r="Z1060" s="33">
        <v>24</v>
      </c>
      <c r="AA1060" s="33" t="s">
        <v>1167</v>
      </c>
      <c r="AB1060" s="37" t="s">
        <v>4862</v>
      </c>
      <c r="AC1060" s="37" t="s">
        <v>4953</v>
      </c>
    </row>
    <row r="1061" spans="1:29" ht="15" customHeight="1">
      <c r="AB1061" t="s">
        <v>1168</v>
      </c>
      <c r="AC1061" t="s">
        <v>1168</v>
      </c>
    </row>
    <row r="1062" spans="1:29" ht="15" customHeight="1">
      <c r="AB1062" t="s">
        <v>1168</v>
      </c>
      <c r="AC1062" t="s">
        <v>1168</v>
      </c>
    </row>
    <row r="1063" spans="1:29" ht="15" customHeight="1">
      <c r="AB1063" t="s">
        <v>1168</v>
      </c>
      <c r="AC1063" t="s">
        <v>1168</v>
      </c>
    </row>
    <row r="1064" spans="1:29" ht="15" customHeight="1">
      <c r="AB1064" t="s">
        <v>1168</v>
      </c>
      <c r="AC1064" t="s">
        <v>1168</v>
      </c>
    </row>
    <row r="1065" spans="1:29" ht="15" customHeight="1">
      <c r="AB1065" t="s">
        <v>1168</v>
      </c>
      <c r="AC1065" t="s">
        <v>1168</v>
      </c>
    </row>
    <row r="1066" spans="1:29" ht="15" customHeight="1">
      <c r="AB1066" t="s">
        <v>1168</v>
      </c>
      <c r="AC1066" t="s">
        <v>1168</v>
      </c>
    </row>
    <row r="1067" spans="1:29" ht="15" customHeight="1">
      <c r="AB1067" t="s">
        <v>1168</v>
      </c>
      <c r="AC1067" t="s">
        <v>1168</v>
      </c>
    </row>
    <row r="1068" spans="1:29" ht="15" customHeight="1">
      <c r="AB1068" t="s">
        <v>1168</v>
      </c>
      <c r="AC1068" t="s">
        <v>1168</v>
      </c>
    </row>
    <row r="1069" spans="1:29" ht="15" customHeight="1">
      <c r="AB1069" t="s">
        <v>1168</v>
      </c>
      <c r="AC1069" t="s">
        <v>1168</v>
      </c>
    </row>
    <row r="1070" spans="1:29" ht="15" customHeight="1">
      <c r="AB1070" t="s">
        <v>1168</v>
      </c>
      <c r="AC1070" t="s">
        <v>1168</v>
      </c>
    </row>
    <row r="1071" spans="1:29" ht="15" customHeight="1">
      <c r="AB1071" t="s">
        <v>1168</v>
      </c>
      <c r="AC1071" t="s">
        <v>1168</v>
      </c>
    </row>
    <row r="1072" spans="1:29" ht="15" customHeight="1">
      <c r="AB1072" t="s">
        <v>1168</v>
      </c>
      <c r="AC1072" t="s">
        <v>1168</v>
      </c>
    </row>
    <row r="1073" spans="28:29" ht="15" customHeight="1">
      <c r="AB1073" t="s">
        <v>1168</v>
      </c>
      <c r="AC1073" t="s">
        <v>1168</v>
      </c>
    </row>
    <row r="1074" spans="28:29" ht="15" customHeight="1">
      <c r="AB1074" t="s">
        <v>1168</v>
      </c>
      <c r="AC1074" t="s">
        <v>1168</v>
      </c>
    </row>
    <row r="1075" spans="28:29" ht="15" customHeight="1">
      <c r="AB1075" t="s">
        <v>1168</v>
      </c>
      <c r="AC1075" t="s">
        <v>1168</v>
      </c>
    </row>
    <row r="1076" spans="28:29" ht="15" customHeight="1">
      <c r="AB1076" t="s">
        <v>1168</v>
      </c>
      <c r="AC1076" t="s">
        <v>1168</v>
      </c>
    </row>
    <row r="1077" spans="28:29" ht="15" customHeight="1">
      <c r="AB1077" t="s">
        <v>1168</v>
      </c>
      <c r="AC1077" t="s">
        <v>1168</v>
      </c>
    </row>
    <row r="1078" spans="28:29" ht="15" customHeight="1">
      <c r="AB1078" t="s">
        <v>1168</v>
      </c>
      <c r="AC1078" t="s">
        <v>1168</v>
      </c>
    </row>
    <row r="1079" spans="28:29" ht="15" customHeight="1">
      <c r="AB1079" t="s">
        <v>1168</v>
      </c>
      <c r="AC1079" t="s">
        <v>1168</v>
      </c>
    </row>
    <row r="1080" spans="28:29" ht="15" customHeight="1">
      <c r="AB1080" t="s">
        <v>1168</v>
      </c>
      <c r="AC1080" t="s">
        <v>1168</v>
      </c>
    </row>
    <row r="1081" spans="28:29" ht="15" customHeight="1">
      <c r="AB1081" t="s">
        <v>1168</v>
      </c>
      <c r="AC1081" t="s">
        <v>1168</v>
      </c>
    </row>
    <row r="1082" spans="28:29" ht="15" customHeight="1">
      <c r="AB1082" t="s">
        <v>1168</v>
      </c>
      <c r="AC1082" t="s">
        <v>1168</v>
      </c>
    </row>
    <row r="1083" spans="28:29" ht="15" customHeight="1">
      <c r="AB1083" t="s">
        <v>1168</v>
      </c>
      <c r="AC1083" t="s">
        <v>1168</v>
      </c>
    </row>
    <row r="1084" spans="28:29" ht="15" customHeight="1">
      <c r="AB1084" t="s">
        <v>1168</v>
      </c>
      <c r="AC1084" t="s">
        <v>1168</v>
      </c>
    </row>
    <row r="1085" spans="28:29" ht="15" customHeight="1">
      <c r="AB1085" t="s">
        <v>1168</v>
      </c>
      <c r="AC1085" t="s">
        <v>1168</v>
      </c>
    </row>
    <row r="1086" spans="28:29" ht="15" customHeight="1">
      <c r="AB1086" t="s">
        <v>1168</v>
      </c>
      <c r="AC1086" t="s">
        <v>1168</v>
      </c>
    </row>
    <row r="1087" spans="28:29" ht="15" customHeight="1">
      <c r="AB1087" t="s">
        <v>1168</v>
      </c>
      <c r="AC1087" t="s">
        <v>1168</v>
      </c>
    </row>
    <row r="1088" spans="28:29" ht="15" customHeight="1">
      <c r="AB1088" t="s">
        <v>1168</v>
      </c>
      <c r="AC1088" t="s">
        <v>1168</v>
      </c>
    </row>
  </sheetData>
  <autoFilter ref="A1:AC1088">
    <filterColumn colId="2"/>
  </autoFilter>
  <sortState ref="A2:AC1091">
    <sortCondition ref="E2:E1091"/>
  </sortState>
  <conditionalFormatting sqref="B1">
    <cfRule type="duplicateValues" dxfId="3" priority="9" stopIfTrue="1"/>
  </conditionalFormatting>
  <conditionalFormatting sqref="C2:C1060">
    <cfRule type="duplicateValues" dxfId="2" priority="15"/>
  </conditionalFormatting>
  <pageMargins left="0.511811024" right="0.511811024" top="0.78740157499999996" bottom="0.78740157499999996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091"/>
  <sheetViews>
    <sheetView topLeftCell="A1066" zoomScale="110" zoomScaleNormal="110" workbookViewId="0">
      <selection activeCell="B2" sqref="B2:B1091"/>
    </sheetView>
  </sheetViews>
  <sheetFormatPr defaultColWidth="9" defaultRowHeight="15"/>
  <cols>
    <col min="1" max="1" width="18.140625" customWidth="1"/>
    <col min="2" max="2" width="33.42578125" style="4" customWidth="1"/>
    <col min="3" max="3" width="32.140625" style="4" customWidth="1"/>
    <col min="4" max="20" width="33.42578125" style="4" customWidth="1"/>
  </cols>
  <sheetData>
    <row r="1" spans="1:20" s="1" customFormat="1">
      <c r="A1" s="1" t="s">
        <v>4812</v>
      </c>
      <c r="B1" s="5" t="s">
        <v>1</v>
      </c>
      <c r="C1" s="5" t="s">
        <v>4816</v>
      </c>
      <c r="D1" s="6"/>
      <c r="E1" s="6"/>
      <c r="F1" s="6"/>
      <c r="G1" s="6"/>
      <c r="H1" s="6"/>
      <c r="I1" s="6"/>
      <c r="J1" s="6"/>
      <c r="K1" s="6"/>
      <c r="L1" s="6"/>
      <c r="M1" s="11"/>
      <c r="N1" s="11"/>
      <c r="O1" s="12"/>
      <c r="P1" s="12"/>
      <c r="Q1" s="11"/>
      <c r="R1" s="12"/>
      <c r="S1" s="12"/>
      <c r="T1" s="11"/>
    </row>
    <row r="2" spans="1:20" ht="25.5">
      <c r="A2" s="7" t="s">
        <v>1220</v>
      </c>
      <c r="B2" s="8" t="str">
        <f t="shared" ref="B2:B65" si="0">IF(C2="","",CONCATENATE(C2,",",E2,IF(F2="","",CONCATENATE(";",F2,",",H2,IF(I2="","",CONCATENATE(";",I2,",",K2))))))</f>
        <v xml:space="preserve">segunda das 09:00 às 12:00, semanal </v>
      </c>
      <c r="C2" s="9" t="s">
        <v>798</v>
      </c>
      <c r="D2" s="4" t="s">
        <v>2173</v>
      </c>
      <c r="E2" s="4" t="s">
        <v>6</v>
      </c>
      <c r="M2" s="13"/>
      <c r="N2" s="9"/>
    </row>
    <row r="3" spans="1:20" ht="25.5">
      <c r="A3" s="7" t="s">
        <v>1226</v>
      </c>
      <c r="B3" s="8" t="str">
        <f t="shared" si="0"/>
        <v xml:space="preserve">segunda das 09:00 às 12:00, semanal </v>
      </c>
      <c r="C3" s="9" t="s">
        <v>798</v>
      </c>
      <c r="D3" s="4" t="s">
        <v>5046</v>
      </c>
      <c r="E3" s="4" t="s">
        <v>6</v>
      </c>
      <c r="M3" s="13"/>
      <c r="N3" s="9"/>
    </row>
    <row r="4" spans="1:20" ht="25.5">
      <c r="A4" s="7" t="s">
        <v>1228</v>
      </c>
      <c r="B4" s="8" t="str">
        <f t="shared" si="0"/>
        <v xml:space="preserve">segunda das 09:00 às 12:00, semanal </v>
      </c>
      <c r="C4" s="9" t="s">
        <v>798</v>
      </c>
      <c r="D4" s="4" t="s">
        <v>2144</v>
      </c>
      <c r="E4" s="4" t="s">
        <v>6</v>
      </c>
      <c r="M4" s="13"/>
      <c r="N4" s="9"/>
    </row>
    <row r="5" spans="1:20" ht="25.5">
      <c r="A5" s="7" t="s">
        <v>1232</v>
      </c>
      <c r="B5" s="8" t="str">
        <f t="shared" si="0"/>
        <v xml:space="preserve">segunda das 09:00 às 12:00, semanal </v>
      </c>
      <c r="C5" s="9" t="s">
        <v>798</v>
      </c>
      <c r="D5" s="4" t="s">
        <v>2168</v>
      </c>
      <c r="E5" s="4" t="s">
        <v>6</v>
      </c>
      <c r="M5" s="13"/>
      <c r="N5" s="9"/>
    </row>
    <row r="6" spans="1:20" ht="25.5">
      <c r="A6" s="7" t="s">
        <v>2191</v>
      </c>
      <c r="B6" s="8" t="str">
        <f t="shared" si="0"/>
        <v xml:space="preserve">segunda das 09:00 às 12:00, semanal </v>
      </c>
      <c r="C6" s="9" t="s">
        <v>798</v>
      </c>
      <c r="D6" s="4" t="s">
        <v>2136</v>
      </c>
      <c r="E6" s="4" t="s">
        <v>6</v>
      </c>
      <c r="M6" s="13"/>
      <c r="N6" s="9"/>
    </row>
    <row r="7" spans="1:20" ht="25.5">
      <c r="A7" s="7" t="s">
        <v>2192</v>
      </c>
      <c r="B7" s="8" t="str">
        <f t="shared" si="0"/>
        <v xml:space="preserve">segunda das 09:00 às 12:00, semanal </v>
      </c>
      <c r="C7" s="9" t="s">
        <v>798</v>
      </c>
      <c r="D7" s="4" t="s">
        <v>2182</v>
      </c>
      <c r="E7" s="4" t="s">
        <v>6</v>
      </c>
      <c r="M7" s="13"/>
      <c r="N7" s="9"/>
    </row>
    <row r="8" spans="1:20" ht="30">
      <c r="A8" s="7" t="s">
        <v>1236</v>
      </c>
      <c r="B8" s="8" t="str">
        <f t="shared" si="0"/>
        <v xml:space="preserve">quarta das 09:00 às 12:00, semanal </v>
      </c>
      <c r="C8" s="10" t="s">
        <v>2184</v>
      </c>
      <c r="D8" s="4" t="s">
        <v>2173</v>
      </c>
      <c r="E8" s="4" t="s">
        <v>6</v>
      </c>
      <c r="M8" s="13"/>
      <c r="N8" s="10"/>
    </row>
    <row r="9" spans="1:20" ht="25.5">
      <c r="A9" s="7" t="s">
        <v>1238</v>
      </c>
      <c r="B9" s="8" t="str">
        <f t="shared" si="0"/>
        <v xml:space="preserve">quarta das 09:00 às 12:00, semanal </v>
      </c>
      <c r="C9" s="9" t="s">
        <v>2184</v>
      </c>
      <c r="D9" s="4" t="s">
        <v>5046</v>
      </c>
      <c r="E9" s="4" t="s">
        <v>6</v>
      </c>
      <c r="M9" s="13"/>
      <c r="N9" s="9"/>
    </row>
    <row r="10" spans="1:20" ht="25.5">
      <c r="A10" s="7" t="s">
        <v>1241</v>
      </c>
      <c r="B10" s="8" t="str">
        <f t="shared" si="0"/>
        <v xml:space="preserve">quarta das 09:00 às 12:00, semanal </v>
      </c>
      <c r="C10" s="9" t="s">
        <v>2184</v>
      </c>
      <c r="D10" s="4" t="s">
        <v>2144</v>
      </c>
      <c r="E10" s="4" t="s">
        <v>6</v>
      </c>
      <c r="M10" s="13"/>
      <c r="N10" s="9"/>
    </row>
    <row r="11" spans="1:20" ht="25.5">
      <c r="A11" s="7" t="s">
        <v>1243</v>
      </c>
      <c r="B11" s="8" t="str">
        <f t="shared" si="0"/>
        <v xml:space="preserve">quarta das 09:00 às 12:00, semanal </v>
      </c>
      <c r="C11" s="9" t="s">
        <v>2184</v>
      </c>
      <c r="D11" s="4" t="s">
        <v>2168</v>
      </c>
      <c r="E11" s="4" t="s">
        <v>6</v>
      </c>
      <c r="M11" s="13"/>
      <c r="N11" s="9"/>
    </row>
    <row r="12" spans="1:20" ht="25.5">
      <c r="A12" s="7" t="s">
        <v>2193</v>
      </c>
      <c r="B12" s="8" t="str">
        <f t="shared" si="0"/>
        <v xml:space="preserve">quarta das 09:00 às 12:00, semanal </v>
      </c>
      <c r="C12" s="9" t="s">
        <v>2184</v>
      </c>
      <c r="D12" s="4" t="s">
        <v>2136</v>
      </c>
      <c r="E12" s="4" t="s">
        <v>6</v>
      </c>
      <c r="M12" s="13"/>
      <c r="N12" s="9"/>
    </row>
    <row r="13" spans="1:20" ht="25.5">
      <c r="A13" s="7" t="s">
        <v>2194</v>
      </c>
      <c r="B13" s="8" t="str">
        <f t="shared" si="0"/>
        <v xml:space="preserve">quarta das 09:00 às 12:00, semanal </v>
      </c>
      <c r="C13" s="9" t="s">
        <v>2184</v>
      </c>
      <c r="D13" s="4" t="s">
        <v>2181</v>
      </c>
      <c r="E13" s="4" t="s">
        <v>6</v>
      </c>
      <c r="M13" s="13"/>
      <c r="N13" s="9"/>
    </row>
    <row r="14" spans="1:20" ht="25.5">
      <c r="A14" s="7" t="s">
        <v>2195</v>
      </c>
      <c r="B14" s="8" t="str">
        <f t="shared" si="0"/>
        <v xml:space="preserve">quinta das 09:00 às 12:00, semanal </v>
      </c>
      <c r="C14" s="9" t="s">
        <v>2183</v>
      </c>
      <c r="D14" s="4" t="s">
        <v>2173</v>
      </c>
      <c r="E14" s="4" t="s">
        <v>6</v>
      </c>
      <c r="M14" s="13"/>
      <c r="N14" s="9"/>
    </row>
    <row r="15" spans="1:20" ht="25.5">
      <c r="A15" s="7" t="s">
        <v>2196</v>
      </c>
      <c r="B15" s="8" t="str">
        <f t="shared" si="0"/>
        <v xml:space="preserve">quinta das 09:00 às 12:00, semanal </v>
      </c>
      <c r="C15" s="9" t="s">
        <v>2183</v>
      </c>
      <c r="D15" s="4" t="s">
        <v>5046</v>
      </c>
      <c r="E15" s="4" t="s">
        <v>6</v>
      </c>
      <c r="M15" s="13"/>
      <c r="N15" s="9"/>
    </row>
    <row r="16" spans="1:20" ht="25.5">
      <c r="A16" s="7" t="s">
        <v>2197</v>
      </c>
      <c r="B16" s="8" t="str">
        <f t="shared" si="0"/>
        <v xml:space="preserve">quinta das 09:00 às 12:00, semanal </v>
      </c>
      <c r="C16" s="9" t="s">
        <v>2183</v>
      </c>
      <c r="D16" s="4" t="s">
        <v>2144</v>
      </c>
      <c r="E16" s="4" t="s">
        <v>6</v>
      </c>
      <c r="M16" s="13"/>
      <c r="N16" s="9"/>
    </row>
    <row r="17" spans="1:14" ht="25.5">
      <c r="A17" s="7" t="s">
        <v>2198</v>
      </c>
      <c r="B17" s="8" t="str">
        <f t="shared" si="0"/>
        <v xml:space="preserve">quinta das 09:00 às 12:00, semanal </v>
      </c>
      <c r="C17" s="9" t="s">
        <v>2183</v>
      </c>
      <c r="D17" s="4" t="s">
        <v>2170</v>
      </c>
      <c r="E17" s="4" t="s">
        <v>6</v>
      </c>
      <c r="M17" s="13"/>
      <c r="N17" s="9"/>
    </row>
    <row r="18" spans="1:14" ht="25.5">
      <c r="A18" s="7" t="s">
        <v>2199</v>
      </c>
      <c r="B18" s="8" t="str">
        <f t="shared" si="0"/>
        <v xml:space="preserve">quinta das 09:00 às 12:00, semanal </v>
      </c>
      <c r="C18" s="9" t="s">
        <v>2183</v>
      </c>
      <c r="D18" s="4" t="s">
        <v>2168</v>
      </c>
      <c r="E18" s="4" t="s">
        <v>6</v>
      </c>
      <c r="M18" s="13"/>
      <c r="N18" s="9"/>
    </row>
    <row r="19" spans="1:14" ht="25.5">
      <c r="A19" s="7" t="s">
        <v>2200</v>
      </c>
      <c r="B19" s="8" t="str">
        <f t="shared" si="0"/>
        <v xml:space="preserve">quinta das 09:00 às 12:00, semanal </v>
      </c>
      <c r="C19" s="9" t="s">
        <v>2183</v>
      </c>
      <c r="D19" s="4" t="s">
        <v>2182</v>
      </c>
      <c r="E19" s="4" t="s">
        <v>6</v>
      </c>
      <c r="M19" s="13"/>
      <c r="N19" s="9"/>
    </row>
    <row r="20" spans="1:14" ht="25.5">
      <c r="A20" s="7" t="s">
        <v>1245</v>
      </c>
      <c r="B20" s="8" t="str">
        <f t="shared" si="0"/>
        <v xml:space="preserve">segunda das 19:00 às 22:00, semanal </v>
      </c>
      <c r="C20" s="9" t="s">
        <v>3725</v>
      </c>
      <c r="D20" s="4" t="s">
        <v>2173</v>
      </c>
      <c r="E20" s="4" t="s">
        <v>6</v>
      </c>
      <c r="M20" s="13"/>
      <c r="N20" s="9"/>
    </row>
    <row r="21" spans="1:14" ht="25.5">
      <c r="A21" s="7" t="s">
        <v>1248</v>
      </c>
      <c r="B21" s="8" t="str">
        <f t="shared" si="0"/>
        <v xml:space="preserve">segunda das 19:00 às 22:00, semanal </v>
      </c>
      <c r="C21" s="9" t="s">
        <v>3725</v>
      </c>
      <c r="D21" s="4" t="s">
        <v>5046</v>
      </c>
      <c r="E21" s="4" t="s">
        <v>6</v>
      </c>
      <c r="M21" s="13"/>
      <c r="N21" s="9"/>
    </row>
    <row r="22" spans="1:14" ht="25.5">
      <c r="A22" s="7" t="s">
        <v>1250</v>
      </c>
      <c r="B22" s="8" t="str">
        <f t="shared" si="0"/>
        <v xml:space="preserve">segunda das 19:00 às 22:00, semanal </v>
      </c>
      <c r="C22" s="9" t="s">
        <v>3725</v>
      </c>
      <c r="D22" s="4" t="s">
        <v>2144</v>
      </c>
      <c r="E22" s="4" t="s">
        <v>6</v>
      </c>
      <c r="M22" s="13"/>
      <c r="N22" s="9"/>
    </row>
    <row r="23" spans="1:14" ht="30">
      <c r="A23" s="7" t="s">
        <v>1252</v>
      </c>
      <c r="B23" s="8" t="str">
        <f t="shared" si="0"/>
        <v xml:space="preserve">segunda das 19:00 às 22:00, semanal </v>
      </c>
      <c r="C23" s="10" t="s">
        <v>3725</v>
      </c>
      <c r="D23" s="4" t="s">
        <v>2168</v>
      </c>
      <c r="E23" s="4" t="s">
        <v>6</v>
      </c>
      <c r="M23" s="13"/>
      <c r="N23" s="10"/>
    </row>
    <row r="24" spans="1:14" ht="25.5">
      <c r="A24" s="7" t="s">
        <v>2201</v>
      </c>
      <c r="B24" s="8" t="str">
        <f t="shared" si="0"/>
        <v xml:space="preserve">segunda das 19:00 às 22:00, semanal </v>
      </c>
      <c r="C24" s="9" t="s">
        <v>3725</v>
      </c>
      <c r="D24" s="4" t="s">
        <v>2136</v>
      </c>
      <c r="E24" s="4" t="s">
        <v>6</v>
      </c>
      <c r="M24" s="13"/>
      <c r="N24" s="9"/>
    </row>
    <row r="25" spans="1:14" ht="25.5">
      <c r="A25" s="7" t="s">
        <v>2202</v>
      </c>
      <c r="B25" s="8" t="str">
        <f t="shared" si="0"/>
        <v xml:space="preserve">segunda das 19:00 às 22:00, semanal </v>
      </c>
      <c r="C25" s="9" t="s">
        <v>3725</v>
      </c>
      <c r="D25" s="4" t="s">
        <v>2182</v>
      </c>
      <c r="E25" s="4" t="s">
        <v>6</v>
      </c>
      <c r="M25" s="13"/>
      <c r="N25" s="9"/>
    </row>
    <row r="26" spans="1:14" ht="25.5">
      <c r="A26" s="7" t="s">
        <v>1254</v>
      </c>
      <c r="B26" s="8" t="str">
        <f t="shared" si="0"/>
        <v xml:space="preserve">quarta das 19:00 às 22:00, semanal </v>
      </c>
      <c r="C26" s="9" t="s">
        <v>2186</v>
      </c>
      <c r="D26" s="4" t="s">
        <v>2173</v>
      </c>
      <c r="E26" s="4" t="s">
        <v>6</v>
      </c>
      <c r="M26" s="13"/>
      <c r="N26" s="9"/>
    </row>
    <row r="27" spans="1:14" ht="25.5">
      <c r="A27" s="7" t="s">
        <v>1255</v>
      </c>
      <c r="B27" s="8" t="str">
        <f t="shared" si="0"/>
        <v xml:space="preserve">quarta das 19:00 às 22:00, semanal </v>
      </c>
      <c r="C27" s="9" t="s">
        <v>2186</v>
      </c>
      <c r="D27" s="4" t="s">
        <v>5046</v>
      </c>
      <c r="E27" s="4" t="s">
        <v>6</v>
      </c>
      <c r="M27" s="13"/>
      <c r="N27" s="9"/>
    </row>
    <row r="28" spans="1:14" ht="25.5">
      <c r="A28" s="7" t="s">
        <v>1256</v>
      </c>
      <c r="B28" s="8" t="str">
        <f t="shared" si="0"/>
        <v xml:space="preserve">quarta das 19:00 às 22:00, semanal </v>
      </c>
      <c r="C28" s="9" t="s">
        <v>2186</v>
      </c>
      <c r="D28" s="4" t="s">
        <v>2144</v>
      </c>
      <c r="E28" s="4" t="s">
        <v>6</v>
      </c>
      <c r="M28" s="13"/>
      <c r="N28" s="9"/>
    </row>
    <row r="29" spans="1:14" ht="25.5">
      <c r="A29" s="7" t="s">
        <v>1257</v>
      </c>
      <c r="B29" s="8" t="str">
        <f t="shared" si="0"/>
        <v xml:space="preserve">quarta das 19:00 às 22:00, semanal </v>
      </c>
      <c r="C29" s="9" t="s">
        <v>2186</v>
      </c>
      <c r="D29" s="4" t="s">
        <v>2168</v>
      </c>
      <c r="E29" s="4" t="s">
        <v>6</v>
      </c>
      <c r="M29" s="13"/>
      <c r="N29" s="9"/>
    </row>
    <row r="30" spans="1:14" ht="25.5">
      <c r="A30" s="7" t="s">
        <v>2203</v>
      </c>
      <c r="B30" s="8" t="str">
        <f t="shared" si="0"/>
        <v xml:space="preserve">quarta das 19:00 às 22:00, semanal </v>
      </c>
      <c r="C30" s="9" t="s">
        <v>2186</v>
      </c>
      <c r="D30" s="4" t="s">
        <v>2136</v>
      </c>
      <c r="E30" s="4" t="s">
        <v>6</v>
      </c>
      <c r="M30" s="13"/>
      <c r="N30" s="9"/>
    </row>
    <row r="31" spans="1:14" ht="25.5">
      <c r="A31" s="7" t="s">
        <v>2204</v>
      </c>
      <c r="B31" s="8" t="str">
        <f t="shared" si="0"/>
        <v xml:space="preserve">quarta das 19:00 às 22:00, semanal </v>
      </c>
      <c r="C31" s="9" t="s">
        <v>2186</v>
      </c>
      <c r="D31" s="4" t="s">
        <v>2181</v>
      </c>
      <c r="E31" s="4" t="s">
        <v>6</v>
      </c>
      <c r="M31" s="13"/>
      <c r="N31" s="9"/>
    </row>
    <row r="32" spans="1:14" ht="25.5">
      <c r="A32" s="7" t="s">
        <v>2205</v>
      </c>
      <c r="B32" s="8" t="str">
        <f t="shared" si="0"/>
        <v xml:space="preserve">quinta das 19:00 às 22:00, semanal </v>
      </c>
      <c r="C32" s="9" t="s">
        <v>2187</v>
      </c>
      <c r="D32" s="4" t="s">
        <v>2173</v>
      </c>
      <c r="E32" s="4" t="s">
        <v>6</v>
      </c>
      <c r="M32" s="13"/>
      <c r="N32" s="9"/>
    </row>
    <row r="33" spans="1:14" ht="25.5">
      <c r="A33" s="7" t="s">
        <v>2206</v>
      </c>
      <c r="B33" s="8" t="str">
        <f t="shared" si="0"/>
        <v xml:space="preserve">quinta das 19:00 às 22:00, semanal </v>
      </c>
      <c r="C33" s="9" t="s">
        <v>2187</v>
      </c>
      <c r="D33" s="4" t="s">
        <v>5046</v>
      </c>
      <c r="E33" s="4" t="s">
        <v>6</v>
      </c>
      <c r="M33" s="13"/>
      <c r="N33" s="9"/>
    </row>
    <row r="34" spans="1:14" ht="25.5">
      <c r="A34" s="7" t="s">
        <v>2207</v>
      </c>
      <c r="B34" s="8" t="str">
        <f t="shared" si="0"/>
        <v xml:space="preserve">quinta das 19:00 às 22:00, semanal </v>
      </c>
      <c r="C34" s="9" t="s">
        <v>2187</v>
      </c>
      <c r="D34" s="4" t="s">
        <v>2144</v>
      </c>
      <c r="E34" s="4" t="s">
        <v>6</v>
      </c>
      <c r="M34" s="13"/>
      <c r="N34" s="9"/>
    </row>
    <row r="35" spans="1:14" ht="25.5">
      <c r="A35" s="7" t="s">
        <v>2208</v>
      </c>
      <c r="B35" s="8" t="str">
        <f t="shared" si="0"/>
        <v xml:space="preserve">quinta das 19:00 às 22:00, semanal </v>
      </c>
      <c r="C35" s="9" t="s">
        <v>2187</v>
      </c>
      <c r="D35" s="4" t="s">
        <v>2168</v>
      </c>
      <c r="E35" s="4" t="s">
        <v>6</v>
      </c>
      <c r="M35" s="13"/>
      <c r="N35" s="9"/>
    </row>
    <row r="36" spans="1:14" ht="25.5">
      <c r="A36" s="7" t="s">
        <v>2209</v>
      </c>
      <c r="B36" s="8" t="str">
        <f t="shared" si="0"/>
        <v xml:space="preserve">quinta das 19:00 às 22:00, semanal </v>
      </c>
      <c r="C36" s="9" t="s">
        <v>2187</v>
      </c>
      <c r="D36" s="4" t="s">
        <v>2182</v>
      </c>
      <c r="E36" s="4" t="s">
        <v>6</v>
      </c>
      <c r="M36" s="13"/>
      <c r="N36" s="9"/>
    </row>
    <row r="37" spans="1:14" ht="25.5">
      <c r="A37" s="7" t="s">
        <v>2210</v>
      </c>
      <c r="B37" s="8" t="str">
        <f t="shared" si="0"/>
        <v xml:space="preserve">quinta das 19:00 às 22:00, semanal </v>
      </c>
      <c r="C37" s="9" t="s">
        <v>2187</v>
      </c>
      <c r="D37" s="4" t="s">
        <v>5054</v>
      </c>
      <c r="E37" s="4" t="s">
        <v>6</v>
      </c>
      <c r="M37" s="13"/>
      <c r="N37" s="9"/>
    </row>
    <row r="38" spans="1:14" ht="25.5">
      <c r="A38" s="7" t="s">
        <v>1258</v>
      </c>
      <c r="B38" s="8" t="str">
        <f t="shared" si="0"/>
        <v xml:space="preserve">segunda das 09:00 às 12:00, semanal </v>
      </c>
      <c r="C38" s="9" t="s">
        <v>798</v>
      </c>
      <c r="D38" s="4" t="s">
        <v>2190</v>
      </c>
      <c r="E38" s="4" t="s">
        <v>6</v>
      </c>
      <c r="M38" s="13"/>
      <c r="N38" s="9"/>
    </row>
    <row r="39" spans="1:14" ht="25.5">
      <c r="A39" s="7" t="s">
        <v>1262</v>
      </c>
      <c r="B39" s="8" t="str">
        <f t="shared" si="0"/>
        <v xml:space="preserve">segunda das 09:00 às 12:00, semanal </v>
      </c>
      <c r="C39" s="9" t="s">
        <v>798</v>
      </c>
      <c r="D39" s="4" t="s">
        <v>2149</v>
      </c>
      <c r="E39" s="4" t="s">
        <v>6</v>
      </c>
      <c r="M39" s="13"/>
      <c r="N39" s="9"/>
    </row>
    <row r="40" spans="1:14" ht="25.5">
      <c r="A40" s="7" t="s">
        <v>2211</v>
      </c>
      <c r="B40" s="8" t="str">
        <f t="shared" si="0"/>
        <v xml:space="preserve">segunda das 09:00 às 12:00, semanal </v>
      </c>
      <c r="C40" s="9" t="s">
        <v>798</v>
      </c>
      <c r="D40" s="4" t="s">
        <v>5047</v>
      </c>
      <c r="E40" s="4" t="s">
        <v>6</v>
      </c>
      <c r="M40" s="13"/>
      <c r="N40" s="9"/>
    </row>
    <row r="41" spans="1:14" ht="25.5">
      <c r="A41" s="7" t="s">
        <v>1266</v>
      </c>
      <c r="B41" s="8" t="str">
        <f t="shared" si="0"/>
        <v xml:space="preserve">quarta das 09:00 às 12:00, semanal </v>
      </c>
      <c r="C41" s="9" t="s">
        <v>2184</v>
      </c>
      <c r="D41" s="4" t="s">
        <v>2190</v>
      </c>
      <c r="E41" s="4" t="s">
        <v>6</v>
      </c>
      <c r="M41" s="13"/>
      <c r="N41" s="9"/>
    </row>
    <row r="42" spans="1:14" ht="25.5">
      <c r="A42" s="7" t="s">
        <v>1268</v>
      </c>
      <c r="B42" s="8" t="str">
        <f t="shared" si="0"/>
        <v xml:space="preserve">quarta das 09:00 às 12:00, semanal </v>
      </c>
      <c r="C42" s="9" t="s">
        <v>2184</v>
      </c>
      <c r="D42" s="4" t="s">
        <v>2149</v>
      </c>
      <c r="E42" s="4" t="s">
        <v>6</v>
      </c>
      <c r="M42" s="13"/>
      <c r="N42" s="9"/>
    </row>
    <row r="43" spans="1:14" ht="25.5">
      <c r="A43" s="7" t="s">
        <v>1270</v>
      </c>
      <c r="B43" s="8" t="str">
        <f t="shared" si="0"/>
        <v xml:space="preserve">quarta das 09:00 às 12:00, semanal </v>
      </c>
      <c r="C43" s="9" t="s">
        <v>2184</v>
      </c>
      <c r="D43" s="4" t="s">
        <v>5047</v>
      </c>
      <c r="E43" s="4" t="s">
        <v>6</v>
      </c>
      <c r="M43" s="13"/>
      <c r="N43" s="9"/>
    </row>
    <row r="44" spans="1:14" ht="25.5">
      <c r="A44" s="7" t="s">
        <v>2212</v>
      </c>
      <c r="B44" s="8" t="str">
        <f t="shared" si="0"/>
        <v xml:space="preserve">quinta das 09:00 às 12:00, semanal </v>
      </c>
      <c r="C44" s="9" t="s">
        <v>2183</v>
      </c>
      <c r="D44" s="4" t="s">
        <v>2190</v>
      </c>
      <c r="E44" s="4" t="s">
        <v>6</v>
      </c>
      <c r="M44" s="13"/>
      <c r="N44" s="9"/>
    </row>
    <row r="45" spans="1:14" ht="25.5">
      <c r="A45" s="7" t="s">
        <v>2213</v>
      </c>
      <c r="B45" s="8" t="str">
        <f t="shared" si="0"/>
        <v xml:space="preserve">quinta das 09:00 às 12:00, semanal </v>
      </c>
      <c r="C45" s="9" t="s">
        <v>2183</v>
      </c>
      <c r="D45" s="4" t="s">
        <v>2149</v>
      </c>
      <c r="E45" s="4" t="s">
        <v>6</v>
      </c>
      <c r="M45" s="13"/>
      <c r="N45" s="9"/>
    </row>
    <row r="46" spans="1:14" ht="25.5">
      <c r="A46" s="7" t="s">
        <v>1271</v>
      </c>
      <c r="B46" s="8" t="str">
        <f t="shared" si="0"/>
        <v xml:space="preserve">segunda das 19:00 às 22:00, semanal </v>
      </c>
      <c r="C46" s="9" t="s">
        <v>3725</v>
      </c>
      <c r="D46" s="4" t="s">
        <v>2190</v>
      </c>
      <c r="E46" s="4" t="s">
        <v>6</v>
      </c>
      <c r="M46" s="13"/>
      <c r="N46" s="9"/>
    </row>
    <row r="47" spans="1:14" ht="25.5">
      <c r="A47" s="7" t="s">
        <v>2214</v>
      </c>
      <c r="B47" s="8" t="str">
        <f t="shared" si="0"/>
        <v xml:space="preserve">segunda das 19:00 às 22:00, semanal </v>
      </c>
      <c r="C47" s="9" t="s">
        <v>3725</v>
      </c>
      <c r="D47" s="4" t="s">
        <v>2149</v>
      </c>
      <c r="E47" s="4" t="s">
        <v>6</v>
      </c>
      <c r="M47" s="13"/>
      <c r="N47" s="9"/>
    </row>
    <row r="48" spans="1:14" ht="25.5">
      <c r="A48" s="7" t="s">
        <v>1273</v>
      </c>
      <c r="B48" s="8" t="str">
        <f t="shared" si="0"/>
        <v xml:space="preserve">segunda das 19:00 às 22:00, semanal </v>
      </c>
      <c r="C48" s="9" t="s">
        <v>3725</v>
      </c>
      <c r="D48" s="4" t="s">
        <v>5047</v>
      </c>
      <c r="E48" s="4" t="s">
        <v>6</v>
      </c>
      <c r="M48" s="13"/>
      <c r="N48" s="9"/>
    </row>
    <row r="49" spans="1:14" ht="25.5">
      <c r="A49" s="7" t="s">
        <v>1276</v>
      </c>
      <c r="B49" s="8" t="str">
        <f t="shared" si="0"/>
        <v xml:space="preserve">quarta das 19:00 às 22:00, semanal </v>
      </c>
      <c r="C49" s="9" t="s">
        <v>2186</v>
      </c>
      <c r="D49" s="4" t="s">
        <v>2190</v>
      </c>
      <c r="E49" s="4" t="s">
        <v>6</v>
      </c>
      <c r="M49" s="13"/>
      <c r="N49" s="9"/>
    </row>
    <row r="50" spans="1:14" ht="25.5">
      <c r="A50" s="7" t="s">
        <v>2215</v>
      </c>
      <c r="B50" s="8" t="str">
        <f t="shared" si="0"/>
        <v xml:space="preserve">quarta das 19:00 às 22:00, semanal </v>
      </c>
      <c r="C50" s="9" t="s">
        <v>2186</v>
      </c>
      <c r="D50" s="4" t="s">
        <v>2149</v>
      </c>
      <c r="E50" s="4" t="s">
        <v>6</v>
      </c>
      <c r="M50" s="13"/>
      <c r="N50" s="9"/>
    </row>
    <row r="51" spans="1:14" ht="25.5">
      <c r="A51" s="7" t="s">
        <v>1277</v>
      </c>
      <c r="B51" s="8" t="str">
        <f t="shared" si="0"/>
        <v xml:space="preserve">quarta das 19:00 às 22:00, semanal </v>
      </c>
      <c r="C51" s="9" t="s">
        <v>2186</v>
      </c>
      <c r="D51" s="4" t="s">
        <v>5047</v>
      </c>
      <c r="E51" s="4" t="s">
        <v>6</v>
      </c>
      <c r="M51" s="13"/>
      <c r="N51" s="9"/>
    </row>
    <row r="52" spans="1:14" ht="25.5">
      <c r="A52" s="7" t="s">
        <v>2216</v>
      </c>
      <c r="B52" s="8" t="str">
        <f t="shared" si="0"/>
        <v xml:space="preserve">quinta das 19:00 às 22:00, semanal </v>
      </c>
      <c r="C52" s="9" t="s">
        <v>2187</v>
      </c>
      <c r="D52" s="4" t="s">
        <v>2190</v>
      </c>
      <c r="E52" s="4" t="s">
        <v>6</v>
      </c>
      <c r="M52" s="13"/>
      <c r="N52" s="9"/>
    </row>
    <row r="53" spans="1:14" ht="25.5">
      <c r="A53" s="7" t="s">
        <v>2217</v>
      </c>
      <c r="B53" s="8" t="str">
        <f t="shared" si="0"/>
        <v xml:space="preserve">quinta das 19:00 às 22:00, semanal </v>
      </c>
      <c r="C53" s="9" t="s">
        <v>2187</v>
      </c>
      <c r="D53" s="4" t="s">
        <v>2149</v>
      </c>
      <c r="E53" s="4" t="s">
        <v>6</v>
      </c>
      <c r="M53" s="13"/>
      <c r="N53" s="9"/>
    </row>
    <row r="54" spans="1:14" ht="25.5">
      <c r="A54" s="7" t="s">
        <v>2218</v>
      </c>
      <c r="B54" s="8" t="str">
        <f t="shared" si="0"/>
        <v xml:space="preserve">sexta das 10:00 às 12:00, semanal </v>
      </c>
      <c r="C54" s="9" t="s">
        <v>732</v>
      </c>
      <c r="D54" s="4" t="s">
        <v>2178</v>
      </c>
      <c r="E54" s="4" t="s">
        <v>6</v>
      </c>
      <c r="M54" s="13"/>
      <c r="N54" s="9"/>
    </row>
    <row r="55" spans="1:14" ht="25.5">
      <c r="A55" s="7" t="s">
        <v>2219</v>
      </c>
      <c r="B55" s="8" t="str">
        <f t="shared" si="0"/>
        <v xml:space="preserve">sexta das 10:00 às 12:00, semanal </v>
      </c>
      <c r="C55" s="9" t="s">
        <v>732</v>
      </c>
      <c r="D55" s="4" t="s">
        <v>5048</v>
      </c>
      <c r="E55" s="4" t="s">
        <v>6</v>
      </c>
      <c r="M55" s="13"/>
      <c r="N55" s="9"/>
    </row>
    <row r="56" spans="1:14" ht="25.5">
      <c r="A56" s="7" t="s">
        <v>2220</v>
      </c>
      <c r="B56" s="8" t="str">
        <f t="shared" si="0"/>
        <v xml:space="preserve">sexta das 10:00 às 12:00, semanal </v>
      </c>
      <c r="C56" s="9" t="s">
        <v>732</v>
      </c>
      <c r="D56" s="4" t="s">
        <v>5049</v>
      </c>
      <c r="E56" s="4" t="s">
        <v>6</v>
      </c>
      <c r="M56" s="13"/>
      <c r="N56" s="9"/>
    </row>
    <row r="57" spans="1:14" ht="25.5">
      <c r="A57" s="7" t="s">
        <v>2221</v>
      </c>
      <c r="B57" s="8" t="str">
        <f t="shared" si="0"/>
        <v xml:space="preserve">sexta das 10:00 às 12:00, semanal </v>
      </c>
      <c r="C57" s="9" t="s">
        <v>732</v>
      </c>
      <c r="D57" s="4" t="s">
        <v>2156</v>
      </c>
      <c r="E57" s="4" t="s">
        <v>6</v>
      </c>
      <c r="M57" s="13"/>
      <c r="N57" s="9"/>
    </row>
    <row r="58" spans="1:14" ht="25.5">
      <c r="A58" s="7" t="s">
        <v>2222</v>
      </c>
      <c r="B58" s="8" t="str">
        <f t="shared" si="0"/>
        <v xml:space="preserve">sexta das 10:00 às 12:00, semanal </v>
      </c>
      <c r="C58" s="9" t="s">
        <v>732</v>
      </c>
      <c r="D58" s="4" t="s">
        <v>2138</v>
      </c>
      <c r="E58" s="4" t="s">
        <v>6</v>
      </c>
      <c r="M58" s="13"/>
      <c r="N58" s="9"/>
    </row>
    <row r="59" spans="1:14" ht="25.5">
      <c r="A59" s="7" t="s">
        <v>2223</v>
      </c>
      <c r="B59" s="8" t="str">
        <f t="shared" si="0"/>
        <v xml:space="preserve">sexta das 10:00 às 12:00, semanal </v>
      </c>
      <c r="C59" s="9" t="s">
        <v>732</v>
      </c>
      <c r="D59" s="4" t="s">
        <v>2135</v>
      </c>
      <c r="E59" s="4" t="s">
        <v>6</v>
      </c>
      <c r="M59" s="13"/>
      <c r="N59" s="9"/>
    </row>
    <row r="60" spans="1:14" ht="25.5">
      <c r="A60" s="7" t="s">
        <v>2224</v>
      </c>
      <c r="B60" s="8" t="str">
        <f t="shared" si="0"/>
        <v xml:space="preserve">sexta das 08:00 às 10:00, semanal </v>
      </c>
      <c r="C60" s="9" t="s">
        <v>562</v>
      </c>
      <c r="D60" s="4" t="s">
        <v>2178</v>
      </c>
      <c r="E60" s="4" t="s">
        <v>6</v>
      </c>
      <c r="M60" s="13"/>
      <c r="N60" s="9"/>
    </row>
    <row r="61" spans="1:14" ht="25.5">
      <c r="A61" s="7" t="s">
        <v>2225</v>
      </c>
      <c r="B61" s="8" t="str">
        <f t="shared" si="0"/>
        <v xml:space="preserve">sexta das 08:00 às 10:00, semanal </v>
      </c>
      <c r="C61" s="9" t="s">
        <v>562</v>
      </c>
      <c r="D61" s="4" t="s">
        <v>5048</v>
      </c>
      <c r="E61" s="4" t="s">
        <v>6</v>
      </c>
      <c r="M61" s="13"/>
      <c r="N61" s="9"/>
    </row>
    <row r="62" spans="1:14" ht="25.5">
      <c r="A62" s="7" t="s">
        <v>2226</v>
      </c>
      <c r="B62" s="8" t="str">
        <f t="shared" si="0"/>
        <v xml:space="preserve">sexta das 08:00 às 10:00, semanal </v>
      </c>
      <c r="C62" s="9" t="s">
        <v>562</v>
      </c>
      <c r="D62" s="4" t="s">
        <v>5049</v>
      </c>
      <c r="E62" s="4" t="s">
        <v>6</v>
      </c>
      <c r="M62" s="13"/>
      <c r="N62" s="9"/>
    </row>
    <row r="63" spans="1:14" ht="25.5">
      <c r="A63" s="7" t="s">
        <v>2227</v>
      </c>
      <c r="B63" s="8" t="str">
        <f t="shared" si="0"/>
        <v xml:space="preserve">sexta das 08:00 às 10:00, semanal </v>
      </c>
      <c r="C63" s="9" t="s">
        <v>562</v>
      </c>
      <c r="D63" s="4" t="s">
        <v>2156</v>
      </c>
      <c r="E63" s="4" t="s">
        <v>6</v>
      </c>
      <c r="M63" s="13"/>
      <c r="N63" s="9"/>
    </row>
    <row r="64" spans="1:14" ht="25.5">
      <c r="A64" s="7" t="s">
        <v>2228</v>
      </c>
      <c r="B64" s="8" t="str">
        <f t="shared" si="0"/>
        <v xml:space="preserve">sexta das 08:00 às 10:00, semanal </v>
      </c>
      <c r="C64" s="9" t="s">
        <v>562</v>
      </c>
      <c r="D64" s="4" t="s">
        <v>2138</v>
      </c>
      <c r="E64" s="4" t="s">
        <v>6</v>
      </c>
      <c r="M64" s="13"/>
      <c r="N64" s="9"/>
    </row>
    <row r="65" spans="1:14" ht="25.5">
      <c r="A65" s="7" t="s">
        <v>2229</v>
      </c>
      <c r="B65" s="8" t="str">
        <f t="shared" si="0"/>
        <v xml:space="preserve">sexta das 08:00 às 10:00, semanal </v>
      </c>
      <c r="C65" s="9" t="s">
        <v>562</v>
      </c>
      <c r="D65" s="4" t="s">
        <v>2135</v>
      </c>
      <c r="E65" s="4" t="s">
        <v>6</v>
      </c>
      <c r="M65" s="13"/>
      <c r="N65" s="9"/>
    </row>
    <row r="66" spans="1:14" ht="25.5">
      <c r="A66" s="7" t="s">
        <v>2230</v>
      </c>
      <c r="B66" s="8" t="str">
        <f t="shared" ref="B66:B129" si="1">IF(C66="","",CONCATENATE(C66,",",E66,IF(F66="","",CONCATENATE(";",F66,",",H66,IF(I66="","",CONCATENATE(";",I66,",",K66))))))</f>
        <v xml:space="preserve">sexta das 10:00 às 12:00, semanal </v>
      </c>
      <c r="C66" s="9" t="s">
        <v>732</v>
      </c>
      <c r="D66" s="4" t="s">
        <v>2148</v>
      </c>
      <c r="E66" s="4" t="s">
        <v>6</v>
      </c>
      <c r="M66" s="13"/>
      <c r="N66" s="9"/>
    </row>
    <row r="67" spans="1:14" ht="25.5">
      <c r="A67" s="7" t="s">
        <v>2231</v>
      </c>
      <c r="B67" s="8" t="str">
        <f t="shared" si="1"/>
        <v xml:space="preserve">terça das 10:00 às 12:00, semanal </v>
      </c>
      <c r="C67" s="9" t="s">
        <v>25</v>
      </c>
      <c r="D67" s="4" t="s">
        <v>5050</v>
      </c>
      <c r="E67" s="4" t="s">
        <v>6</v>
      </c>
      <c r="M67" s="13"/>
      <c r="N67" s="9"/>
    </row>
    <row r="68" spans="1:14" ht="25.5">
      <c r="A68" s="7" t="s">
        <v>2232</v>
      </c>
      <c r="B68" s="8" t="str">
        <f t="shared" si="1"/>
        <v xml:space="preserve">terça das 10:00 às 12:00, semanal </v>
      </c>
      <c r="C68" s="9" t="s">
        <v>25</v>
      </c>
      <c r="D68" s="4" t="s">
        <v>2177</v>
      </c>
      <c r="E68" s="4" t="s">
        <v>6</v>
      </c>
      <c r="M68" s="13"/>
      <c r="N68" s="9"/>
    </row>
    <row r="69" spans="1:14" ht="25.5">
      <c r="A69" s="7" t="s">
        <v>2233</v>
      </c>
      <c r="B69" s="8" t="str">
        <f t="shared" si="1"/>
        <v xml:space="preserve">terça das 10:00 às 12:00, semanal </v>
      </c>
      <c r="C69" s="9" t="s">
        <v>25</v>
      </c>
      <c r="D69" s="4" t="s">
        <v>5049</v>
      </c>
      <c r="E69" s="4" t="s">
        <v>6</v>
      </c>
      <c r="M69" s="13"/>
      <c r="N69" s="9"/>
    </row>
    <row r="70" spans="1:14" ht="25.5">
      <c r="A70" s="7" t="s">
        <v>2234</v>
      </c>
      <c r="B70" s="8" t="str">
        <f t="shared" si="1"/>
        <v xml:space="preserve">terça das 10:00 às 12:00, semanal </v>
      </c>
      <c r="C70" s="9" t="s">
        <v>25</v>
      </c>
      <c r="D70" s="4" t="s">
        <v>2178</v>
      </c>
      <c r="E70" s="4" t="s">
        <v>6</v>
      </c>
      <c r="M70" s="13"/>
      <c r="N70" s="9"/>
    </row>
    <row r="71" spans="1:14" ht="25.5">
      <c r="A71" s="7" t="s">
        <v>2235</v>
      </c>
      <c r="B71" s="8" t="str">
        <f t="shared" si="1"/>
        <v xml:space="preserve">terça das 10:00 às 12:00, semanal </v>
      </c>
      <c r="C71" s="9" t="s">
        <v>25</v>
      </c>
      <c r="D71" s="4" t="s">
        <v>2138</v>
      </c>
      <c r="E71" s="4" t="s">
        <v>6</v>
      </c>
      <c r="M71" s="13"/>
      <c r="N71" s="9"/>
    </row>
    <row r="72" spans="1:14" ht="25.5">
      <c r="A72" s="7" t="s">
        <v>2237</v>
      </c>
      <c r="B72" s="8" t="str">
        <f t="shared" si="1"/>
        <v xml:space="preserve">sexta das 21:00 às 23:00, semanal </v>
      </c>
      <c r="C72" s="9" t="s">
        <v>744</v>
      </c>
      <c r="D72" s="4" t="s">
        <v>2178</v>
      </c>
      <c r="E72" s="4" t="s">
        <v>6</v>
      </c>
      <c r="M72" s="13"/>
      <c r="N72" s="9"/>
    </row>
    <row r="73" spans="1:14" ht="25.5">
      <c r="A73" s="7" t="s">
        <v>2238</v>
      </c>
      <c r="B73" s="8" t="str">
        <f t="shared" si="1"/>
        <v xml:space="preserve">sexta das 21:00 às 23:00, semanal </v>
      </c>
      <c r="C73" s="9" t="s">
        <v>744</v>
      </c>
      <c r="D73" s="4" t="s">
        <v>5048</v>
      </c>
      <c r="E73" s="4" t="s">
        <v>6</v>
      </c>
      <c r="M73" s="13"/>
      <c r="N73" s="9"/>
    </row>
    <row r="74" spans="1:14" ht="25.5">
      <c r="A74" s="7" t="s">
        <v>2239</v>
      </c>
      <c r="B74" s="8" t="str">
        <f t="shared" si="1"/>
        <v xml:space="preserve">sexta das 21:00 às 23:00, semanal </v>
      </c>
      <c r="C74" s="9" t="s">
        <v>744</v>
      </c>
      <c r="D74" s="4" t="s">
        <v>5049</v>
      </c>
      <c r="E74" s="4" t="s">
        <v>6</v>
      </c>
      <c r="M74" s="13"/>
      <c r="N74" s="9"/>
    </row>
    <row r="75" spans="1:14" ht="25.5">
      <c r="A75" s="7" t="s">
        <v>2240</v>
      </c>
      <c r="B75" s="8" t="str">
        <f t="shared" si="1"/>
        <v xml:space="preserve">sexta das 21:00 às 23:00, semanal </v>
      </c>
      <c r="C75" s="9" t="s">
        <v>744</v>
      </c>
      <c r="D75" s="4" t="s">
        <v>2156</v>
      </c>
      <c r="E75" s="4" t="s">
        <v>6</v>
      </c>
      <c r="M75" s="13"/>
      <c r="N75" s="9"/>
    </row>
    <row r="76" spans="1:14" ht="25.5">
      <c r="A76" s="7" t="s">
        <v>2241</v>
      </c>
      <c r="B76" s="8" t="str">
        <f t="shared" si="1"/>
        <v xml:space="preserve">sexta das 21:00 às 23:00, semanal </v>
      </c>
      <c r="C76" s="9" t="s">
        <v>744</v>
      </c>
      <c r="D76" s="4" t="s">
        <v>2138</v>
      </c>
      <c r="E76" s="4" t="s">
        <v>6</v>
      </c>
      <c r="M76" s="13"/>
      <c r="N76" s="9"/>
    </row>
    <row r="77" spans="1:14" ht="25.5">
      <c r="A77" s="7" t="s">
        <v>2242</v>
      </c>
      <c r="B77" s="8" t="str">
        <f t="shared" si="1"/>
        <v xml:space="preserve">sexta das 21:00 às 23:00, semanal </v>
      </c>
      <c r="C77" s="9" t="s">
        <v>744</v>
      </c>
      <c r="D77" s="4" t="s">
        <v>2135</v>
      </c>
      <c r="E77" s="4" t="s">
        <v>6</v>
      </c>
      <c r="M77" s="13"/>
      <c r="N77" s="9"/>
    </row>
    <row r="78" spans="1:14" ht="25.5">
      <c r="A78" s="7" t="s">
        <v>2243</v>
      </c>
      <c r="B78" s="8" t="str">
        <f t="shared" si="1"/>
        <v xml:space="preserve">sexta das 19:00 às 21:00, semanal </v>
      </c>
      <c r="C78" s="9" t="s">
        <v>564</v>
      </c>
      <c r="D78" s="4" t="s">
        <v>2178</v>
      </c>
      <c r="E78" s="4" t="s">
        <v>6</v>
      </c>
      <c r="M78" s="13"/>
      <c r="N78" s="9"/>
    </row>
    <row r="79" spans="1:14" ht="25.5">
      <c r="A79" s="7" t="s">
        <v>2244</v>
      </c>
      <c r="B79" s="8" t="str">
        <f t="shared" si="1"/>
        <v xml:space="preserve">sexta das 19:00 às 21:00, semanal </v>
      </c>
      <c r="C79" s="9" t="s">
        <v>564</v>
      </c>
      <c r="D79" s="4" t="s">
        <v>5049</v>
      </c>
      <c r="E79" s="4" t="s">
        <v>6</v>
      </c>
      <c r="M79" s="13"/>
      <c r="N79" s="9"/>
    </row>
    <row r="80" spans="1:14" ht="25.5">
      <c r="A80" s="7" t="s">
        <v>2245</v>
      </c>
      <c r="B80" s="8" t="str">
        <f t="shared" si="1"/>
        <v xml:space="preserve">sexta das 19:00 às 21:00, semanal </v>
      </c>
      <c r="C80" s="9" t="s">
        <v>564</v>
      </c>
      <c r="D80" s="4" t="s">
        <v>5048</v>
      </c>
      <c r="E80" s="4" t="s">
        <v>6</v>
      </c>
      <c r="M80" s="13"/>
      <c r="N80" s="9"/>
    </row>
    <row r="81" spans="1:14" ht="25.5">
      <c r="A81" s="7" t="s">
        <v>2246</v>
      </c>
      <c r="B81" s="8" t="str">
        <f t="shared" si="1"/>
        <v xml:space="preserve">sexta das 19:00 às 21:00, semanal </v>
      </c>
      <c r="C81" s="9" t="s">
        <v>564</v>
      </c>
      <c r="D81" s="4" t="s">
        <v>2156</v>
      </c>
      <c r="E81" s="4" t="s">
        <v>6</v>
      </c>
      <c r="M81" s="13"/>
      <c r="N81" s="9"/>
    </row>
    <row r="82" spans="1:14" ht="25.5">
      <c r="A82" s="7" t="s">
        <v>2247</v>
      </c>
      <c r="B82" s="8" t="str">
        <f t="shared" si="1"/>
        <v xml:space="preserve">sexta das 19:00 às 21:00, semanal </v>
      </c>
      <c r="C82" s="9" t="s">
        <v>564</v>
      </c>
      <c r="D82" s="4" t="s">
        <v>2138</v>
      </c>
      <c r="E82" s="4" t="s">
        <v>6</v>
      </c>
      <c r="M82" s="13"/>
      <c r="N82" s="9"/>
    </row>
    <row r="83" spans="1:14" ht="25.5">
      <c r="A83" s="7" t="s">
        <v>2248</v>
      </c>
      <c r="B83" s="8" t="str">
        <f t="shared" si="1"/>
        <v xml:space="preserve">sexta das 19:00 às 21:00, semanal </v>
      </c>
      <c r="C83" s="9" t="s">
        <v>564</v>
      </c>
      <c r="D83" s="4" t="s">
        <v>2135</v>
      </c>
      <c r="E83" s="4" t="s">
        <v>6</v>
      </c>
      <c r="M83" s="13"/>
      <c r="N83" s="9"/>
    </row>
    <row r="84" spans="1:14" ht="25.5">
      <c r="A84" s="7" t="s">
        <v>2249</v>
      </c>
      <c r="B84" s="8" t="str">
        <f t="shared" si="1"/>
        <v xml:space="preserve">terça das 21:00 às 23:00, semanal </v>
      </c>
      <c r="C84" s="9" t="s">
        <v>16</v>
      </c>
      <c r="D84" s="4" t="s">
        <v>2156</v>
      </c>
      <c r="E84" s="4" t="s">
        <v>6</v>
      </c>
      <c r="M84" s="13"/>
      <c r="N84" s="9"/>
    </row>
    <row r="85" spans="1:14" ht="25.5">
      <c r="A85" s="7" t="s">
        <v>2250</v>
      </c>
      <c r="B85" s="8" t="str">
        <f t="shared" si="1"/>
        <v xml:space="preserve">terça das 21:00 às 23:00, semanal </v>
      </c>
      <c r="C85" s="9" t="s">
        <v>16</v>
      </c>
      <c r="D85" s="4" t="s">
        <v>5048</v>
      </c>
      <c r="E85" s="4" t="s">
        <v>6</v>
      </c>
      <c r="M85" s="13"/>
      <c r="N85" s="9"/>
    </row>
    <row r="86" spans="1:14" ht="25.5">
      <c r="A86" s="7" t="s">
        <v>2251</v>
      </c>
      <c r="B86" s="8" t="str">
        <f t="shared" si="1"/>
        <v/>
      </c>
      <c r="C86" s="9"/>
      <c r="M86" s="13"/>
      <c r="N86" s="9"/>
    </row>
    <row r="87" spans="1:14" ht="25.5">
      <c r="A87" s="7" t="s">
        <v>2252</v>
      </c>
      <c r="B87" s="8" t="str">
        <f t="shared" si="1"/>
        <v xml:space="preserve">terça das 21:00 às 23:00, semanal </v>
      </c>
      <c r="C87" s="9" t="s">
        <v>16</v>
      </c>
      <c r="D87" s="4" t="s">
        <v>5049</v>
      </c>
      <c r="E87" s="4" t="s">
        <v>6</v>
      </c>
      <c r="M87" s="13"/>
      <c r="N87" s="9"/>
    </row>
    <row r="88" spans="1:14" ht="25.5">
      <c r="A88" s="7" t="s">
        <v>2253</v>
      </c>
      <c r="B88" s="8" t="str">
        <f t="shared" si="1"/>
        <v xml:space="preserve">terça das 21:00 às 23:00, semanal </v>
      </c>
      <c r="C88" s="9" t="s">
        <v>16</v>
      </c>
      <c r="D88" s="4" t="s">
        <v>2178</v>
      </c>
      <c r="E88" s="4" t="s">
        <v>6</v>
      </c>
      <c r="M88" s="13"/>
      <c r="N88" s="9"/>
    </row>
    <row r="89" spans="1:14" ht="25.5">
      <c r="A89" s="7" t="s">
        <v>2254</v>
      </c>
      <c r="B89" s="8" t="str">
        <f t="shared" si="1"/>
        <v xml:space="preserve">terça das 21:00 às 23:00, semanal </v>
      </c>
      <c r="C89" s="9" t="s">
        <v>16</v>
      </c>
      <c r="D89" s="4" t="s">
        <v>2138</v>
      </c>
      <c r="E89" s="4" t="s">
        <v>6</v>
      </c>
      <c r="M89" s="13"/>
      <c r="N89" s="9"/>
    </row>
    <row r="90" spans="1:14" ht="25.5">
      <c r="A90" s="7" t="s">
        <v>2255</v>
      </c>
      <c r="B90" s="8" t="str">
        <f t="shared" si="1"/>
        <v xml:space="preserve">terça das 21:00 às 23:00, semanal </v>
      </c>
      <c r="C90" s="9" t="s">
        <v>16</v>
      </c>
      <c r="D90" s="4" t="s">
        <v>2135</v>
      </c>
      <c r="E90" s="4" t="s">
        <v>6</v>
      </c>
      <c r="M90" s="13"/>
      <c r="N90" s="9"/>
    </row>
    <row r="91" spans="1:14" ht="25.5">
      <c r="A91" s="7" t="s">
        <v>1537</v>
      </c>
      <c r="B91" s="8" t="str">
        <f t="shared" si="1"/>
        <v xml:space="preserve">sexta das 10:00 às 12:00, semanal </v>
      </c>
      <c r="C91" s="9" t="s">
        <v>732</v>
      </c>
      <c r="D91" s="4" t="s">
        <v>5051</v>
      </c>
      <c r="E91" s="4" t="s">
        <v>6</v>
      </c>
      <c r="M91" s="13"/>
      <c r="N91" s="9"/>
    </row>
    <row r="92" spans="1:14" ht="25.5">
      <c r="A92" s="7" t="s">
        <v>1541</v>
      </c>
      <c r="B92" s="8" t="str">
        <f t="shared" si="1"/>
        <v xml:space="preserve">sexta das 10:00 às 12:00, semanal </v>
      </c>
      <c r="C92" s="9" t="s">
        <v>732</v>
      </c>
      <c r="D92" s="4" t="s">
        <v>2141</v>
      </c>
      <c r="E92" s="4" t="s">
        <v>6</v>
      </c>
      <c r="M92" s="13"/>
      <c r="N92" s="9"/>
    </row>
    <row r="93" spans="1:14" ht="25.5">
      <c r="A93" s="7" t="s">
        <v>2256</v>
      </c>
      <c r="B93" s="8" t="str">
        <f t="shared" si="1"/>
        <v/>
      </c>
      <c r="C93" s="9"/>
      <c r="M93" s="13"/>
      <c r="N93" s="9"/>
    </row>
    <row r="94" spans="1:14" ht="25.5">
      <c r="A94" s="7" t="s">
        <v>590</v>
      </c>
      <c r="B94" s="8" t="str">
        <f t="shared" si="1"/>
        <v/>
      </c>
      <c r="C94" s="9"/>
      <c r="M94" s="13"/>
      <c r="N94" s="9"/>
    </row>
    <row r="95" spans="1:14" ht="25.5">
      <c r="A95" s="7" t="s">
        <v>1545</v>
      </c>
      <c r="B95" s="8" t="str">
        <f t="shared" si="1"/>
        <v xml:space="preserve">sexta das 10:00 às 12:00, semanal </v>
      </c>
      <c r="C95" s="9" t="s">
        <v>732</v>
      </c>
      <c r="D95" s="4" t="s">
        <v>2146</v>
      </c>
      <c r="E95" s="4" t="s">
        <v>6</v>
      </c>
      <c r="M95" s="13"/>
      <c r="N95" s="9"/>
    </row>
    <row r="96" spans="1:14" ht="25.5">
      <c r="A96" s="7" t="s">
        <v>2257</v>
      </c>
      <c r="B96" s="8" t="str">
        <f t="shared" si="1"/>
        <v xml:space="preserve">sexta das 08:00 às 10:00, semanal </v>
      </c>
      <c r="C96" s="9" t="s">
        <v>562</v>
      </c>
      <c r="D96" s="4" t="s">
        <v>5051</v>
      </c>
      <c r="E96" s="4" t="s">
        <v>6</v>
      </c>
      <c r="M96" s="13"/>
      <c r="N96" s="9"/>
    </row>
    <row r="97" spans="1:14" ht="25.5">
      <c r="A97" s="7" t="s">
        <v>2258</v>
      </c>
      <c r="B97" s="8" t="str">
        <f t="shared" si="1"/>
        <v/>
      </c>
      <c r="C97" s="9"/>
      <c r="M97" s="13"/>
      <c r="N97" s="9"/>
    </row>
    <row r="98" spans="1:14" ht="25.5">
      <c r="A98" s="7" t="s">
        <v>2259</v>
      </c>
      <c r="B98" s="8" t="str">
        <f t="shared" si="1"/>
        <v xml:space="preserve">sexta das 10:00 às 12:00, semanal </v>
      </c>
      <c r="C98" s="9" t="s">
        <v>732</v>
      </c>
      <c r="D98" s="4" t="s">
        <v>2140</v>
      </c>
      <c r="E98" s="4" t="s">
        <v>6</v>
      </c>
      <c r="M98" s="13"/>
      <c r="N98" s="9"/>
    </row>
    <row r="99" spans="1:14" ht="25.5">
      <c r="A99" s="7" t="s">
        <v>2260</v>
      </c>
      <c r="B99" s="8" t="str">
        <f t="shared" si="1"/>
        <v/>
      </c>
      <c r="C99" s="9"/>
      <c r="M99" s="13"/>
      <c r="N99" s="9"/>
    </row>
    <row r="100" spans="1:14" ht="25.5">
      <c r="A100" s="7" t="s">
        <v>2261</v>
      </c>
      <c r="B100" s="8" t="str">
        <f t="shared" si="1"/>
        <v xml:space="preserve">sexta das 21:00 às 23:00, semanal </v>
      </c>
      <c r="C100" s="9" t="s">
        <v>744</v>
      </c>
      <c r="D100" s="4" t="s">
        <v>2148</v>
      </c>
      <c r="E100" s="4" t="s">
        <v>6</v>
      </c>
      <c r="M100" s="13"/>
      <c r="N100" s="9"/>
    </row>
    <row r="101" spans="1:14" ht="25.5">
      <c r="A101" s="7" t="s">
        <v>2262</v>
      </c>
      <c r="B101" s="8" t="str">
        <f t="shared" si="1"/>
        <v xml:space="preserve">sexta das 08:00 às 10:00, semanal </v>
      </c>
      <c r="C101" s="9" t="s">
        <v>562</v>
      </c>
      <c r="D101" s="4" t="s">
        <v>2141</v>
      </c>
      <c r="E101" s="4" t="s">
        <v>6</v>
      </c>
      <c r="M101" s="13"/>
      <c r="N101" s="9"/>
    </row>
    <row r="102" spans="1:14" ht="25.5">
      <c r="A102" s="7" t="s">
        <v>1563</v>
      </c>
      <c r="B102" s="8" t="str">
        <f t="shared" si="1"/>
        <v/>
      </c>
      <c r="C102" s="9"/>
      <c r="M102" s="13"/>
      <c r="N102" s="9"/>
    </row>
    <row r="103" spans="1:14" ht="25.5">
      <c r="A103" s="7" t="s">
        <v>2263</v>
      </c>
      <c r="B103" s="8" t="str">
        <f t="shared" si="1"/>
        <v xml:space="preserve">sexta das 08:00 às 10:00, semanal </v>
      </c>
      <c r="C103" s="9" t="s">
        <v>562</v>
      </c>
      <c r="D103" s="4" t="s">
        <v>2146</v>
      </c>
      <c r="E103" s="4" t="s">
        <v>6</v>
      </c>
      <c r="M103" s="13"/>
      <c r="N103" s="9"/>
    </row>
    <row r="104" spans="1:14" ht="25.5">
      <c r="A104" s="7" t="s">
        <v>2264</v>
      </c>
      <c r="B104" s="8" t="str">
        <f t="shared" si="1"/>
        <v xml:space="preserve">terça das 10:00 às 12:00, semanal </v>
      </c>
      <c r="C104" s="9" t="s">
        <v>25</v>
      </c>
      <c r="D104" s="4" t="s">
        <v>2141</v>
      </c>
      <c r="E104" s="4" t="s">
        <v>6</v>
      </c>
      <c r="M104" s="13"/>
      <c r="N104" s="9"/>
    </row>
    <row r="105" spans="1:14" ht="25.5">
      <c r="A105" s="7" t="s">
        <v>2265</v>
      </c>
      <c r="B105" s="8" t="str">
        <f t="shared" si="1"/>
        <v/>
      </c>
      <c r="C105" s="9"/>
      <c r="M105" s="13"/>
      <c r="N105" s="9"/>
    </row>
    <row r="106" spans="1:14" ht="25.5">
      <c r="A106" s="7" t="s">
        <v>1542</v>
      </c>
      <c r="B106" s="8" t="str">
        <f t="shared" si="1"/>
        <v xml:space="preserve">sexta das 21:00 às 23:00, semanal </v>
      </c>
      <c r="C106" s="9" t="s">
        <v>744</v>
      </c>
      <c r="D106" s="4" t="s">
        <v>5051</v>
      </c>
      <c r="E106" s="4" t="s">
        <v>6</v>
      </c>
      <c r="M106" s="13"/>
      <c r="N106" s="9"/>
    </row>
    <row r="107" spans="1:14" ht="25.5">
      <c r="A107" s="7" t="s">
        <v>1543</v>
      </c>
      <c r="B107" s="8" t="str">
        <f t="shared" si="1"/>
        <v xml:space="preserve">sexta das 21:00 às 23:00, semanal </v>
      </c>
      <c r="C107" s="9" t="s">
        <v>744</v>
      </c>
      <c r="D107" s="4" t="s">
        <v>2141</v>
      </c>
      <c r="E107" s="4" t="s">
        <v>6</v>
      </c>
      <c r="M107" s="13"/>
      <c r="N107" s="9"/>
    </row>
    <row r="108" spans="1:14" ht="25.5">
      <c r="A108" s="7" t="s">
        <v>1546</v>
      </c>
      <c r="B108" s="8" t="str">
        <f t="shared" si="1"/>
        <v xml:space="preserve">sexta das 21:00 às 23:00, semanal </v>
      </c>
      <c r="C108" s="9" t="s">
        <v>744</v>
      </c>
      <c r="D108" s="4" t="s">
        <v>2146</v>
      </c>
      <c r="E108" s="4" t="s">
        <v>6</v>
      </c>
      <c r="M108" s="13"/>
      <c r="N108" s="9"/>
    </row>
    <row r="109" spans="1:14" ht="25.5">
      <c r="A109" s="7" t="s">
        <v>2266</v>
      </c>
      <c r="B109" s="8" t="str">
        <f t="shared" si="1"/>
        <v/>
      </c>
      <c r="C109" s="9"/>
      <c r="M109" s="13"/>
      <c r="N109" s="9"/>
    </row>
    <row r="110" spans="1:14" ht="25.5">
      <c r="A110" s="7" t="s">
        <v>2267</v>
      </c>
      <c r="B110" s="8" t="str">
        <f t="shared" si="1"/>
        <v/>
      </c>
      <c r="C110" s="9"/>
      <c r="M110" s="13"/>
      <c r="N110" s="9"/>
    </row>
    <row r="111" spans="1:14" ht="25.5">
      <c r="A111" s="7" t="s">
        <v>2268</v>
      </c>
      <c r="B111" s="8" t="str">
        <f t="shared" si="1"/>
        <v xml:space="preserve">sexta das 19:00 às 21:00, semanal </v>
      </c>
      <c r="C111" s="9" t="s">
        <v>564</v>
      </c>
      <c r="D111" s="4" t="s">
        <v>5051</v>
      </c>
      <c r="E111" s="4" t="s">
        <v>6</v>
      </c>
      <c r="M111" s="13"/>
      <c r="N111" s="9"/>
    </row>
    <row r="112" spans="1:14" ht="25.5">
      <c r="A112" s="7" t="s">
        <v>2269</v>
      </c>
      <c r="B112" s="8" t="str">
        <f t="shared" si="1"/>
        <v xml:space="preserve">sexta das 19:00 às 21:00, semanal </v>
      </c>
      <c r="C112" s="9" t="s">
        <v>564</v>
      </c>
      <c r="D112" s="4" t="s">
        <v>2141</v>
      </c>
      <c r="E112" s="4" t="s">
        <v>6</v>
      </c>
      <c r="M112" s="13"/>
      <c r="N112" s="9"/>
    </row>
    <row r="113" spans="1:14" ht="25.5">
      <c r="A113" s="7" t="s">
        <v>1567</v>
      </c>
      <c r="B113" s="8" t="str">
        <f t="shared" si="1"/>
        <v/>
      </c>
      <c r="C113" s="9"/>
      <c r="M113" s="13"/>
      <c r="N113" s="9"/>
    </row>
    <row r="114" spans="1:14" ht="25.5">
      <c r="A114" s="7" t="s">
        <v>2270</v>
      </c>
      <c r="B114" s="8" t="str">
        <f t="shared" si="1"/>
        <v xml:space="preserve">sexta das 19:00 às 21:00, semanal </v>
      </c>
      <c r="C114" s="9" t="s">
        <v>564</v>
      </c>
      <c r="D114" s="4" t="s">
        <v>2146</v>
      </c>
      <c r="E114" s="4" t="s">
        <v>6</v>
      </c>
      <c r="M114" s="13"/>
      <c r="N114" s="9"/>
    </row>
    <row r="115" spans="1:14" ht="25.5">
      <c r="A115" s="7" t="s">
        <v>2271</v>
      </c>
      <c r="B115" s="8" t="str">
        <f t="shared" si="1"/>
        <v/>
      </c>
      <c r="C115" s="9"/>
      <c r="M115" s="13"/>
      <c r="N115" s="9"/>
    </row>
    <row r="116" spans="1:14" ht="25.5">
      <c r="A116" s="7" t="s">
        <v>2272</v>
      </c>
      <c r="B116" s="8" t="str">
        <f t="shared" si="1"/>
        <v xml:space="preserve">terça das 21:00 às 23:00, semanal </v>
      </c>
      <c r="C116" s="9" t="s">
        <v>16</v>
      </c>
      <c r="D116" s="4" t="s">
        <v>2141</v>
      </c>
      <c r="E116" s="4" t="s">
        <v>6</v>
      </c>
      <c r="M116" s="13"/>
      <c r="N116" s="9"/>
    </row>
    <row r="117" spans="1:14" ht="25.5">
      <c r="A117" s="7" t="s">
        <v>2273</v>
      </c>
      <c r="B117" s="8" t="str">
        <f t="shared" si="1"/>
        <v xml:space="preserve">terça das 21:00 às 23:00, semanal </v>
      </c>
      <c r="C117" s="9" t="s">
        <v>16</v>
      </c>
      <c r="D117" s="4" t="s">
        <v>2146</v>
      </c>
      <c r="E117" s="4" t="s">
        <v>6</v>
      </c>
      <c r="M117" s="13"/>
      <c r="N117" s="9"/>
    </row>
    <row r="118" spans="1:14" ht="25.5">
      <c r="A118" s="7" t="s">
        <v>1569</v>
      </c>
      <c r="B118" s="8" t="str">
        <f t="shared" si="1"/>
        <v/>
      </c>
      <c r="C118" s="9"/>
      <c r="M118" s="13"/>
      <c r="N118" s="9"/>
    </row>
    <row r="119" spans="1:14" ht="25.5">
      <c r="A119" s="7" t="s">
        <v>2274</v>
      </c>
      <c r="B119" s="8" t="str">
        <f t="shared" si="1"/>
        <v/>
      </c>
      <c r="C119" s="10"/>
      <c r="M119" s="13"/>
      <c r="N119" s="10"/>
    </row>
    <row r="120" spans="1:14">
      <c r="A120" s="7" t="s">
        <v>1582</v>
      </c>
      <c r="B120" s="8" t="str">
        <f t="shared" si="1"/>
        <v/>
      </c>
      <c r="C120" s="9"/>
      <c r="M120" s="13"/>
      <c r="N120" s="9"/>
    </row>
    <row r="121" spans="1:14">
      <c r="A121" s="7" t="s">
        <v>2275</v>
      </c>
      <c r="B121" s="8" t="str">
        <f t="shared" si="1"/>
        <v/>
      </c>
      <c r="C121" s="9"/>
      <c r="M121" s="13"/>
      <c r="N121" s="9"/>
    </row>
    <row r="122" spans="1:14">
      <c r="A122" s="7" t="s">
        <v>1585</v>
      </c>
      <c r="B122" s="8" t="str">
        <f t="shared" si="1"/>
        <v/>
      </c>
      <c r="C122" s="9"/>
      <c r="M122" s="13"/>
      <c r="N122" s="9"/>
    </row>
    <row r="123" spans="1:14">
      <c r="A123" s="7" t="s">
        <v>2276</v>
      </c>
      <c r="B123" s="8" t="str">
        <f t="shared" si="1"/>
        <v/>
      </c>
      <c r="C123" s="9"/>
      <c r="M123" s="13"/>
      <c r="N123" s="9"/>
    </row>
    <row r="124" spans="1:14" ht="25.5">
      <c r="A124" s="7" t="s">
        <v>1593</v>
      </c>
      <c r="B124" s="8" t="str">
        <f t="shared" si="1"/>
        <v/>
      </c>
      <c r="C124" s="9"/>
      <c r="M124" s="13"/>
      <c r="N124" s="9"/>
    </row>
    <row r="125" spans="1:14" ht="25.5">
      <c r="A125" s="7" t="s">
        <v>1596</v>
      </c>
      <c r="B125" s="8" t="str">
        <f t="shared" si="1"/>
        <v/>
      </c>
      <c r="C125" s="9"/>
      <c r="M125" s="13"/>
      <c r="N125" s="9"/>
    </row>
    <row r="126" spans="1:14" ht="25.5">
      <c r="A126" s="7" t="s">
        <v>1595</v>
      </c>
      <c r="B126" s="8" t="str">
        <f t="shared" si="1"/>
        <v/>
      </c>
      <c r="C126" s="9"/>
      <c r="M126" s="13"/>
      <c r="N126" s="9"/>
    </row>
    <row r="127" spans="1:14" ht="25.5">
      <c r="A127" s="7" t="s">
        <v>1597</v>
      </c>
      <c r="B127" s="8" t="str">
        <f t="shared" si="1"/>
        <v/>
      </c>
      <c r="C127" s="9"/>
      <c r="M127" s="13"/>
      <c r="N127" s="9"/>
    </row>
    <row r="128" spans="1:14" ht="25.5">
      <c r="A128" s="7" t="s">
        <v>2277</v>
      </c>
      <c r="B128" s="8" t="str">
        <f t="shared" si="1"/>
        <v xml:space="preserve">sexta das 21:00 às 23:00, semanal </v>
      </c>
      <c r="C128" s="9" t="s">
        <v>744</v>
      </c>
      <c r="D128" s="4" t="s">
        <v>2140</v>
      </c>
      <c r="E128" s="4" t="s">
        <v>6</v>
      </c>
      <c r="M128" s="13"/>
      <c r="N128" s="9"/>
    </row>
    <row r="129" spans="1:14" ht="25.5">
      <c r="A129" s="7" t="s">
        <v>2278</v>
      </c>
      <c r="B129" s="8" t="str">
        <f t="shared" si="1"/>
        <v xml:space="preserve">sexta das 08:00 às 10:00, semanal </v>
      </c>
      <c r="C129" s="9" t="s">
        <v>562</v>
      </c>
      <c r="D129" s="4" t="s">
        <v>2148</v>
      </c>
      <c r="E129" s="4" t="s">
        <v>6</v>
      </c>
      <c r="M129" s="13"/>
      <c r="N129" s="9"/>
    </row>
    <row r="130" spans="1:14" ht="25.5">
      <c r="A130" s="7" t="s">
        <v>2279</v>
      </c>
      <c r="B130" s="8" t="str">
        <f t="shared" ref="B130:B193" si="2">IF(C130="","",CONCATENATE(C130,",",E130,IF(F130="","",CONCATENATE(";",F130,",",H130,IF(I130="","",CONCATENATE(";",I130,",",K130))))))</f>
        <v xml:space="preserve">sexta das 08:00 às 10:00, semanal </v>
      </c>
      <c r="C130" s="9" t="s">
        <v>562</v>
      </c>
      <c r="D130" s="4" t="s">
        <v>2140</v>
      </c>
      <c r="E130" s="4" t="s">
        <v>6</v>
      </c>
      <c r="M130" s="13"/>
      <c r="N130" s="9"/>
    </row>
    <row r="131" spans="1:14" ht="25.5">
      <c r="A131" s="7" t="s">
        <v>2280</v>
      </c>
      <c r="B131" s="8" t="str">
        <f t="shared" si="2"/>
        <v>sexta das 10:00 às 12:00, quinzenal I</v>
      </c>
      <c r="C131" s="9" t="s">
        <v>732</v>
      </c>
      <c r="D131" s="4" t="s">
        <v>2171</v>
      </c>
      <c r="E131" s="4" t="s">
        <v>78</v>
      </c>
      <c r="M131" s="13"/>
      <c r="N131" s="9"/>
    </row>
    <row r="132" spans="1:14" ht="25.5">
      <c r="A132" s="7" t="s">
        <v>2281</v>
      </c>
      <c r="B132" s="8" t="str">
        <f t="shared" si="2"/>
        <v>sexta das 10:00 às 12:00, quinzenal II</v>
      </c>
      <c r="C132" s="9" t="s">
        <v>732</v>
      </c>
      <c r="D132" s="4" t="s">
        <v>2171</v>
      </c>
      <c r="E132" s="4" t="s">
        <v>117</v>
      </c>
      <c r="M132" s="13"/>
      <c r="N132" s="9"/>
    </row>
    <row r="133" spans="1:14" ht="25.5">
      <c r="A133" s="7" t="s">
        <v>2282</v>
      </c>
      <c r="B133" s="8" t="str">
        <f t="shared" si="2"/>
        <v>sexta das 10:00 às 12:00, quinzenal II</v>
      </c>
      <c r="C133" s="9" t="s">
        <v>732</v>
      </c>
      <c r="D133" s="4" t="s">
        <v>2164</v>
      </c>
      <c r="E133" s="4" t="s">
        <v>117</v>
      </c>
      <c r="M133" s="13"/>
      <c r="N133" s="9"/>
    </row>
    <row r="134" spans="1:14" ht="25.5">
      <c r="A134" s="7" t="s">
        <v>2283</v>
      </c>
      <c r="B134" s="8" t="str">
        <f t="shared" si="2"/>
        <v>sexta das 10:00 às 12:00, quinzenal I</v>
      </c>
      <c r="C134" s="9" t="s">
        <v>732</v>
      </c>
      <c r="D134" s="4" t="s">
        <v>2172</v>
      </c>
      <c r="E134" s="4" t="s">
        <v>78</v>
      </c>
      <c r="M134" s="13"/>
      <c r="N134" s="9"/>
    </row>
    <row r="135" spans="1:14" ht="25.5">
      <c r="A135" s="7" t="s">
        <v>2284</v>
      </c>
      <c r="B135" s="8" t="str">
        <f t="shared" si="2"/>
        <v>sexta das 10:00 às 12:00, quinzenal II</v>
      </c>
      <c r="C135" s="9" t="s">
        <v>732</v>
      </c>
      <c r="D135" s="4" t="s">
        <v>2172</v>
      </c>
      <c r="E135" s="4" t="s">
        <v>117</v>
      </c>
      <c r="M135" s="13"/>
      <c r="N135" s="9"/>
    </row>
    <row r="136" spans="1:14" ht="25.5">
      <c r="A136" s="7" t="s">
        <v>2285</v>
      </c>
      <c r="B136" s="8" t="str">
        <f t="shared" si="2"/>
        <v>sexta das 10:00 às 12:00, quinzenal I</v>
      </c>
      <c r="C136" s="9" t="s">
        <v>732</v>
      </c>
      <c r="D136" s="4" t="s">
        <v>2174</v>
      </c>
      <c r="E136" s="4" t="s">
        <v>78</v>
      </c>
      <c r="M136" s="13"/>
      <c r="N136" s="9"/>
    </row>
    <row r="137" spans="1:14" ht="25.5">
      <c r="A137" s="7" t="s">
        <v>2286</v>
      </c>
      <c r="B137" s="8" t="str">
        <f t="shared" si="2"/>
        <v>sexta das 10:00 às 12:00, quinzenal I</v>
      </c>
      <c r="C137" s="9" t="s">
        <v>732</v>
      </c>
      <c r="D137" s="4" t="s">
        <v>5052</v>
      </c>
      <c r="E137" s="4" t="s">
        <v>78</v>
      </c>
      <c r="M137" s="13"/>
      <c r="N137" s="9"/>
    </row>
    <row r="138" spans="1:14" ht="25.5">
      <c r="A138" s="7" t="s">
        <v>2287</v>
      </c>
      <c r="B138" s="8" t="str">
        <f t="shared" si="2"/>
        <v>sexta das 08:00 às 10:00, quinzenal I</v>
      </c>
      <c r="C138" s="9" t="s">
        <v>562</v>
      </c>
      <c r="D138" s="4" t="s">
        <v>2171</v>
      </c>
      <c r="E138" s="4" t="s">
        <v>78</v>
      </c>
      <c r="M138" s="13"/>
      <c r="N138" s="9"/>
    </row>
    <row r="139" spans="1:14" ht="25.5">
      <c r="A139" s="7" t="s">
        <v>2288</v>
      </c>
      <c r="B139" s="8" t="str">
        <f t="shared" si="2"/>
        <v>sexta das 08:00 às 10:00, quinzenal II</v>
      </c>
      <c r="C139" s="9" t="s">
        <v>562</v>
      </c>
      <c r="D139" s="4" t="s">
        <v>2171</v>
      </c>
      <c r="E139" s="4" t="s">
        <v>117</v>
      </c>
      <c r="M139" s="13"/>
      <c r="N139" s="9"/>
    </row>
    <row r="140" spans="1:14" ht="25.5">
      <c r="A140" s="7" t="s">
        <v>2289</v>
      </c>
      <c r="B140" s="8" t="str">
        <f t="shared" si="2"/>
        <v>sexta das 08:00 às 10:00, quinzenal I</v>
      </c>
      <c r="C140" s="9" t="s">
        <v>562</v>
      </c>
      <c r="D140" s="4" t="s">
        <v>2164</v>
      </c>
      <c r="E140" s="4" t="s">
        <v>78</v>
      </c>
      <c r="M140" s="13"/>
      <c r="N140" s="9"/>
    </row>
    <row r="141" spans="1:14" ht="25.5">
      <c r="A141" s="7" t="s">
        <v>2290</v>
      </c>
      <c r="B141" s="8" t="str">
        <f t="shared" si="2"/>
        <v>sexta das 08:00 às 10:00, quinzenal II</v>
      </c>
      <c r="C141" s="9" t="s">
        <v>562</v>
      </c>
      <c r="D141" s="4" t="s">
        <v>2164</v>
      </c>
      <c r="E141" s="4" t="s">
        <v>117</v>
      </c>
      <c r="M141" s="13"/>
      <c r="N141" s="9"/>
    </row>
    <row r="142" spans="1:14" ht="25.5">
      <c r="A142" s="7" t="s">
        <v>2291</v>
      </c>
      <c r="B142" s="8" t="str">
        <f t="shared" si="2"/>
        <v>sexta das 08:00 às 10:00, quinzenal I</v>
      </c>
      <c r="C142" s="9" t="s">
        <v>562</v>
      </c>
      <c r="D142" s="4" t="s">
        <v>2172</v>
      </c>
      <c r="E142" s="4" t="s">
        <v>78</v>
      </c>
      <c r="M142" s="13"/>
      <c r="N142" s="9"/>
    </row>
    <row r="143" spans="1:14" ht="25.5">
      <c r="A143" s="7" t="s">
        <v>2292</v>
      </c>
      <c r="B143" s="8" t="str">
        <f t="shared" si="2"/>
        <v>sexta das 08:00 às 10:00, quinzenal II</v>
      </c>
      <c r="C143" s="9" t="s">
        <v>562</v>
      </c>
      <c r="D143" s="4" t="s">
        <v>2172</v>
      </c>
      <c r="E143" s="4" t="s">
        <v>117</v>
      </c>
      <c r="M143" s="13"/>
      <c r="N143" s="9"/>
    </row>
    <row r="144" spans="1:14" ht="25.5">
      <c r="A144" s="7" t="s">
        <v>2293</v>
      </c>
      <c r="B144" s="8" t="str">
        <f t="shared" si="2"/>
        <v>sexta das 08:00 às 10:00, quinzenal I</v>
      </c>
      <c r="C144" s="9" t="s">
        <v>562</v>
      </c>
      <c r="D144" s="4" t="s">
        <v>2174</v>
      </c>
      <c r="E144" s="4" t="s">
        <v>78</v>
      </c>
      <c r="M144" s="13"/>
      <c r="N144" s="9"/>
    </row>
    <row r="145" spans="1:14" ht="25.5">
      <c r="A145" s="7" t="s">
        <v>2294</v>
      </c>
      <c r="B145" s="8" t="str">
        <f t="shared" si="2"/>
        <v>sexta das 08:00 às 10:00, quinzenal II</v>
      </c>
      <c r="C145" s="9" t="s">
        <v>562</v>
      </c>
      <c r="D145" s="4" t="s">
        <v>2174</v>
      </c>
      <c r="E145" s="4" t="s">
        <v>117</v>
      </c>
      <c r="M145" s="13"/>
      <c r="N145" s="9"/>
    </row>
    <row r="146" spans="1:14" ht="25.5">
      <c r="A146" s="7" t="s">
        <v>2295</v>
      </c>
      <c r="B146" s="8" t="str">
        <f t="shared" si="2"/>
        <v>sexta das 21:00 às 23:00, quinzenal I</v>
      </c>
      <c r="C146" s="9" t="s">
        <v>744</v>
      </c>
      <c r="D146" s="4" t="s">
        <v>2171</v>
      </c>
      <c r="E146" s="4" t="s">
        <v>78</v>
      </c>
      <c r="M146" s="13"/>
      <c r="N146" s="9"/>
    </row>
    <row r="147" spans="1:14" ht="25.5">
      <c r="A147" s="7" t="s">
        <v>2296</v>
      </c>
      <c r="B147" s="8" t="str">
        <f t="shared" si="2"/>
        <v>sexta das 21:00 às 23:00, quinzenal II</v>
      </c>
      <c r="C147" s="9" t="s">
        <v>744</v>
      </c>
      <c r="D147" s="4" t="s">
        <v>2171</v>
      </c>
      <c r="E147" s="4" t="s">
        <v>117</v>
      </c>
      <c r="M147" s="13"/>
      <c r="N147" s="9"/>
    </row>
    <row r="148" spans="1:14" ht="25.5">
      <c r="A148" s="7" t="s">
        <v>2297</v>
      </c>
      <c r="B148" s="8" t="str">
        <f t="shared" si="2"/>
        <v>sexta das 21:00 às 23:00, quinzenal I</v>
      </c>
      <c r="C148" s="9" t="s">
        <v>744</v>
      </c>
      <c r="D148" s="4" t="s">
        <v>2164</v>
      </c>
      <c r="E148" s="4" t="s">
        <v>78</v>
      </c>
      <c r="M148" s="13"/>
      <c r="N148" s="9"/>
    </row>
    <row r="149" spans="1:14" ht="25.5">
      <c r="A149" s="7" t="s">
        <v>2298</v>
      </c>
      <c r="B149" s="8" t="str">
        <f t="shared" si="2"/>
        <v>sexta das 21:00 às 23:00, quinzenal II</v>
      </c>
      <c r="C149" s="9" t="s">
        <v>744</v>
      </c>
      <c r="D149" s="4" t="s">
        <v>2164</v>
      </c>
      <c r="E149" s="4" t="s">
        <v>117</v>
      </c>
      <c r="M149" s="13"/>
      <c r="N149" s="9"/>
    </row>
    <row r="150" spans="1:14" ht="25.5">
      <c r="A150" s="7" t="s">
        <v>2299</v>
      </c>
      <c r="B150" s="8" t="str">
        <f t="shared" si="2"/>
        <v>sexta das 21:00 às 23:00, quinzenal I</v>
      </c>
      <c r="C150" s="9" t="s">
        <v>744</v>
      </c>
      <c r="D150" s="4" t="s">
        <v>2172</v>
      </c>
      <c r="E150" s="4" t="s">
        <v>78</v>
      </c>
      <c r="M150" s="13"/>
      <c r="N150" s="9"/>
    </row>
    <row r="151" spans="1:14" ht="25.5">
      <c r="A151" s="7" t="s">
        <v>2300</v>
      </c>
      <c r="B151" s="8" t="str">
        <f t="shared" si="2"/>
        <v>sexta das 21:00 às 23:00, quinzenal II</v>
      </c>
      <c r="C151" s="9" t="s">
        <v>744</v>
      </c>
      <c r="D151" s="4" t="s">
        <v>2172</v>
      </c>
      <c r="E151" s="4" t="s">
        <v>117</v>
      </c>
      <c r="M151" s="13"/>
      <c r="N151" s="9"/>
    </row>
    <row r="152" spans="1:14" ht="25.5">
      <c r="A152" s="7" t="s">
        <v>2301</v>
      </c>
      <c r="B152" s="8" t="str">
        <f t="shared" si="2"/>
        <v>sexta das 21:00 às 23:00, quinzenal I</v>
      </c>
      <c r="C152" s="9" t="s">
        <v>744</v>
      </c>
      <c r="D152" s="4" t="s">
        <v>2174</v>
      </c>
      <c r="E152" s="4" t="s">
        <v>78</v>
      </c>
      <c r="M152" s="13"/>
      <c r="N152" s="9"/>
    </row>
    <row r="153" spans="1:14" ht="25.5">
      <c r="A153" s="7" t="s">
        <v>2302</v>
      </c>
      <c r="B153" s="8" t="str">
        <f t="shared" si="2"/>
        <v>sexta das 21:00 às 23:00, quinzenal II</v>
      </c>
      <c r="C153" s="9" t="s">
        <v>744</v>
      </c>
      <c r="D153" s="4" t="s">
        <v>2174</v>
      </c>
      <c r="E153" s="4" t="s">
        <v>117</v>
      </c>
      <c r="M153" s="13"/>
      <c r="N153" s="9"/>
    </row>
    <row r="154" spans="1:14" ht="25.5">
      <c r="A154" s="7" t="s">
        <v>2303</v>
      </c>
      <c r="B154" s="8" t="str">
        <f t="shared" si="2"/>
        <v>sexta das 21:00 às 23:00, quinzenal I</v>
      </c>
      <c r="C154" s="9" t="s">
        <v>744</v>
      </c>
      <c r="D154" s="4" t="s">
        <v>5052</v>
      </c>
      <c r="E154" s="4" t="s">
        <v>78</v>
      </c>
      <c r="M154" s="13"/>
      <c r="N154" s="9"/>
    </row>
    <row r="155" spans="1:14" ht="25.5">
      <c r="A155" s="7" t="s">
        <v>2304</v>
      </c>
      <c r="B155" s="8" t="str">
        <f t="shared" si="2"/>
        <v>sexta das 19:00 às 21:00, quinzenal I</v>
      </c>
      <c r="C155" s="9" t="s">
        <v>564</v>
      </c>
      <c r="D155" s="4" t="s">
        <v>2171</v>
      </c>
      <c r="E155" s="4" t="s">
        <v>78</v>
      </c>
      <c r="M155" s="13"/>
      <c r="N155" s="9"/>
    </row>
    <row r="156" spans="1:14" ht="25.5">
      <c r="A156" s="7" t="s">
        <v>2305</v>
      </c>
      <c r="B156" s="8" t="str">
        <f t="shared" si="2"/>
        <v>sexta das 19:00 às 21:00, quinzenal II</v>
      </c>
      <c r="C156" s="9" t="s">
        <v>564</v>
      </c>
      <c r="D156" s="4" t="s">
        <v>2164</v>
      </c>
      <c r="E156" s="4" t="s">
        <v>117</v>
      </c>
      <c r="M156" s="13"/>
      <c r="N156" s="9"/>
    </row>
    <row r="157" spans="1:14" ht="25.5">
      <c r="A157" s="7" t="s">
        <v>2306</v>
      </c>
      <c r="B157" s="8" t="str">
        <f t="shared" si="2"/>
        <v>sexta das 19:00 às 21:00, quinzenal I</v>
      </c>
      <c r="C157" s="9" t="s">
        <v>564</v>
      </c>
      <c r="D157" s="4" t="s">
        <v>2172</v>
      </c>
      <c r="E157" s="4" t="s">
        <v>78</v>
      </c>
      <c r="M157" s="13"/>
      <c r="N157" s="9"/>
    </row>
    <row r="158" spans="1:14" ht="25.5">
      <c r="A158" s="7" t="s">
        <v>2307</v>
      </c>
      <c r="B158" s="8" t="str">
        <f t="shared" si="2"/>
        <v>sexta das 19:00 às 21:00, quinzenal I</v>
      </c>
      <c r="C158" s="9" t="s">
        <v>564</v>
      </c>
      <c r="D158" s="4" t="s">
        <v>2174</v>
      </c>
      <c r="E158" s="4" t="s">
        <v>78</v>
      </c>
      <c r="M158" s="13"/>
      <c r="N158" s="9"/>
    </row>
    <row r="159" spans="1:14" ht="25.5">
      <c r="A159" s="7" t="s">
        <v>2308</v>
      </c>
      <c r="B159" s="8" t="str">
        <f t="shared" si="2"/>
        <v>sexta das 19:00 às 21:00, quinzenal II</v>
      </c>
      <c r="C159" s="9" t="s">
        <v>564</v>
      </c>
      <c r="D159" s="4" t="s">
        <v>2174</v>
      </c>
      <c r="E159" s="4" t="s">
        <v>117</v>
      </c>
      <c r="M159" s="13"/>
      <c r="N159" s="9"/>
    </row>
    <row r="160" spans="1:14" ht="25.5">
      <c r="A160" s="7" t="s">
        <v>2309</v>
      </c>
      <c r="B160" s="8" t="str">
        <f t="shared" si="2"/>
        <v>sexta das 19:00 às 21:00, quinzenal I</v>
      </c>
      <c r="C160" s="9" t="s">
        <v>564</v>
      </c>
      <c r="D160" s="4" t="s">
        <v>5052</v>
      </c>
      <c r="E160" s="4" t="s">
        <v>78</v>
      </c>
      <c r="M160" s="13"/>
      <c r="N160" s="9"/>
    </row>
    <row r="161" spans="1:14" ht="25.5">
      <c r="A161" s="7" t="s">
        <v>2310</v>
      </c>
      <c r="B161" s="8" t="str">
        <f t="shared" si="2"/>
        <v>sexta das 10:00 às 12:00, quinzenal I</v>
      </c>
      <c r="C161" s="9" t="s">
        <v>732</v>
      </c>
      <c r="D161" s="4" t="s">
        <v>2179</v>
      </c>
      <c r="E161" s="4" t="s">
        <v>78</v>
      </c>
      <c r="M161" s="13"/>
      <c r="N161" s="9"/>
    </row>
    <row r="162" spans="1:14" ht="25.5">
      <c r="A162" s="7" t="s">
        <v>2311</v>
      </c>
      <c r="B162" s="8" t="str">
        <f t="shared" si="2"/>
        <v>sexta das 10:00 às 12:00, quinzenal II</v>
      </c>
      <c r="C162" s="9" t="s">
        <v>732</v>
      </c>
      <c r="D162" s="4" t="s">
        <v>2179</v>
      </c>
      <c r="E162" s="4" t="s">
        <v>117</v>
      </c>
      <c r="M162" s="13"/>
      <c r="N162" s="9"/>
    </row>
    <row r="163" spans="1:14" ht="25.5">
      <c r="A163" s="7" t="s">
        <v>2312</v>
      </c>
      <c r="B163" s="8" t="str">
        <f t="shared" si="2"/>
        <v>sexta das 08:00 às 10:00, quinzenal I</v>
      </c>
      <c r="C163" s="9" t="s">
        <v>562</v>
      </c>
      <c r="D163" s="4" t="s">
        <v>2179</v>
      </c>
      <c r="E163" s="4" t="s">
        <v>78</v>
      </c>
      <c r="M163" s="13"/>
      <c r="N163" s="9"/>
    </row>
    <row r="164" spans="1:14" ht="25.5">
      <c r="A164" s="7" t="s">
        <v>2313</v>
      </c>
      <c r="B164" s="8" t="str">
        <f t="shared" si="2"/>
        <v>sexta das 21:00 às 23:00, quinzenal I</v>
      </c>
      <c r="C164" s="9" t="s">
        <v>744</v>
      </c>
      <c r="D164" s="4" t="s">
        <v>2179</v>
      </c>
      <c r="E164" s="4" t="s">
        <v>78</v>
      </c>
      <c r="M164" s="13"/>
      <c r="N164" s="9"/>
    </row>
    <row r="165" spans="1:14" ht="25.5">
      <c r="A165" s="7" t="s">
        <v>2314</v>
      </c>
      <c r="B165" s="8" t="str">
        <f t="shared" si="2"/>
        <v>sexta das 21:00 às 23:00, quinzenal II</v>
      </c>
      <c r="C165" s="9" t="s">
        <v>744</v>
      </c>
      <c r="D165" s="4" t="s">
        <v>2179</v>
      </c>
      <c r="E165" s="4" t="s">
        <v>117</v>
      </c>
      <c r="M165" s="13"/>
      <c r="N165" s="9"/>
    </row>
    <row r="166" spans="1:14" ht="25.5">
      <c r="A166" s="7" t="s">
        <v>2315</v>
      </c>
      <c r="B166" s="8" t="str">
        <f t="shared" si="2"/>
        <v>sexta das 21:00 às 23:00, quinzenal I</v>
      </c>
      <c r="C166" s="9" t="s">
        <v>744</v>
      </c>
      <c r="D166" s="4" t="s">
        <v>2163</v>
      </c>
      <c r="E166" s="4" t="s">
        <v>78</v>
      </c>
      <c r="M166" s="13"/>
      <c r="N166" s="9"/>
    </row>
    <row r="167" spans="1:14" ht="25.5">
      <c r="A167" s="7" t="s">
        <v>2316</v>
      </c>
      <c r="B167" s="8" t="str">
        <f t="shared" si="2"/>
        <v>sexta das 19:00 às 21:00, quinzenal I</v>
      </c>
      <c r="C167" s="9" t="s">
        <v>564</v>
      </c>
      <c r="D167" s="4" t="s">
        <v>2163</v>
      </c>
      <c r="E167" s="4" t="s">
        <v>78</v>
      </c>
      <c r="M167" s="13"/>
      <c r="N167" s="9"/>
    </row>
    <row r="168" spans="1:14" ht="25.5">
      <c r="A168" s="7" t="s">
        <v>2317</v>
      </c>
      <c r="B168" s="8" t="str">
        <f t="shared" si="2"/>
        <v xml:space="preserve">sexta das 19:00 às 21:00, semanal </v>
      </c>
      <c r="C168" s="9" t="s">
        <v>564</v>
      </c>
      <c r="D168" s="4" t="s">
        <v>2148</v>
      </c>
      <c r="E168" s="4" t="s">
        <v>6</v>
      </c>
      <c r="M168" s="13"/>
      <c r="N168" s="9"/>
    </row>
    <row r="169" spans="1:14" ht="25.5">
      <c r="A169" s="7" t="s">
        <v>2318</v>
      </c>
      <c r="B169" s="8" t="str">
        <f t="shared" si="2"/>
        <v xml:space="preserve">sexta das 19:00 às 21:00, semanal </v>
      </c>
      <c r="C169" s="9" t="s">
        <v>564</v>
      </c>
      <c r="D169" s="4" t="s">
        <v>2140</v>
      </c>
      <c r="E169" s="4" t="s">
        <v>6</v>
      </c>
      <c r="M169" s="13"/>
      <c r="N169" s="9"/>
    </row>
    <row r="170" spans="1:14" ht="25.5">
      <c r="A170" s="7" t="s">
        <v>461</v>
      </c>
      <c r="B170" s="8" t="str">
        <f t="shared" si="2"/>
        <v/>
      </c>
      <c r="C170" s="10"/>
      <c r="M170" s="13"/>
      <c r="N170" s="10"/>
    </row>
    <row r="171" spans="1:14" ht="25.5">
      <c r="A171" s="7" t="s">
        <v>2319</v>
      </c>
      <c r="B171" s="8" t="str">
        <f t="shared" si="2"/>
        <v/>
      </c>
      <c r="C171" s="9"/>
      <c r="M171" s="13"/>
      <c r="N171" s="9"/>
    </row>
    <row r="172" spans="1:14" ht="25.5">
      <c r="A172" s="7" t="s">
        <v>2320</v>
      </c>
      <c r="B172" s="8" t="str">
        <f t="shared" si="2"/>
        <v/>
      </c>
      <c r="C172" s="9"/>
      <c r="M172" s="13"/>
      <c r="N172" s="9"/>
    </row>
    <row r="173" spans="1:14" ht="25.5">
      <c r="A173" s="7" t="s">
        <v>521</v>
      </c>
      <c r="B173" s="8" t="str">
        <f t="shared" si="2"/>
        <v/>
      </c>
      <c r="C173" s="9"/>
      <c r="M173" s="13"/>
      <c r="N173" s="9"/>
    </row>
    <row r="174" spans="1:14" ht="25.5">
      <c r="A174" s="7" t="s">
        <v>2321</v>
      </c>
      <c r="B174" s="8" t="str">
        <f t="shared" si="2"/>
        <v/>
      </c>
      <c r="C174" s="9"/>
      <c r="M174" s="13"/>
      <c r="N174" s="9"/>
    </row>
    <row r="175" spans="1:14" ht="25.5">
      <c r="A175" s="7" t="s">
        <v>2322</v>
      </c>
      <c r="B175" s="8" t="str">
        <f t="shared" si="2"/>
        <v/>
      </c>
      <c r="C175" s="9"/>
      <c r="M175" s="13"/>
      <c r="N175" s="9"/>
    </row>
    <row r="176" spans="1:14" ht="25.5">
      <c r="A176" s="7" t="s">
        <v>2323</v>
      </c>
      <c r="B176" s="8" t="str">
        <f t="shared" si="2"/>
        <v/>
      </c>
      <c r="C176" s="9"/>
      <c r="M176" s="13"/>
      <c r="N176" s="9"/>
    </row>
    <row r="177" spans="1:14" ht="25.5">
      <c r="A177" s="7" t="s">
        <v>2324</v>
      </c>
      <c r="B177" s="8" t="str">
        <f t="shared" si="2"/>
        <v/>
      </c>
      <c r="C177" s="9"/>
      <c r="M177" s="13"/>
      <c r="N177" s="9"/>
    </row>
    <row r="178" spans="1:14" ht="25.5">
      <c r="A178" s="7" t="s">
        <v>522</v>
      </c>
      <c r="B178" s="8" t="str">
        <f t="shared" si="2"/>
        <v/>
      </c>
      <c r="C178" s="9"/>
      <c r="M178" s="13"/>
      <c r="N178" s="9"/>
    </row>
    <row r="179" spans="1:14" ht="25.5">
      <c r="A179" s="7" t="s">
        <v>2325</v>
      </c>
      <c r="B179" s="8" t="str">
        <f t="shared" si="2"/>
        <v/>
      </c>
      <c r="C179" s="9"/>
      <c r="M179" s="13"/>
      <c r="N179" s="9"/>
    </row>
    <row r="180" spans="1:14" ht="25.5">
      <c r="A180" s="7" t="s">
        <v>523</v>
      </c>
      <c r="B180" s="8" t="str">
        <f t="shared" si="2"/>
        <v/>
      </c>
      <c r="C180" s="9"/>
      <c r="M180" s="13"/>
      <c r="N180" s="9"/>
    </row>
    <row r="181" spans="1:14" ht="25.5">
      <c r="A181" s="7" t="s">
        <v>2326</v>
      </c>
      <c r="B181" s="8" t="str">
        <f t="shared" si="2"/>
        <v/>
      </c>
      <c r="C181" s="9"/>
      <c r="M181" s="13"/>
      <c r="N181" s="9"/>
    </row>
    <row r="182" spans="1:14" ht="25.5">
      <c r="A182" s="7" t="s">
        <v>2327</v>
      </c>
      <c r="B182" s="8" t="str">
        <f t="shared" si="2"/>
        <v/>
      </c>
      <c r="C182" s="9"/>
      <c r="M182" s="13"/>
      <c r="N182" s="9"/>
    </row>
    <row r="183" spans="1:14" ht="25.5">
      <c r="A183" s="7" t="s">
        <v>2328</v>
      </c>
      <c r="B183" s="8" t="str">
        <f t="shared" si="2"/>
        <v/>
      </c>
      <c r="C183" s="9"/>
      <c r="M183" s="13"/>
      <c r="N183" s="9"/>
    </row>
    <row r="184" spans="1:14" ht="25.5">
      <c r="A184" s="7" t="s">
        <v>2329</v>
      </c>
      <c r="B184" s="8" t="str">
        <f t="shared" si="2"/>
        <v/>
      </c>
      <c r="C184" s="9"/>
      <c r="M184" s="13"/>
      <c r="N184" s="9"/>
    </row>
    <row r="185" spans="1:14" ht="25.5">
      <c r="A185" s="7" t="s">
        <v>584</v>
      </c>
      <c r="B185" s="8" t="str">
        <f t="shared" si="2"/>
        <v/>
      </c>
      <c r="C185" s="9"/>
      <c r="M185" s="13"/>
      <c r="N185" s="9"/>
    </row>
    <row r="186" spans="1:14" ht="25.5">
      <c r="A186" s="7" t="s">
        <v>1554</v>
      </c>
      <c r="B186" s="8" t="str">
        <f t="shared" si="2"/>
        <v/>
      </c>
      <c r="C186" s="9"/>
      <c r="M186" s="13"/>
      <c r="N186" s="9"/>
    </row>
    <row r="187" spans="1:14" ht="25.5">
      <c r="A187" s="7" t="s">
        <v>2330</v>
      </c>
      <c r="B187" s="8" t="str">
        <f t="shared" si="2"/>
        <v/>
      </c>
      <c r="C187" s="9"/>
      <c r="M187" s="13"/>
      <c r="N187" s="9"/>
    </row>
    <row r="188" spans="1:14" ht="25.5">
      <c r="A188" s="7" t="s">
        <v>585</v>
      </c>
      <c r="B188" s="8" t="str">
        <f t="shared" si="2"/>
        <v/>
      </c>
      <c r="C188" s="9"/>
      <c r="M188" s="13"/>
      <c r="N188" s="9"/>
    </row>
    <row r="189" spans="1:14" ht="25.5">
      <c r="A189" s="7" t="s">
        <v>1555</v>
      </c>
      <c r="B189" s="8" t="str">
        <f t="shared" si="2"/>
        <v/>
      </c>
      <c r="C189" s="9"/>
      <c r="M189" s="13"/>
      <c r="N189" s="9"/>
    </row>
    <row r="190" spans="1:14" ht="25.5">
      <c r="A190" s="7" t="s">
        <v>2331</v>
      </c>
      <c r="B190" s="8" t="str">
        <f t="shared" si="2"/>
        <v/>
      </c>
      <c r="C190" s="9"/>
      <c r="M190" s="13"/>
      <c r="N190" s="9"/>
    </row>
    <row r="191" spans="1:14">
      <c r="A191" s="7" t="s">
        <v>2332</v>
      </c>
      <c r="B191" s="8" t="str">
        <f t="shared" si="2"/>
        <v/>
      </c>
      <c r="C191" s="9"/>
      <c r="M191" s="13"/>
      <c r="N191" s="9"/>
    </row>
    <row r="192" spans="1:14">
      <c r="A192" s="7" t="s">
        <v>2333</v>
      </c>
      <c r="B192" s="8" t="str">
        <f t="shared" si="2"/>
        <v/>
      </c>
      <c r="C192" s="9"/>
      <c r="M192" s="13"/>
      <c r="N192" s="9"/>
    </row>
    <row r="193" spans="1:14">
      <c r="A193" s="7" t="s">
        <v>2334</v>
      </c>
      <c r="B193" s="8" t="str">
        <f t="shared" si="2"/>
        <v/>
      </c>
      <c r="C193" s="9"/>
      <c r="M193" s="13"/>
      <c r="N193" s="9"/>
    </row>
    <row r="194" spans="1:14">
      <c r="A194" s="7" t="s">
        <v>2335</v>
      </c>
      <c r="B194" s="8" t="str">
        <f t="shared" ref="B194:B257" si="3">IF(C194="","",CONCATENATE(C194,",",E194,IF(F194="","",CONCATENATE(";",F194,",",H194,IF(I194="","",CONCATENATE(";",I194,",",K194))))))</f>
        <v/>
      </c>
      <c r="C194" s="9"/>
      <c r="M194" s="13"/>
      <c r="N194" s="9"/>
    </row>
    <row r="195" spans="1:14">
      <c r="A195" s="7" t="s">
        <v>2336</v>
      </c>
      <c r="B195" s="8" t="str">
        <f t="shared" si="3"/>
        <v/>
      </c>
      <c r="C195" s="9"/>
      <c r="M195" s="13"/>
      <c r="N195" s="9"/>
    </row>
    <row r="196" spans="1:14">
      <c r="A196" s="7" t="s">
        <v>2337</v>
      </c>
      <c r="B196" s="8" t="str">
        <f t="shared" si="3"/>
        <v/>
      </c>
      <c r="C196" s="9"/>
      <c r="M196" s="13"/>
      <c r="N196" s="9"/>
    </row>
    <row r="197" spans="1:14">
      <c r="A197" s="7" t="s">
        <v>2338</v>
      </c>
      <c r="B197" s="8" t="str">
        <f t="shared" si="3"/>
        <v/>
      </c>
      <c r="C197" s="9"/>
      <c r="M197" s="13"/>
      <c r="N197" s="9"/>
    </row>
    <row r="198" spans="1:14">
      <c r="A198" s="7" t="s">
        <v>2339</v>
      </c>
      <c r="B198" s="8" t="str">
        <f t="shared" si="3"/>
        <v/>
      </c>
      <c r="C198" s="9"/>
      <c r="M198" s="13"/>
      <c r="N198" s="9"/>
    </row>
    <row r="199" spans="1:14">
      <c r="A199" s="7" t="s">
        <v>2340</v>
      </c>
      <c r="B199" s="8" t="str">
        <f t="shared" si="3"/>
        <v/>
      </c>
      <c r="C199" s="9"/>
      <c r="M199" s="13"/>
      <c r="N199" s="9"/>
    </row>
    <row r="200" spans="1:14">
      <c r="A200" s="7" t="s">
        <v>2341</v>
      </c>
      <c r="B200" s="8" t="str">
        <f t="shared" si="3"/>
        <v/>
      </c>
      <c r="C200" s="9"/>
      <c r="M200" s="13"/>
      <c r="N200" s="9"/>
    </row>
    <row r="201" spans="1:14">
      <c r="A201" s="7" t="s">
        <v>2342</v>
      </c>
      <c r="B201" s="8" t="str">
        <f t="shared" si="3"/>
        <v/>
      </c>
      <c r="C201" s="9"/>
      <c r="M201" s="13"/>
      <c r="N201" s="9"/>
    </row>
    <row r="202" spans="1:14">
      <c r="A202" s="7" t="s">
        <v>2343</v>
      </c>
      <c r="B202" s="8" t="str">
        <f t="shared" si="3"/>
        <v/>
      </c>
      <c r="C202" s="9"/>
      <c r="M202" s="13"/>
      <c r="N202" s="9"/>
    </row>
    <row r="203" spans="1:14">
      <c r="A203" s="7" t="s">
        <v>2344</v>
      </c>
      <c r="B203" s="8" t="str">
        <f t="shared" si="3"/>
        <v/>
      </c>
      <c r="C203" s="9"/>
      <c r="M203" s="13"/>
      <c r="N203" s="9"/>
    </row>
    <row r="204" spans="1:14">
      <c r="A204" s="7" t="s">
        <v>2345</v>
      </c>
      <c r="B204" s="8" t="str">
        <f t="shared" si="3"/>
        <v/>
      </c>
      <c r="C204" s="9"/>
      <c r="M204" s="13"/>
      <c r="N204" s="9"/>
    </row>
    <row r="205" spans="1:14">
      <c r="A205" s="7" t="s">
        <v>2347</v>
      </c>
      <c r="B205" s="8" t="str">
        <f t="shared" si="3"/>
        <v/>
      </c>
      <c r="C205" s="9"/>
      <c r="M205" s="13"/>
      <c r="N205" s="9"/>
    </row>
    <row r="206" spans="1:14">
      <c r="A206" s="7" t="s">
        <v>2348</v>
      </c>
      <c r="B206" s="8" t="str">
        <f t="shared" si="3"/>
        <v/>
      </c>
      <c r="C206" s="9"/>
      <c r="M206" s="13"/>
      <c r="N206" s="9"/>
    </row>
    <row r="207" spans="1:14">
      <c r="A207" s="7" t="s">
        <v>2349</v>
      </c>
      <c r="B207" s="8" t="str">
        <f t="shared" si="3"/>
        <v/>
      </c>
      <c r="C207" s="9"/>
      <c r="M207" s="13"/>
      <c r="N207" s="9"/>
    </row>
    <row r="208" spans="1:14" ht="25.5">
      <c r="A208" s="7" t="s">
        <v>2350</v>
      </c>
      <c r="B208" s="8" t="str">
        <f t="shared" si="3"/>
        <v/>
      </c>
      <c r="C208" s="9"/>
      <c r="M208" s="13"/>
      <c r="N208" s="9"/>
    </row>
    <row r="209" spans="1:14" ht="25.5">
      <c r="A209" s="7" t="s">
        <v>2351</v>
      </c>
      <c r="B209" s="8" t="str">
        <f t="shared" si="3"/>
        <v/>
      </c>
      <c r="C209" s="9"/>
      <c r="M209" s="13"/>
      <c r="N209" s="9"/>
    </row>
    <row r="210" spans="1:14" ht="25.5">
      <c r="A210" s="7" t="s">
        <v>2352</v>
      </c>
      <c r="B210" s="8" t="str">
        <f t="shared" si="3"/>
        <v/>
      </c>
      <c r="C210" s="9"/>
      <c r="M210" s="13"/>
      <c r="N210" s="9"/>
    </row>
    <row r="211" spans="1:14" ht="25.5">
      <c r="A211" s="7" t="s">
        <v>2353</v>
      </c>
      <c r="B211" s="8" t="str">
        <f t="shared" si="3"/>
        <v/>
      </c>
      <c r="C211" s="9"/>
      <c r="M211" s="13"/>
      <c r="N211" s="9"/>
    </row>
    <row r="212" spans="1:14" ht="25.5">
      <c r="A212" s="7" t="s">
        <v>2354</v>
      </c>
      <c r="B212" s="8" t="str">
        <f t="shared" si="3"/>
        <v/>
      </c>
      <c r="C212" s="9"/>
      <c r="M212" s="13"/>
      <c r="N212" s="9"/>
    </row>
    <row r="213" spans="1:14" ht="25.5">
      <c r="A213" s="7" t="s">
        <v>2355</v>
      </c>
      <c r="B213" s="8" t="str">
        <f t="shared" si="3"/>
        <v/>
      </c>
      <c r="C213" s="9"/>
      <c r="M213" s="13"/>
      <c r="N213" s="9"/>
    </row>
    <row r="214" spans="1:14" ht="25.5">
      <c r="A214" s="7" t="s">
        <v>2356</v>
      </c>
      <c r="B214" s="8" t="str">
        <f t="shared" si="3"/>
        <v/>
      </c>
      <c r="C214" s="9"/>
      <c r="M214" s="13"/>
      <c r="N214" s="9"/>
    </row>
    <row r="215" spans="1:14" ht="25.5">
      <c r="A215" s="7" t="s">
        <v>2357</v>
      </c>
      <c r="B215" s="8" t="str">
        <f t="shared" si="3"/>
        <v/>
      </c>
      <c r="C215" s="9"/>
      <c r="M215" s="13"/>
      <c r="N215" s="9"/>
    </row>
    <row r="216" spans="1:14" ht="25.5">
      <c r="A216" s="7" t="s">
        <v>2358</v>
      </c>
      <c r="B216" s="8" t="str">
        <f t="shared" si="3"/>
        <v/>
      </c>
      <c r="C216" s="10"/>
      <c r="M216" s="13"/>
      <c r="N216" s="10"/>
    </row>
    <row r="217" spans="1:14" ht="25.5">
      <c r="A217" s="7" t="s">
        <v>2359</v>
      </c>
      <c r="B217" s="8" t="str">
        <f t="shared" si="3"/>
        <v/>
      </c>
      <c r="C217" s="9"/>
      <c r="M217" s="13"/>
      <c r="N217" s="9"/>
    </row>
    <row r="218" spans="1:14" ht="25.5">
      <c r="A218" s="7" t="s">
        <v>2360</v>
      </c>
      <c r="B218" s="8" t="str">
        <f t="shared" si="3"/>
        <v/>
      </c>
      <c r="C218" s="9"/>
      <c r="M218" s="13"/>
      <c r="N218" s="9"/>
    </row>
    <row r="219" spans="1:14" ht="25.5">
      <c r="A219" s="7" t="s">
        <v>2361</v>
      </c>
      <c r="B219" s="8" t="str">
        <f t="shared" si="3"/>
        <v/>
      </c>
      <c r="C219" s="9"/>
      <c r="M219" s="13"/>
      <c r="N219" s="9"/>
    </row>
    <row r="220" spans="1:14" ht="25.5">
      <c r="A220" s="7" t="s">
        <v>2362</v>
      </c>
      <c r="B220" s="8" t="str">
        <f t="shared" si="3"/>
        <v/>
      </c>
      <c r="C220" s="9"/>
      <c r="M220" s="13"/>
      <c r="N220" s="9"/>
    </row>
    <row r="221" spans="1:14" ht="25.5">
      <c r="A221" s="7" t="s">
        <v>2363</v>
      </c>
      <c r="B221" s="8" t="str">
        <f t="shared" si="3"/>
        <v/>
      </c>
      <c r="C221" s="9"/>
      <c r="M221" s="13"/>
      <c r="N221" s="9"/>
    </row>
    <row r="222" spans="1:14" ht="25.5">
      <c r="A222" s="7" t="s">
        <v>2364</v>
      </c>
      <c r="B222" s="8" t="str">
        <f t="shared" si="3"/>
        <v/>
      </c>
      <c r="C222" s="9"/>
      <c r="M222" s="13"/>
      <c r="N222" s="9"/>
    </row>
    <row r="223" spans="1:14" ht="25.5">
      <c r="A223" s="7" t="s">
        <v>2365</v>
      </c>
      <c r="B223" s="8" t="str">
        <f t="shared" si="3"/>
        <v/>
      </c>
      <c r="C223" s="9"/>
      <c r="M223" s="13"/>
      <c r="N223" s="9"/>
    </row>
    <row r="224" spans="1:14" ht="25.5">
      <c r="A224" s="7" t="s">
        <v>2366</v>
      </c>
      <c r="B224" s="8" t="str">
        <f t="shared" si="3"/>
        <v/>
      </c>
      <c r="C224" s="9"/>
      <c r="M224" s="13"/>
      <c r="N224" s="9"/>
    </row>
    <row r="225" spans="1:14" ht="25.5">
      <c r="A225" s="7" t="s">
        <v>2367</v>
      </c>
      <c r="B225" s="8" t="str">
        <f t="shared" si="3"/>
        <v/>
      </c>
      <c r="C225" s="9"/>
      <c r="M225" s="13"/>
      <c r="N225" s="9"/>
    </row>
    <row r="226" spans="1:14" ht="25.5">
      <c r="A226" s="7" t="s">
        <v>2368</v>
      </c>
      <c r="B226" s="8" t="str">
        <f t="shared" si="3"/>
        <v/>
      </c>
      <c r="C226" s="9"/>
      <c r="M226" s="13"/>
      <c r="N226" s="9"/>
    </row>
    <row r="227" spans="1:14" ht="25.5">
      <c r="A227" s="7" t="s">
        <v>2369</v>
      </c>
      <c r="B227" s="8" t="str">
        <f t="shared" si="3"/>
        <v/>
      </c>
      <c r="C227" s="9"/>
      <c r="M227" s="13"/>
      <c r="N227" s="9"/>
    </row>
    <row r="228" spans="1:14" ht="25.5">
      <c r="A228" s="7" t="s">
        <v>2370</v>
      </c>
      <c r="B228" s="8" t="str">
        <f t="shared" si="3"/>
        <v/>
      </c>
      <c r="C228" s="9"/>
      <c r="M228" s="13"/>
      <c r="N228" s="9"/>
    </row>
    <row r="229" spans="1:14" ht="25.5">
      <c r="A229" s="7" t="s">
        <v>2371</v>
      </c>
      <c r="B229" s="8" t="str">
        <f t="shared" si="3"/>
        <v/>
      </c>
      <c r="C229" s="9"/>
      <c r="M229" s="13"/>
      <c r="N229" s="9"/>
    </row>
    <row r="230" spans="1:14" ht="25.5">
      <c r="A230" s="7" t="s">
        <v>2372</v>
      </c>
      <c r="B230" s="8" t="str">
        <f t="shared" si="3"/>
        <v/>
      </c>
      <c r="C230" s="9"/>
      <c r="M230" s="13"/>
      <c r="N230" s="9"/>
    </row>
    <row r="231" spans="1:14" ht="25.5">
      <c r="A231" s="7" t="s">
        <v>2373</v>
      </c>
      <c r="B231" s="8" t="str">
        <f t="shared" si="3"/>
        <v/>
      </c>
      <c r="C231" s="9"/>
      <c r="M231" s="13"/>
      <c r="N231" s="9"/>
    </row>
    <row r="232" spans="1:14" ht="25.5">
      <c r="A232" s="7" t="s">
        <v>2374</v>
      </c>
      <c r="B232" s="8" t="str">
        <f t="shared" si="3"/>
        <v/>
      </c>
      <c r="C232" s="9"/>
      <c r="M232" s="13"/>
      <c r="N232" s="9"/>
    </row>
    <row r="233" spans="1:14" ht="25.5">
      <c r="A233" s="7" t="s">
        <v>2375</v>
      </c>
      <c r="B233" s="8" t="str">
        <f t="shared" si="3"/>
        <v/>
      </c>
      <c r="C233" s="9"/>
      <c r="M233" s="13"/>
      <c r="N233" s="9"/>
    </row>
    <row r="234" spans="1:14" ht="25.5">
      <c r="A234" s="7" t="s">
        <v>2376</v>
      </c>
      <c r="B234" s="8" t="str">
        <f t="shared" si="3"/>
        <v/>
      </c>
      <c r="C234" s="9"/>
      <c r="M234" s="13"/>
      <c r="N234" s="9"/>
    </row>
    <row r="235" spans="1:14" ht="25.5">
      <c r="A235" s="7" t="s">
        <v>2377</v>
      </c>
      <c r="B235" s="8" t="str">
        <f t="shared" si="3"/>
        <v/>
      </c>
      <c r="C235" s="9"/>
      <c r="M235" s="13"/>
      <c r="N235" s="9"/>
    </row>
    <row r="236" spans="1:14" ht="25.5">
      <c r="A236" s="7" t="s">
        <v>2378</v>
      </c>
      <c r="B236" s="8" t="str">
        <f t="shared" si="3"/>
        <v/>
      </c>
      <c r="C236" s="9"/>
      <c r="M236" s="13"/>
      <c r="N236" s="9"/>
    </row>
    <row r="237" spans="1:14" ht="25.5">
      <c r="A237" s="7" t="s">
        <v>2379</v>
      </c>
      <c r="B237" s="8" t="str">
        <f t="shared" si="3"/>
        <v/>
      </c>
      <c r="C237" s="9"/>
      <c r="M237" s="13"/>
      <c r="N237" s="9"/>
    </row>
    <row r="238" spans="1:14" ht="25.5">
      <c r="A238" s="7" t="s">
        <v>2380</v>
      </c>
      <c r="B238" s="8" t="str">
        <f t="shared" si="3"/>
        <v/>
      </c>
      <c r="C238" s="9"/>
      <c r="M238" s="13"/>
      <c r="N238" s="9"/>
    </row>
    <row r="239" spans="1:14" ht="25.5">
      <c r="A239" s="7" t="s">
        <v>2381</v>
      </c>
      <c r="B239" s="8" t="str">
        <f t="shared" si="3"/>
        <v/>
      </c>
      <c r="C239" s="9"/>
      <c r="M239" s="13"/>
      <c r="N239" s="9"/>
    </row>
    <row r="240" spans="1:14" ht="25.5">
      <c r="A240" s="7" t="s">
        <v>2382</v>
      </c>
      <c r="B240" s="8" t="str">
        <f t="shared" si="3"/>
        <v/>
      </c>
      <c r="C240" s="9"/>
      <c r="M240" s="13"/>
      <c r="N240" s="9"/>
    </row>
    <row r="241" spans="1:14" ht="25.5">
      <c r="A241" s="7" t="s">
        <v>2383</v>
      </c>
      <c r="B241" s="8" t="str">
        <f t="shared" si="3"/>
        <v/>
      </c>
      <c r="C241" s="9"/>
      <c r="M241" s="13"/>
      <c r="N241" s="9"/>
    </row>
    <row r="242" spans="1:14" ht="25.5">
      <c r="A242" s="7" t="s">
        <v>2384</v>
      </c>
      <c r="B242" s="8" t="str">
        <f t="shared" si="3"/>
        <v/>
      </c>
      <c r="C242" s="9"/>
      <c r="M242" s="13"/>
      <c r="N242" s="9"/>
    </row>
    <row r="243" spans="1:14" ht="25.5">
      <c r="A243" s="7" t="s">
        <v>2385</v>
      </c>
      <c r="B243" s="8" t="str">
        <f t="shared" si="3"/>
        <v/>
      </c>
      <c r="C243" s="9"/>
      <c r="M243" s="13"/>
      <c r="N243" s="9"/>
    </row>
    <row r="244" spans="1:14" ht="25.5">
      <c r="A244" s="7" t="s">
        <v>2386</v>
      </c>
      <c r="B244" s="8" t="str">
        <f t="shared" si="3"/>
        <v/>
      </c>
      <c r="C244" s="9"/>
      <c r="M244" s="13"/>
      <c r="N244" s="9"/>
    </row>
    <row r="245" spans="1:14" ht="25.5">
      <c r="A245" s="7" t="s">
        <v>2387</v>
      </c>
      <c r="B245" s="8" t="str">
        <f t="shared" si="3"/>
        <v/>
      </c>
      <c r="C245" s="9"/>
      <c r="M245" s="13"/>
      <c r="N245" s="9"/>
    </row>
    <row r="246" spans="1:14" ht="25.5">
      <c r="A246" s="7" t="s">
        <v>2388</v>
      </c>
      <c r="B246" s="8" t="str">
        <f t="shared" si="3"/>
        <v/>
      </c>
      <c r="C246" s="9"/>
      <c r="M246" s="13"/>
      <c r="N246" s="9"/>
    </row>
    <row r="247" spans="1:14" ht="25.5">
      <c r="A247" s="7" t="s">
        <v>2389</v>
      </c>
      <c r="B247" s="8" t="str">
        <f t="shared" si="3"/>
        <v/>
      </c>
      <c r="C247" s="9"/>
      <c r="M247" s="13"/>
      <c r="N247" s="9"/>
    </row>
    <row r="248" spans="1:14" ht="25.5">
      <c r="A248" s="7" t="s">
        <v>2390</v>
      </c>
      <c r="B248" s="8" t="str">
        <f t="shared" si="3"/>
        <v/>
      </c>
      <c r="C248" s="9"/>
      <c r="M248" s="13"/>
      <c r="N248" s="9"/>
    </row>
    <row r="249" spans="1:14" ht="25.5">
      <c r="A249" s="7" t="s">
        <v>2091</v>
      </c>
      <c r="B249" s="8" t="str">
        <f t="shared" si="3"/>
        <v/>
      </c>
      <c r="C249" s="9"/>
      <c r="M249" s="13"/>
      <c r="N249" s="9"/>
    </row>
    <row r="250" spans="1:14" ht="25.5">
      <c r="A250" s="7" t="s">
        <v>2391</v>
      </c>
      <c r="B250" s="8" t="str">
        <f t="shared" si="3"/>
        <v/>
      </c>
      <c r="C250" s="9"/>
      <c r="M250" s="13"/>
      <c r="N250" s="9"/>
    </row>
    <row r="251" spans="1:14" ht="25.5">
      <c r="A251" s="7" t="s">
        <v>2094</v>
      </c>
      <c r="B251" s="8" t="str">
        <f t="shared" si="3"/>
        <v/>
      </c>
      <c r="C251" s="9"/>
      <c r="M251" s="13"/>
      <c r="N251" s="9"/>
    </row>
    <row r="252" spans="1:14" ht="25.5">
      <c r="A252" s="7" t="s">
        <v>2392</v>
      </c>
      <c r="B252" s="8" t="str">
        <f t="shared" si="3"/>
        <v/>
      </c>
      <c r="C252" s="9"/>
      <c r="M252" s="13"/>
      <c r="N252" s="9"/>
    </row>
    <row r="253" spans="1:14" ht="25.5">
      <c r="A253" s="7" t="s">
        <v>2393</v>
      </c>
      <c r="B253" s="8" t="str">
        <f t="shared" si="3"/>
        <v/>
      </c>
      <c r="C253" s="9"/>
      <c r="M253" s="13"/>
      <c r="N253" s="9"/>
    </row>
    <row r="254" spans="1:14" ht="25.5">
      <c r="A254" s="7" t="s">
        <v>1558</v>
      </c>
      <c r="B254" s="8" t="str">
        <f t="shared" si="3"/>
        <v/>
      </c>
      <c r="C254" s="9"/>
      <c r="M254" s="13"/>
      <c r="N254" s="9"/>
    </row>
    <row r="255" spans="1:14" ht="25.5">
      <c r="A255" s="7" t="s">
        <v>2394</v>
      </c>
      <c r="B255" s="8" t="str">
        <f t="shared" si="3"/>
        <v/>
      </c>
      <c r="C255" s="9"/>
      <c r="M255" s="13"/>
      <c r="N255" s="9"/>
    </row>
    <row r="256" spans="1:14" ht="25.5">
      <c r="A256" s="7" t="s">
        <v>592</v>
      </c>
      <c r="B256" s="8" t="str">
        <f t="shared" si="3"/>
        <v/>
      </c>
      <c r="C256" s="9"/>
      <c r="M256" s="13"/>
      <c r="N256" s="9"/>
    </row>
    <row r="257" spans="1:14" ht="25.5">
      <c r="A257" s="7" t="s">
        <v>1560</v>
      </c>
      <c r="B257" s="8" t="str">
        <f t="shared" si="3"/>
        <v/>
      </c>
      <c r="C257" s="9"/>
      <c r="M257" s="13"/>
      <c r="N257" s="9"/>
    </row>
    <row r="258" spans="1:14" ht="25.5">
      <c r="A258" s="7" t="s">
        <v>2395</v>
      </c>
      <c r="B258" s="8" t="str">
        <f t="shared" ref="B258:B321" si="4">IF(C258="","",CONCATENATE(C258,",",E258,IF(F258="","",CONCATENATE(";",F258,",",H258,IF(I258="","",CONCATENATE(";",I258,",",K258))))))</f>
        <v/>
      </c>
      <c r="C258" s="9"/>
      <c r="M258" s="13"/>
      <c r="N258" s="9"/>
    </row>
    <row r="259" spans="1:14" ht="25.5">
      <c r="A259" s="7" t="s">
        <v>594</v>
      </c>
      <c r="B259" s="8" t="str">
        <f t="shared" si="4"/>
        <v/>
      </c>
      <c r="C259" s="9"/>
      <c r="M259" s="13"/>
      <c r="N259" s="9"/>
    </row>
    <row r="260" spans="1:14" ht="25.5">
      <c r="A260" s="7" t="s">
        <v>596</v>
      </c>
      <c r="B260" s="8" t="str">
        <f t="shared" si="4"/>
        <v/>
      </c>
      <c r="C260" s="9"/>
      <c r="M260" s="13"/>
      <c r="N260" s="9"/>
    </row>
    <row r="261" spans="1:14" ht="25.5">
      <c r="A261" s="7" t="s">
        <v>1572</v>
      </c>
      <c r="B261" s="8" t="str">
        <f t="shared" si="4"/>
        <v/>
      </c>
      <c r="C261" s="9"/>
      <c r="M261" s="13"/>
      <c r="N261" s="9"/>
    </row>
    <row r="262" spans="1:14" ht="25.5">
      <c r="A262" s="7" t="s">
        <v>2396</v>
      </c>
      <c r="B262" s="8" t="str">
        <f t="shared" si="4"/>
        <v/>
      </c>
      <c r="C262" s="9"/>
      <c r="M262" s="13"/>
      <c r="N262" s="9"/>
    </row>
    <row r="263" spans="1:14" ht="25.5">
      <c r="A263" s="7" t="s">
        <v>622</v>
      </c>
      <c r="B263" s="8" t="str">
        <f t="shared" si="4"/>
        <v/>
      </c>
      <c r="C263" s="9"/>
      <c r="M263" s="13"/>
      <c r="N263" s="9"/>
    </row>
    <row r="264" spans="1:14" ht="25.5">
      <c r="A264" s="7" t="s">
        <v>1575</v>
      </c>
      <c r="B264" s="8" t="str">
        <f t="shared" si="4"/>
        <v/>
      </c>
      <c r="C264" s="9"/>
      <c r="M264" s="13"/>
      <c r="N264" s="9"/>
    </row>
    <row r="265" spans="1:14" ht="25.5">
      <c r="A265" s="7" t="s">
        <v>636</v>
      </c>
      <c r="B265" s="8" t="str">
        <f t="shared" si="4"/>
        <v/>
      </c>
      <c r="C265" s="9"/>
      <c r="M265" s="13"/>
      <c r="N265" s="9"/>
    </row>
    <row r="266" spans="1:14" ht="25.5">
      <c r="A266" s="7" t="s">
        <v>2397</v>
      </c>
      <c r="B266" s="8" t="str">
        <f t="shared" si="4"/>
        <v/>
      </c>
      <c r="C266" s="9"/>
      <c r="M266" s="13"/>
      <c r="N266" s="9"/>
    </row>
    <row r="267" spans="1:14" ht="25.5">
      <c r="A267" s="7" t="s">
        <v>650</v>
      </c>
      <c r="B267" s="8" t="str">
        <f t="shared" si="4"/>
        <v/>
      </c>
      <c r="C267" s="10"/>
      <c r="M267" s="13"/>
      <c r="N267" s="10"/>
    </row>
    <row r="268" spans="1:14" ht="25.5">
      <c r="A268" s="7" t="s">
        <v>652</v>
      </c>
      <c r="B268" s="8" t="str">
        <f t="shared" si="4"/>
        <v/>
      </c>
      <c r="C268" s="9"/>
      <c r="M268" s="13"/>
      <c r="N268" s="9"/>
    </row>
    <row r="269" spans="1:14" ht="25.5">
      <c r="A269" s="7" t="s">
        <v>2086</v>
      </c>
      <c r="B269" s="8" t="str">
        <f t="shared" si="4"/>
        <v xml:space="preserve">sexta das 10:00 às 12:00, semanal </v>
      </c>
      <c r="C269" s="9" t="s">
        <v>732</v>
      </c>
      <c r="D269" s="4" t="s">
        <v>2139</v>
      </c>
      <c r="E269" s="4" t="s">
        <v>6</v>
      </c>
      <c r="M269" s="13"/>
      <c r="N269" s="9"/>
    </row>
    <row r="270" spans="1:14" ht="25.5">
      <c r="A270" s="7" t="s">
        <v>2088</v>
      </c>
      <c r="B270" s="8" t="str">
        <f t="shared" si="4"/>
        <v xml:space="preserve">sexta das 21:00 às 23:00, semanal </v>
      </c>
      <c r="C270" s="9" t="s">
        <v>744</v>
      </c>
      <c r="D270" s="4" t="s">
        <v>2139</v>
      </c>
      <c r="E270" s="4" t="s">
        <v>6</v>
      </c>
      <c r="M270" s="13"/>
      <c r="N270" s="9"/>
    </row>
    <row r="271" spans="1:14" ht="25.5">
      <c r="A271" s="7" t="s">
        <v>2398</v>
      </c>
      <c r="B271" s="8" t="str">
        <f t="shared" si="4"/>
        <v xml:space="preserve">sexta das 08:00 às 10:00, semanal </v>
      </c>
      <c r="C271" s="9" t="s">
        <v>562</v>
      </c>
      <c r="D271" s="4" t="s">
        <v>2139</v>
      </c>
      <c r="E271" s="4" t="s">
        <v>6</v>
      </c>
      <c r="M271" s="13"/>
      <c r="N271" s="9"/>
    </row>
    <row r="272" spans="1:14" ht="25.5">
      <c r="A272" s="7" t="s">
        <v>2399</v>
      </c>
      <c r="B272" s="8" t="str">
        <f t="shared" si="4"/>
        <v xml:space="preserve">sexta das 19:00 às 21:00, semanal </v>
      </c>
      <c r="C272" s="9" t="s">
        <v>564</v>
      </c>
      <c r="D272" s="4" t="s">
        <v>2139</v>
      </c>
      <c r="E272" s="4" t="s">
        <v>6</v>
      </c>
      <c r="M272" s="13"/>
      <c r="N272" s="9"/>
    </row>
    <row r="273" spans="1:14" ht="25.5">
      <c r="A273" s="7" t="s">
        <v>680</v>
      </c>
      <c r="B273" s="8" t="str">
        <f t="shared" si="4"/>
        <v/>
      </c>
      <c r="C273" s="9"/>
      <c r="M273" s="13"/>
      <c r="N273" s="9"/>
    </row>
    <row r="274" spans="1:14" ht="25.5">
      <c r="A274" s="7" t="s">
        <v>682</v>
      </c>
      <c r="B274" s="8" t="str">
        <f t="shared" si="4"/>
        <v/>
      </c>
      <c r="C274" s="9"/>
      <c r="M274" s="13"/>
      <c r="N274" s="9"/>
    </row>
    <row r="275" spans="1:14" ht="25.5">
      <c r="A275" s="7" t="s">
        <v>685</v>
      </c>
      <c r="B275" s="8" t="str">
        <f t="shared" si="4"/>
        <v/>
      </c>
      <c r="C275" s="9"/>
      <c r="M275" s="13"/>
      <c r="N275" s="9"/>
    </row>
    <row r="276" spans="1:14" ht="25.5">
      <c r="A276" s="7" t="s">
        <v>686</v>
      </c>
      <c r="B276" s="8" t="str">
        <f t="shared" si="4"/>
        <v/>
      </c>
      <c r="C276" s="9"/>
      <c r="M276" s="13"/>
      <c r="N276" s="9"/>
    </row>
    <row r="277" spans="1:14" ht="25.5">
      <c r="A277" s="7" t="s">
        <v>689</v>
      </c>
      <c r="B277" s="8" t="str">
        <f t="shared" si="4"/>
        <v/>
      </c>
      <c r="C277" s="9"/>
      <c r="M277" s="13"/>
      <c r="N277" s="9"/>
    </row>
    <row r="278" spans="1:14" ht="25.5">
      <c r="A278" s="7" t="s">
        <v>691</v>
      </c>
      <c r="B278" s="8" t="str">
        <f t="shared" si="4"/>
        <v/>
      </c>
      <c r="C278" s="9"/>
      <c r="M278" s="13"/>
      <c r="N278" s="9"/>
    </row>
    <row r="279" spans="1:14" ht="25.5">
      <c r="A279" s="7" t="s">
        <v>693</v>
      </c>
      <c r="B279" s="8" t="str">
        <f t="shared" si="4"/>
        <v/>
      </c>
      <c r="C279" s="9"/>
      <c r="M279" s="13"/>
      <c r="N279" s="9"/>
    </row>
    <row r="280" spans="1:14" ht="25.5">
      <c r="A280" s="7" t="s">
        <v>1577</v>
      </c>
      <c r="B280" s="8" t="str">
        <f t="shared" si="4"/>
        <v/>
      </c>
      <c r="C280" s="9"/>
      <c r="M280" s="13"/>
      <c r="N280" s="9"/>
    </row>
    <row r="281" spans="1:14" ht="25.5">
      <c r="A281" s="7" t="s">
        <v>2400</v>
      </c>
      <c r="B281" s="8" t="str">
        <f t="shared" si="4"/>
        <v/>
      </c>
      <c r="C281" s="9"/>
      <c r="M281" s="13"/>
      <c r="N281" s="9"/>
    </row>
    <row r="282" spans="1:14" ht="25.5">
      <c r="A282" s="7" t="s">
        <v>1580</v>
      </c>
      <c r="B282" s="8" t="str">
        <f t="shared" si="4"/>
        <v/>
      </c>
      <c r="C282" s="9"/>
      <c r="M282" s="13"/>
      <c r="N282" s="9"/>
    </row>
    <row r="283" spans="1:14" ht="25.5">
      <c r="A283" s="7" t="s">
        <v>2401</v>
      </c>
      <c r="B283" s="8" t="str">
        <f t="shared" si="4"/>
        <v/>
      </c>
      <c r="C283" s="9"/>
      <c r="M283" s="13"/>
      <c r="N283" s="9"/>
    </row>
    <row r="284" spans="1:14" ht="25.5">
      <c r="A284" s="7" t="s">
        <v>1385</v>
      </c>
      <c r="B284" s="8" t="str">
        <f t="shared" si="4"/>
        <v/>
      </c>
      <c r="C284" s="9"/>
      <c r="M284" s="13"/>
      <c r="N284" s="9"/>
    </row>
    <row r="285" spans="1:14" ht="25.5">
      <c r="A285" s="7" t="s">
        <v>1388</v>
      </c>
      <c r="B285" s="8" t="str">
        <f t="shared" si="4"/>
        <v/>
      </c>
      <c r="C285" s="9"/>
      <c r="M285" s="13"/>
      <c r="N285" s="9"/>
    </row>
    <row r="286" spans="1:14" ht="25.5">
      <c r="A286" s="7" t="s">
        <v>1390</v>
      </c>
      <c r="B286" s="8" t="str">
        <f t="shared" si="4"/>
        <v/>
      </c>
      <c r="C286" s="9"/>
      <c r="M286" s="13"/>
      <c r="N286" s="9"/>
    </row>
    <row r="287" spans="1:14" ht="25.5">
      <c r="A287" s="7" t="s">
        <v>1391</v>
      </c>
      <c r="B287" s="8" t="str">
        <f t="shared" si="4"/>
        <v/>
      </c>
      <c r="C287" s="9"/>
      <c r="M287" s="13"/>
      <c r="N287" s="9"/>
    </row>
    <row r="288" spans="1:14" ht="25.5">
      <c r="A288" s="7" t="s">
        <v>1393</v>
      </c>
      <c r="B288" s="8" t="str">
        <f t="shared" si="4"/>
        <v/>
      </c>
      <c r="C288" s="9"/>
      <c r="M288" s="13"/>
      <c r="N288" s="9"/>
    </row>
    <row r="289" spans="1:14" ht="25.5">
      <c r="A289" s="7" t="s">
        <v>1395</v>
      </c>
      <c r="B289" s="8" t="str">
        <f t="shared" si="4"/>
        <v/>
      </c>
      <c r="C289" s="9"/>
      <c r="M289" s="13"/>
      <c r="N289" s="9"/>
    </row>
    <row r="290" spans="1:14" ht="25.5">
      <c r="A290" s="7" t="s">
        <v>1396</v>
      </c>
      <c r="B290" s="8" t="str">
        <f t="shared" si="4"/>
        <v/>
      </c>
      <c r="C290" s="9"/>
      <c r="M290" s="13"/>
      <c r="N290" s="9"/>
    </row>
    <row r="291" spans="1:14" ht="25.5">
      <c r="A291" s="7" t="s">
        <v>1397</v>
      </c>
      <c r="B291" s="8" t="str">
        <f t="shared" si="4"/>
        <v/>
      </c>
      <c r="C291" s="9"/>
      <c r="M291" s="13"/>
      <c r="N291" s="9"/>
    </row>
    <row r="292" spans="1:14" ht="25.5">
      <c r="A292" s="7" t="s">
        <v>1399</v>
      </c>
      <c r="B292" s="8" t="str">
        <f t="shared" si="4"/>
        <v/>
      </c>
      <c r="C292" s="9"/>
      <c r="M292" s="13"/>
      <c r="N292" s="9"/>
    </row>
    <row r="293" spans="1:14" ht="25.5">
      <c r="A293" s="7" t="s">
        <v>1400</v>
      </c>
      <c r="B293" s="8" t="str">
        <f t="shared" si="4"/>
        <v/>
      </c>
      <c r="C293" s="9"/>
      <c r="M293" s="13"/>
      <c r="N293" s="9"/>
    </row>
    <row r="294" spans="1:14" ht="25.5">
      <c r="A294" s="7" t="s">
        <v>1402</v>
      </c>
      <c r="B294" s="8" t="str">
        <f t="shared" si="4"/>
        <v/>
      </c>
      <c r="C294" s="9"/>
      <c r="M294" s="13"/>
      <c r="N294" s="9"/>
    </row>
    <row r="295" spans="1:14" ht="25.5">
      <c r="A295" s="7" t="s">
        <v>469</v>
      </c>
      <c r="B295" s="8" t="str">
        <f t="shared" si="4"/>
        <v/>
      </c>
      <c r="C295" s="9"/>
      <c r="M295" s="13"/>
      <c r="N295" s="9"/>
    </row>
    <row r="296" spans="1:14" ht="25.5">
      <c r="A296" s="7" t="s">
        <v>470</v>
      </c>
      <c r="B296" s="8" t="str">
        <f t="shared" si="4"/>
        <v/>
      </c>
      <c r="C296" s="9"/>
      <c r="M296" s="13"/>
      <c r="N296" s="9"/>
    </row>
    <row r="297" spans="1:14" ht="25.5">
      <c r="A297" s="7" t="s">
        <v>471</v>
      </c>
      <c r="B297" s="8" t="str">
        <f t="shared" si="4"/>
        <v/>
      </c>
      <c r="C297" s="9"/>
      <c r="M297" s="13"/>
      <c r="N297" s="9"/>
    </row>
    <row r="298" spans="1:14" ht="25.5">
      <c r="A298" s="7" t="s">
        <v>2402</v>
      </c>
      <c r="B298" s="8" t="str">
        <f t="shared" si="4"/>
        <v/>
      </c>
      <c r="C298" s="9"/>
      <c r="M298" s="13"/>
      <c r="N298" s="9"/>
    </row>
    <row r="299" spans="1:14" ht="25.5">
      <c r="A299" s="7" t="s">
        <v>472</v>
      </c>
      <c r="B299" s="8" t="str">
        <f t="shared" si="4"/>
        <v/>
      </c>
      <c r="C299" s="9"/>
      <c r="M299" s="13"/>
      <c r="N299" s="9"/>
    </row>
    <row r="300" spans="1:14" ht="25.5">
      <c r="A300" s="7" t="s">
        <v>473</v>
      </c>
      <c r="B300" s="8" t="str">
        <f t="shared" si="4"/>
        <v/>
      </c>
      <c r="C300" s="9"/>
      <c r="M300" s="13"/>
      <c r="N300" s="9"/>
    </row>
    <row r="301" spans="1:14" ht="25.5">
      <c r="A301" s="7" t="s">
        <v>474</v>
      </c>
      <c r="B301" s="8" t="str">
        <f t="shared" si="4"/>
        <v/>
      </c>
      <c r="C301" s="9"/>
      <c r="M301" s="13"/>
      <c r="N301" s="9"/>
    </row>
    <row r="302" spans="1:14" ht="25.5">
      <c r="A302" s="7" t="s">
        <v>2403</v>
      </c>
      <c r="B302" s="8" t="str">
        <f t="shared" si="4"/>
        <v/>
      </c>
      <c r="C302" s="9"/>
      <c r="M302" s="13"/>
      <c r="N302" s="9"/>
    </row>
    <row r="303" spans="1:14" ht="25.5">
      <c r="A303" s="7" t="s">
        <v>2404</v>
      </c>
      <c r="B303" s="8" t="str">
        <f t="shared" si="4"/>
        <v/>
      </c>
      <c r="C303" s="9"/>
      <c r="M303" s="13"/>
      <c r="N303" s="9"/>
    </row>
    <row r="304" spans="1:14" ht="25.5">
      <c r="A304" s="7" t="s">
        <v>2405</v>
      </c>
      <c r="B304" s="8" t="str">
        <f t="shared" si="4"/>
        <v/>
      </c>
      <c r="C304" s="9"/>
      <c r="M304" s="13"/>
      <c r="N304" s="9"/>
    </row>
    <row r="305" spans="1:14" ht="25.5">
      <c r="A305" s="7" t="s">
        <v>2406</v>
      </c>
      <c r="B305" s="8" t="str">
        <f t="shared" si="4"/>
        <v/>
      </c>
      <c r="C305" s="9"/>
      <c r="M305" s="13"/>
      <c r="N305" s="9"/>
    </row>
    <row r="306" spans="1:14" ht="25.5">
      <c r="A306" s="7" t="s">
        <v>2407</v>
      </c>
      <c r="B306" s="8" t="str">
        <f t="shared" si="4"/>
        <v/>
      </c>
      <c r="C306" s="9"/>
      <c r="M306" s="13"/>
      <c r="N306" s="9"/>
    </row>
    <row r="307" spans="1:14" ht="25.5">
      <c r="A307" s="7" t="s">
        <v>2408</v>
      </c>
      <c r="B307" s="8" t="str">
        <f t="shared" si="4"/>
        <v xml:space="preserve">segunda das 09:00 às 12:00, semanal </v>
      </c>
      <c r="C307" s="9" t="s">
        <v>798</v>
      </c>
      <c r="D307" s="4" t="s">
        <v>2181</v>
      </c>
      <c r="E307" s="4" t="s">
        <v>6</v>
      </c>
      <c r="M307" s="13"/>
      <c r="N307" s="9"/>
    </row>
    <row r="308" spans="1:14" ht="25.5">
      <c r="A308" s="7" t="s">
        <v>2409</v>
      </c>
      <c r="B308" s="8" t="str">
        <f t="shared" si="4"/>
        <v xml:space="preserve">segunda das 19:00 às 22:00, semanal </v>
      </c>
      <c r="C308" s="9" t="s">
        <v>3725</v>
      </c>
      <c r="D308" s="4" t="s">
        <v>2181</v>
      </c>
      <c r="E308" s="4" t="s">
        <v>6</v>
      </c>
      <c r="M308" s="13"/>
      <c r="N308" s="9"/>
    </row>
    <row r="309" spans="1:14" ht="25.5">
      <c r="A309" s="7" t="s">
        <v>2410</v>
      </c>
      <c r="B309" s="8" t="str">
        <f t="shared" si="4"/>
        <v xml:space="preserve">quinta das 09:00 às 12:00, semanal </v>
      </c>
      <c r="C309" s="9" t="s">
        <v>2183</v>
      </c>
      <c r="D309" s="4" t="s">
        <v>2181</v>
      </c>
      <c r="E309" s="4" t="s">
        <v>6</v>
      </c>
      <c r="M309" s="13"/>
      <c r="N309" s="9"/>
    </row>
    <row r="310" spans="1:14" ht="25.5">
      <c r="A310" s="7" t="s">
        <v>2411</v>
      </c>
      <c r="B310" s="8" t="str">
        <f t="shared" si="4"/>
        <v xml:space="preserve">quinta das 19:00 às 22:00, semanal </v>
      </c>
      <c r="C310" s="9" t="s">
        <v>2187</v>
      </c>
      <c r="D310" s="4" t="s">
        <v>2181</v>
      </c>
      <c r="E310" s="4" t="s">
        <v>6</v>
      </c>
      <c r="M310" s="13"/>
      <c r="N310" s="9"/>
    </row>
    <row r="311" spans="1:14" ht="25.5">
      <c r="A311" s="7" t="s">
        <v>813</v>
      </c>
      <c r="B311" s="8" t="str">
        <f t="shared" si="4"/>
        <v/>
      </c>
      <c r="C311" s="9"/>
      <c r="M311" s="13"/>
      <c r="N311" s="9"/>
    </row>
    <row r="312" spans="1:14" ht="25.5">
      <c r="A312" s="7" t="s">
        <v>815</v>
      </c>
      <c r="B312" s="8" t="str">
        <f t="shared" si="4"/>
        <v/>
      </c>
      <c r="C312" s="9"/>
      <c r="M312" s="13"/>
      <c r="N312" s="9"/>
    </row>
    <row r="313" spans="1:14" ht="25.5">
      <c r="A313" s="7" t="s">
        <v>814</v>
      </c>
      <c r="B313" s="8" t="str">
        <f t="shared" si="4"/>
        <v/>
      </c>
      <c r="C313" s="9"/>
      <c r="M313" s="13"/>
      <c r="N313" s="9"/>
    </row>
    <row r="314" spans="1:14" ht="25.5">
      <c r="A314" s="7" t="s">
        <v>817</v>
      </c>
      <c r="B314" s="8" t="str">
        <f t="shared" si="4"/>
        <v/>
      </c>
      <c r="C314" s="9"/>
      <c r="M314" s="13"/>
      <c r="N314" s="9"/>
    </row>
    <row r="315" spans="1:14" ht="25.5">
      <c r="A315" s="7" t="s">
        <v>2412</v>
      </c>
      <c r="B315" s="8" t="str">
        <f t="shared" si="4"/>
        <v/>
      </c>
      <c r="C315" s="9"/>
      <c r="M315" s="13"/>
      <c r="N315" s="9"/>
    </row>
    <row r="316" spans="1:14" ht="25.5">
      <c r="A316" s="7" t="s">
        <v>2413</v>
      </c>
      <c r="B316" s="8" t="str">
        <f t="shared" si="4"/>
        <v/>
      </c>
      <c r="C316" s="9"/>
      <c r="M316" s="13"/>
      <c r="N316" s="9"/>
    </row>
    <row r="317" spans="1:14" ht="25.5">
      <c r="A317" s="7" t="s">
        <v>2414</v>
      </c>
      <c r="B317" s="8" t="str">
        <f t="shared" si="4"/>
        <v/>
      </c>
      <c r="C317" s="9"/>
      <c r="M317" s="13"/>
      <c r="N317" s="9"/>
    </row>
    <row r="318" spans="1:14" ht="25.5">
      <c r="A318" s="7" t="s">
        <v>2415</v>
      </c>
      <c r="B318" s="8" t="str">
        <f t="shared" si="4"/>
        <v/>
      </c>
      <c r="C318" s="9"/>
      <c r="M318" s="13"/>
      <c r="N318" s="9"/>
    </row>
    <row r="319" spans="1:14" ht="25.5">
      <c r="A319" s="7" t="s">
        <v>2416</v>
      </c>
      <c r="B319" s="8" t="str">
        <f t="shared" si="4"/>
        <v/>
      </c>
      <c r="C319" s="9"/>
      <c r="M319" s="13"/>
      <c r="N319" s="9"/>
    </row>
    <row r="320" spans="1:14" ht="25.5">
      <c r="A320" s="7" t="s">
        <v>2417</v>
      </c>
      <c r="B320" s="8" t="str">
        <f t="shared" si="4"/>
        <v/>
      </c>
      <c r="C320" s="9"/>
      <c r="M320" s="13"/>
      <c r="N320" s="9"/>
    </row>
    <row r="321" spans="1:14" ht="25.5">
      <c r="A321" s="7" t="s">
        <v>2418</v>
      </c>
      <c r="B321" s="8" t="str">
        <f t="shared" si="4"/>
        <v/>
      </c>
      <c r="C321" s="9"/>
      <c r="M321" s="13"/>
      <c r="N321" s="9"/>
    </row>
    <row r="322" spans="1:14" ht="25.5">
      <c r="A322" s="7" t="s">
        <v>2419</v>
      </c>
      <c r="B322" s="8" t="str">
        <f t="shared" ref="B322:B385" si="5">IF(C322="","",CONCATENATE(C322,",",E322,IF(F322="","",CONCATENATE(";",F322,",",H322,IF(I322="","",CONCATENATE(";",I322,",",K322))))))</f>
        <v/>
      </c>
      <c r="C322" s="9"/>
      <c r="M322" s="13"/>
      <c r="N322" s="9"/>
    </row>
    <row r="323" spans="1:14">
      <c r="A323" s="7" t="s">
        <v>2420</v>
      </c>
      <c r="B323" s="8" t="str">
        <f t="shared" si="5"/>
        <v/>
      </c>
      <c r="C323" s="9"/>
      <c r="M323" s="13"/>
      <c r="N323" s="9"/>
    </row>
    <row r="324" spans="1:14">
      <c r="A324" s="7" t="s">
        <v>2421</v>
      </c>
      <c r="B324" s="8" t="str">
        <f t="shared" si="5"/>
        <v/>
      </c>
      <c r="C324" s="9"/>
      <c r="M324" s="13"/>
      <c r="N324" s="9"/>
    </row>
    <row r="325" spans="1:14">
      <c r="A325" s="7" t="s">
        <v>2422</v>
      </c>
      <c r="B325" s="8" t="str">
        <f t="shared" si="5"/>
        <v/>
      </c>
      <c r="C325" s="9"/>
      <c r="M325" s="13"/>
      <c r="N325" s="9"/>
    </row>
    <row r="326" spans="1:14">
      <c r="A326" s="7" t="s">
        <v>2423</v>
      </c>
      <c r="B326" s="8" t="str">
        <f t="shared" si="5"/>
        <v/>
      </c>
      <c r="C326" s="9"/>
      <c r="M326" s="13"/>
      <c r="N326" s="9"/>
    </row>
    <row r="327" spans="1:14" ht="25.5">
      <c r="A327" s="7" t="s">
        <v>2424</v>
      </c>
      <c r="B327" s="8" t="str">
        <f t="shared" si="5"/>
        <v/>
      </c>
      <c r="C327" s="9"/>
      <c r="M327" s="13"/>
      <c r="N327" s="9"/>
    </row>
    <row r="328" spans="1:14" ht="25.5">
      <c r="A328" s="7" t="s">
        <v>2425</v>
      </c>
      <c r="B328" s="8" t="str">
        <f t="shared" si="5"/>
        <v/>
      </c>
      <c r="C328" s="9"/>
      <c r="M328" s="13"/>
      <c r="N328" s="9"/>
    </row>
    <row r="329" spans="1:14" ht="25.5">
      <c r="A329" s="7" t="s">
        <v>2426</v>
      </c>
      <c r="B329" s="8" t="str">
        <f t="shared" si="5"/>
        <v/>
      </c>
      <c r="C329" s="9"/>
      <c r="M329" s="13"/>
      <c r="N329" s="9"/>
    </row>
    <row r="330" spans="1:14">
      <c r="A330" s="7" t="s">
        <v>664</v>
      </c>
      <c r="B330" s="8" t="str">
        <f t="shared" si="5"/>
        <v/>
      </c>
      <c r="C330" s="9"/>
      <c r="M330" s="13"/>
      <c r="N330" s="9"/>
    </row>
    <row r="331" spans="1:14">
      <c r="A331" s="7" t="s">
        <v>665</v>
      </c>
      <c r="B331" s="8" t="str">
        <f t="shared" si="5"/>
        <v/>
      </c>
      <c r="C331" s="9"/>
      <c r="M331" s="13"/>
      <c r="N331" s="9"/>
    </row>
    <row r="332" spans="1:14">
      <c r="A332" s="7" t="s">
        <v>667</v>
      </c>
      <c r="B332" s="8" t="str">
        <f t="shared" si="5"/>
        <v/>
      </c>
      <c r="C332" s="9"/>
      <c r="M332" s="13"/>
      <c r="N332" s="9"/>
    </row>
    <row r="333" spans="1:14">
      <c r="A333" s="7" t="s">
        <v>668</v>
      </c>
      <c r="B333" s="8" t="str">
        <f t="shared" si="5"/>
        <v/>
      </c>
      <c r="C333" s="9"/>
      <c r="M333" s="13"/>
      <c r="N333" s="9"/>
    </row>
    <row r="334" spans="1:14" ht="25.5">
      <c r="A334" s="7" t="s">
        <v>2427</v>
      </c>
      <c r="B334" s="8" t="str">
        <f t="shared" si="5"/>
        <v/>
      </c>
      <c r="C334" s="9"/>
      <c r="M334" s="13"/>
      <c r="N334" s="9"/>
    </row>
    <row r="335" spans="1:14">
      <c r="A335" s="7" t="s">
        <v>670</v>
      </c>
      <c r="B335" s="8" t="str">
        <f t="shared" si="5"/>
        <v/>
      </c>
      <c r="C335" s="9"/>
      <c r="M335" s="13"/>
      <c r="N335" s="9"/>
    </row>
    <row r="336" spans="1:14">
      <c r="A336" s="7" t="s">
        <v>671</v>
      </c>
      <c r="B336" s="8" t="str">
        <f t="shared" si="5"/>
        <v/>
      </c>
      <c r="C336" s="9"/>
      <c r="M336" s="13"/>
      <c r="N336" s="9"/>
    </row>
    <row r="337" spans="1:14">
      <c r="A337" s="7" t="s">
        <v>675</v>
      </c>
      <c r="B337" s="8" t="str">
        <f t="shared" si="5"/>
        <v/>
      </c>
      <c r="C337" s="9"/>
      <c r="M337" s="13"/>
      <c r="N337" s="9"/>
    </row>
    <row r="338" spans="1:14">
      <c r="A338" s="7" t="s">
        <v>676</v>
      </c>
      <c r="B338" s="8" t="str">
        <f t="shared" si="5"/>
        <v/>
      </c>
      <c r="C338" s="9"/>
      <c r="M338" s="13"/>
      <c r="N338" s="9"/>
    </row>
    <row r="339" spans="1:14">
      <c r="A339" s="7" t="s">
        <v>1464</v>
      </c>
      <c r="B339" s="8" t="str">
        <f t="shared" si="5"/>
        <v/>
      </c>
      <c r="C339" s="9"/>
      <c r="M339" s="13"/>
      <c r="N339" s="9"/>
    </row>
    <row r="340" spans="1:14">
      <c r="A340" s="7" t="s">
        <v>1466</v>
      </c>
      <c r="B340" s="8" t="str">
        <f t="shared" si="5"/>
        <v/>
      </c>
      <c r="C340" s="9"/>
      <c r="M340" s="13"/>
      <c r="N340" s="9"/>
    </row>
    <row r="341" spans="1:14">
      <c r="A341" s="7" t="s">
        <v>1467</v>
      </c>
      <c r="B341" s="8" t="str">
        <f t="shared" si="5"/>
        <v/>
      </c>
      <c r="C341" s="9"/>
      <c r="M341" s="13"/>
      <c r="N341" s="9"/>
    </row>
    <row r="342" spans="1:14">
      <c r="A342" s="7" t="s">
        <v>1469</v>
      </c>
      <c r="B342" s="8" t="str">
        <f t="shared" si="5"/>
        <v/>
      </c>
      <c r="C342" s="9"/>
      <c r="M342" s="13"/>
      <c r="N342" s="9"/>
    </row>
    <row r="343" spans="1:14" ht="25.5">
      <c r="A343" s="7" t="s">
        <v>768</v>
      </c>
      <c r="B343" s="8" t="str">
        <f t="shared" si="5"/>
        <v/>
      </c>
      <c r="C343" s="9"/>
      <c r="M343" s="13"/>
      <c r="N343" s="9"/>
    </row>
    <row r="344" spans="1:14" ht="25.5">
      <c r="A344" s="7" t="s">
        <v>772</v>
      </c>
      <c r="B344" s="8" t="str">
        <f t="shared" si="5"/>
        <v/>
      </c>
      <c r="C344" s="9"/>
      <c r="M344" s="13"/>
      <c r="N344" s="9"/>
    </row>
    <row r="345" spans="1:14" ht="25.5">
      <c r="A345" s="7" t="s">
        <v>2428</v>
      </c>
      <c r="B345" s="8" t="str">
        <f t="shared" si="5"/>
        <v/>
      </c>
      <c r="C345" s="9"/>
      <c r="M345" s="13"/>
      <c r="N345" s="9"/>
    </row>
    <row r="346" spans="1:14" ht="25.5">
      <c r="A346" s="7" t="s">
        <v>589</v>
      </c>
      <c r="B346" s="8" t="str">
        <f t="shared" si="5"/>
        <v/>
      </c>
      <c r="C346" s="9"/>
      <c r="M346" s="13"/>
      <c r="N346" s="9"/>
    </row>
    <row r="347" spans="1:14" ht="25.5">
      <c r="A347" s="7" t="s">
        <v>2429</v>
      </c>
      <c r="B347" s="8" t="str">
        <f t="shared" si="5"/>
        <v/>
      </c>
      <c r="C347" s="9"/>
      <c r="M347" s="13"/>
      <c r="N347" s="9"/>
    </row>
    <row r="348" spans="1:14" ht="25.5">
      <c r="A348" s="7" t="s">
        <v>761</v>
      </c>
      <c r="B348" s="8" t="str">
        <f t="shared" si="5"/>
        <v/>
      </c>
      <c r="C348" s="9"/>
      <c r="M348" s="13"/>
      <c r="N348" s="9"/>
    </row>
    <row r="349" spans="1:14" ht="25.5">
      <c r="A349" s="7" t="s">
        <v>762</v>
      </c>
      <c r="B349" s="8" t="str">
        <f t="shared" si="5"/>
        <v/>
      </c>
      <c r="C349" s="9"/>
      <c r="M349" s="13"/>
      <c r="N349" s="9"/>
    </row>
    <row r="350" spans="1:14" ht="25.5">
      <c r="A350" s="7" t="s">
        <v>763</v>
      </c>
      <c r="B350" s="8" t="str">
        <f t="shared" si="5"/>
        <v/>
      </c>
      <c r="C350" s="9"/>
      <c r="M350" s="13"/>
      <c r="N350" s="9"/>
    </row>
    <row r="351" spans="1:14" ht="25.5">
      <c r="A351" s="7" t="s">
        <v>764</v>
      </c>
      <c r="B351" s="8" t="str">
        <f t="shared" si="5"/>
        <v/>
      </c>
      <c r="C351" s="9"/>
      <c r="M351" s="13"/>
      <c r="N351" s="9"/>
    </row>
    <row r="352" spans="1:14" ht="25.5">
      <c r="A352" s="7" t="s">
        <v>1297</v>
      </c>
      <c r="B352" s="8" t="str">
        <f t="shared" si="5"/>
        <v/>
      </c>
      <c r="C352" s="9"/>
      <c r="M352" s="13"/>
      <c r="N352" s="9"/>
    </row>
    <row r="353" spans="1:14" ht="25.5">
      <c r="A353" s="7" t="s">
        <v>1299</v>
      </c>
      <c r="B353" s="8" t="str">
        <f t="shared" si="5"/>
        <v/>
      </c>
      <c r="C353" s="9"/>
      <c r="M353" s="13"/>
      <c r="N353" s="9"/>
    </row>
    <row r="354" spans="1:14" ht="25.5">
      <c r="A354" s="7" t="s">
        <v>765</v>
      </c>
      <c r="B354" s="8" t="str">
        <f t="shared" si="5"/>
        <v/>
      </c>
      <c r="C354" s="9"/>
      <c r="M354" s="13"/>
      <c r="N354" s="9"/>
    </row>
    <row r="355" spans="1:14" ht="25.5">
      <c r="A355" s="7" t="s">
        <v>770</v>
      </c>
      <c r="B355" s="8" t="str">
        <f t="shared" si="5"/>
        <v/>
      </c>
      <c r="C355" s="9"/>
      <c r="M355" s="13"/>
      <c r="N355" s="9"/>
    </row>
    <row r="356" spans="1:14" ht="25.5">
      <c r="A356" s="7" t="s">
        <v>769</v>
      </c>
      <c r="B356" s="8" t="str">
        <f t="shared" si="5"/>
        <v/>
      </c>
      <c r="C356" s="9"/>
      <c r="M356" s="13"/>
      <c r="N356" s="9"/>
    </row>
    <row r="357" spans="1:14" ht="25.5">
      <c r="A357" s="7" t="s">
        <v>773</v>
      </c>
      <c r="B357" s="8" t="str">
        <f t="shared" si="5"/>
        <v/>
      </c>
      <c r="C357" s="9"/>
      <c r="M357" s="13"/>
      <c r="N357" s="9"/>
    </row>
    <row r="358" spans="1:14" ht="25.5">
      <c r="A358" s="7" t="s">
        <v>565</v>
      </c>
      <c r="B358" s="8" t="str">
        <f t="shared" si="5"/>
        <v/>
      </c>
      <c r="C358" s="9"/>
      <c r="M358" s="13"/>
      <c r="N358" s="9"/>
    </row>
    <row r="359" spans="1:14" ht="25.5">
      <c r="A359" s="7" t="s">
        <v>566</v>
      </c>
      <c r="B359" s="8" t="str">
        <f t="shared" si="5"/>
        <v/>
      </c>
      <c r="C359" s="9"/>
      <c r="M359" s="13"/>
      <c r="N359" s="9"/>
    </row>
    <row r="360" spans="1:14" ht="25.5">
      <c r="A360" s="7" t="s">
        <v>39</v>
      </c>
      <c r="B360" s="8" t="str">
        <f t="shared" si="5"/>
        <v/>
      </c>
      <c r="C360" s="9"/>
      <c r="M360" s="13"/>
      <c r="N360" s="9"/>
    </row>
    <row r="361" spans="1:14" ht="25.5">
      <c r="A361" s="7" t="s">
        <v>42</v>
      </c>
      <c r="B361" s="8" t="str">
        <f t="shared" si="5"/>
        <v/>
      </c>
      <c r="C361" s="9"/>
      <c r="M361" s="13"/>
      <c r="N361" s="9"/>
    </row>
    <row r="362" spans="1:14" ht="25.5">
      <c r="A362" s="7" t="s">
        <v>822</v>
      </c>
      <c r="B362" s="8" t="str">
        <f t="shared" si="5"/>
        <v/>
      </c>
      <c r="C362" s="9"/>
      <c r="M362" s="13"/>
      <c r="N362" s="9"/>
    </row>
    <row r="363" spans="1:14" ht="25.5">
      <c r="A363" s="7" t="s">
        <v>823</v>
      </c>
      <c r="B363" s="8" t="str">
        <f t="shared" si="5"/>
        <v/>
      </c>
      <c r="C363" s="9"/>
      <c r="M363" s="13"/>
      <c r="N363" s="9"/>
    </row>
    <row r="364" spans="1:14" ht="25.5">
      <c r="A364" s="7" t="s">
        <v>1285</v>
      </c>
      <c r="B364" s="8" t="str">
        <f t="shared" si="5"/>
        <v/>
      </c>
      <c r="C364" s="9"/>
      <c r="M364" s="13"/>
      <c r="N364" s="9"/>
    </row>
    <row r="365" spans="1:14" ht="25.5">
      <c r="A365" s="7" t="s">
        <v>1354</v>
      </c>
      <c r="B365" s="8" t="str">
        <f t="shared" si="5"/>
        <v/>
      </c>
      <c r="C365" s="9"/>
      <c r="M365" s="13"/>
      <c r="N365" s="9"/>
    </row>
    <row r="366" spans="1:14" ht="25.5">
      <c r="A366" s="7" t="s">
        <v>1357</v>
      </c>
      <c r="B366" s="8" t="str">
        <f t="shared" si="5"/>
        <v/>
      </c>
      <c r="C366" s="9"/>
      <c r="M366" s="13"/>
      <c r="N366" s="9"/>
    </row>
    <row r="367" spans="1:14" ht="25.5">
      <c r="A367" s="7" t="s">
        <v>1358</v>
      </c>
      <c r="B367" s="8" t="str">
        <f t="shared" si="5"/>
        <v/>
      </c>
      <c r="C367" s="9"/>
      <c r="M367" s="13"/>
      <c r="N367" s="9"/>
    </row>
    <row r="368" spans="1:14" ht="25.5">
      <c r="A368" s="7" t="s">
        <v>1361</v>
      </c>
      <c r="B368" s="8" t="str">
        <f t="shared" si="5"/>
        <v/>
      </c>
      <c r="C368" s="9"/>
      <c r="M368" s="13"/>
      <c r="N368" s="9"/>
    </row>
    <row r="369" spans="1:14" ht="25.5">
      <c r="A369" s="7" t="s">
        <v>1363</v>
      </c>
      <c r="B369" s="8" t="str">
        <f t="shared" si="5"/>
        <v/>
      </c>
      <c r="C369" s="9"/>
      <c r="M369" s="13"/>
      <c r="N369" s="9"/>
    </row>
    <row r="370" spans="1:14" ht="25.5">
      <c r="A370" s="7" t="s">
        <v>1366</v>
      </c>
      <c r="B370" s="8" t="str">
        <f t="shared" si="5"/>
        <v/>
      </c>
      <c r="C370" s="9"/>
      <c r="M370" s="13"/>
      <c r="N370" s="9"/>
    </row>
    <row r="371" spans="1:14" ht="25.5">
      <c r="A371" s="7" t="s">
        <v>2430</v>
      </c>
      <c r="B371" s="8" t="str">
        <f t="shared" si="5"/>
        <v/>
      </c>
      <c r="C371" s="9"/>
      <c r="M371" s="13"/>
      <c r="N371" s="9"/>
    </row>
    <row r="372" spans="1:14" ht="25.5">
      <c r="A372" s="7" t="s">
        <v>2431</v>
      </c>
      <c r="B372" s="8" t="str">
        <f t="shared" si="5"/>
        <v/>
      </c>
      <c r="C372" s="9"/>
      <c r="M372" s="13"/>
      <c r="N372" s="9"/>
    </row>
    <row r="373" spans="1:14" ht="25.5">
      <c r="A373" s="7" t="s">
        <v>2432</v>
      </c>
      <c r="B373" s="8" t="str">
        <f t="shared" si="5"/>
        <v/>
      </c>
      <c r="C373" s="9"/>
      <c r="M373" s="13"/>
      <c r="N373" s="9"/>
    </row>
    <row r="374" spans="1:14" ht="25.5">
      <c r="A374" s="7" t="s">
        <v>2433</v>
      </c>
      <c r="B374" s="8" t="str">
        <f t="shared" si="5"/>
        <v/>
      </c>
      <c r="C374" s="9"/>
      <c r="M374" s="13"/>
      <c r="N374" s="9"/>
    </row>
    <row r="375" spans="1:14" ht="25.5">
      <c r="A375" s="7" t="s">
        <v>2434</v>
      </c>
      <c r="B375" s="8" t="str">
        <f t="shared" si="5"/>
        <v/>
      </c>
      <c r="C375" s="9"/>
      <c r="M375" s="13"/>
      <c r="N375" s="9"/>
    </row>
    <row r="376" spans="1:14" ht="25.5">
      <c r="A376" s="7" t="s">
        <v>1404</v>
      </c>
      <c r="B376" s="8" t="str">
        <f t="shared" si="5"/>
        <v xml:space="preserve">segunda das 10:00 às 12:00, semanal </v>
      </c>
      <c r="C376" s="9" t="s">
        <v>40</v>
      </c>
      <c r="D376" s="4" t="s">
        <v>5050</v>
      </c>
      <c r="E376" s="4" t="s">
        <v>6</v>
      </c>
      <c r="M376" s="13"/>
      <c r="N376" s="9"/>
    </row>
    <row r="377" spans="1:14" ht="25.5">
      <c r="A377" s="7" t="s">
        <v>1408</v>
      </c>
      <c r="B377" s="8" t="str">
        <f t="shared" si="5"/>
        <v xml:space="preserve">segunda das 10:00 às 12:00, semanal </v>
      </c>
      <c r="C377" s="9" t="s">
        <v>40</v>
      </c>
      <c r="D377" s="4" t="s">
        <v>5048</v>
      </c>
      <c r="E377" s="4" t="s">
        <v>6</v>
      </c>
      <c r="M377" s="13"/>
      <c r="N377" s="9"/>
    </row>
    <row r="378" spans="1:14" ht="25.5">
      <c r="A378" s="7" t="s">
        <v>2435</v>
      </c>
      <c r="B378" s="8" t="str">
        <f t="shared" si="5"/>
        <v/>
      </c>
      <c r="C378" s="9"/>
      <c r="M378" s="13"/>
      <c r="N378" s="9"/>
    </row>
    <row r="379" spans="1:14" ht="25.5">
      <c r="A379" s="7" t="s">
        <v>1410</v>
      </c>
      <c r="B379" s="8" t="str">
        <f t="shared" si="5"/>
        <v xml:space="preserve">segunda das 10:00 às 12:00, semanal </v>
      </c>
      <c r="C379" s="9" t="s">
        <v>40</v>
      </c>
      <c r="D379" s="4" t="s">
        <v>5049</v>
      </c>
      <c r="E379" s="4" t="s">
        <v>6</v>
      </c>
      <c r="M379" s="13"/>
      <c r="N379" s="9"/>
    </row>
    <row r="380" spans="1:14" ht="25.5">
      <c r="A380" s="7" t="s">
        <v>1427</v>
      </c>
      <c r="B380" s="8" t="str">
        <f t="shared" si="5"/>
        <v xml:space="preserve">segunda das 21:00 às 23:00, semanal </v>
      </c>
      <c r="C380" s="9" t="s">
        <v>8</v>
      </c>
      <c r="D380" s="4" t="s">
        <v>5050</v>
      </c>
      <c r="E380" s="4" t="s">
        <v>6</v>
      </c>
      <c r="M380" s="13"/>
      <c r="N380" s="9"/>
    </row>
    <row r="381" spans="1:14" ht="25.5">
      <c r="A381" s="7" t="s">
        <v>2436</v>
      </c>
      <c r="B381" s="8" t="str">
        <f t="shared" si="5"/>
        <v/>
      </c>
      <c r="C381" s="9"/>
      <c r="M381" s="13"/>
      <c r="N381" s="9"/>
    </row>
    <row r="382" spans="1:14" ht="25.5">
      <c r="A382" s="7" t="s">
        <v>1428</v>
      </c>
      <c r="B382" s="8" t="str">
        <f t="shared" si="5"/>
        <v xml:space="preserve">segunda das 21:00 às 23:00, semanal </v>
      </c>
      <c r="C382" s="9" t="s">
        <v>8</v>
      </c>
      <c r="D382" s="4" t="s">
        <v>5048</v>
      </c>
      <c r="E382" s="4" t="s">
        <v>6</v>
      </c>
      <c r="M382" s="13"/>
      <c r="N382" s="9"/>
    </row>
    <row r="383" spans="1:14" ht="25.5">
      <c r="A383" s="7" t="s">
        <v>1429</v>
      </c>
      <c r="B383" s="8" t="str">
        <f t="shared" si="5"/>
        <v xml:space="preserve">segunda das 21:00 às 23:00, semanal </v>
      </c>
      <c r="C383" s="9" t="s">
        <v>8</v>
      </c>
      <c r="D383" s="4" t="s">
        <v>5049</v>
      </c>
      <c r="E383" s="4" t="s">
        <v>6</v>
      </c>
      <c r="M383" s="13"/>
      <c r="N383" s="9"/>
    </row>
    <row r="384" spans="1:14" ht="25.5">
      <c r="A384" s="7" t="s">
        <v>2437</v>
      </c>
      <c r="B384" s="8" t="str">
        <f t="shared" si="5"/>
        <v/>
      </c>
      <c r="C384" s="9"/>
      <c r="M384" s="13"/>
      <c r="N384" s="9"/>
    </row>
    <row r="385" spans="1:14" ht="25.5">
      <c r="A385" s="7" t="s">
        <v>1443</v>
      </c>
      <c r="B385" s="8" t="str">
        <f t="shared" si="5"/>
        <v xml:space="preserve">segunda das 10:00 às 12:00, semanal </v>
      </c>
      <c r="C385" s="9" t="s">
        <v>40</v>
      </c>
      <c r="D385" s="4" t="s">
        <v>2141</v>
      </c>
      <c r="E385" s="4" t="s">
        <v>6</v>
      </c>
      <c r="M385" s="13"/>
      <c r="N385" s="9"/>
    </row>
    <row r="386" spans="1:14" ht="25.5">
      <c r="A386" s="7" t="s">
        <v>1447</v>
      </c>
      <c r="B386" s="8" t="str">
        <f t="shared" ref="B386:B449" si="6">IF(C386="","",CONCATENATE(C386,",",E386,IF(F386="","",CONCATENATE(";",F386,",",H386,IF(I386="","",CONCATENATE(";",I386,",",K386))))))</f>
        <v xml:space="preserve">segunda das 10:00 às 12:00, semanal </v>
      </c>
      <c r="C386" s="9" t="s">
        <v>40</v>
      </c>
      <c r="D386" s="4" t="s">
        <v>2146</v>
      </c>
      <c r="E386" s="4" t="s">
        <v>6</v>
      </c>
      <c r="M386" s="13"/>
      <c r="N386" s="9"/>
    </row>
    <row r="387" spans="1:14" ht="30">
      <c r="A387" s="7" t="s">
        <v>1453</v>
      </c>
      <c r="B387" s="8" t="str">
        <f t="shared" si="6"/>
        <v xml:space="preserve">segunda das 21:00 às 23:00, semanal </v>
      </c>
      <c r="C387" s="10" t="s">
        <v>8</v>
      </c>
      <c r="D387" s="4" t="s">
        <v>2141</v>
      </c>
      <c r="E387" s="4" t="s">
        <v>6</v>
      </c>
      <c r="M387" s="13"/>
      <c r="N387" s="10"/>
    </row>
    <row r="388" spans="1:14" ht="25.5">
      <c r="A388" s="7" t="s">
        <v>1471</v>
      </c>
      <c r="B388" s="8" t="str">
        <f t="shared" si="6"/>
        <v xml:space="preserve">sexta das 10:00 às 12:00, semanal </v>
      </c>
      <c r="C388" s="9" t="s">
        <v>732</v>
      </c>
      <c r="D388" s="4" t="s">
        <v>2173</v>
      </c>
      <c r="E388" s="4" t="s">
        <v>6</v>
      </c>
      <c r="M388" s="13"/>
      <c r="N388" s="9"/>
    </row>
    <row r="389" spans="1:14" ht="25.5">
      <c r="A389" s="7" t="s">
        <v>1490</v>
      </c>
      <c r="B389" s="8" t="str">
        <f t="shared" si="6"/>
        <v xml:space="preserve">sexta das 21:00 às 23:00, semanal </v>
      </c>
      <c r="C389" s="9" t="s">
        <v>744</v>
      </c>
      <c r="D389" s="4" t="s">
        <v>2173</v>
      </c>
      <c r="E389" s="4" t="s">
        <v>6</v>
      </c>
      <c r="M389" s="13"/>
      <c r="N389" s="9"/>
    </row>
    <row r="390" spans="1:14" ht="25.5">
      <c r="A390" s="7" t="s">
        <v>1492</v>
      </c>
      <c r="B390" s="8" t="str">
        <f t="shared" si="6"/>
        <v xml:space="preserve">sexta das 21:00 às 23:00, semanal </v>
      </c>
      <c r="C390" s="9" t="s">
        <v>744</v>
      </c>
      <c r="D390" s="4" t="s">
        <v>5046</v>
      </c>
      <c r="E390" s="4" t="s">
        <v>6</v>
      </c>
      <c r="M390" s="13"/>
      <c r="N390" s="9"/>
    </row>
    <row r="391" spans="1:14" ht="25.5">
      <c r="A391" s="7" t="s">
        <v>1481</v>
      </c>
      <c r="B391" s="8" t="str">
        <f t="shared" si="6"/>
        <v xml:space="preserve">sexta das 08:00 às 10:00, semanal </v>
      </c>
      <c r="C391" s="9" t="s">
        <v>562</v>
      </c>
      <c r="D391" s="4" t="s">
        <v>2173</v>
      </c>
      <c r="E391" s="4" t="s">
        <v>6</v>
      </c>
      <c r="M391" s="13"/>
      <c r="N391" s="9"/>
    </row>
    <row r="392" spans="1:14" ht="25.5">
      <c r="A392" s="7" t="s">
        <v>1484</v>
      </c>
      <c r="B392" s="8" t="str">
        <f t="shared" si="6"/>
        <v xml:space="preserve">sexta das 08:00 às 10:00, semanal </v>
      </c>
      <c r="C392" s="9" t="s">
        <v>562</v>
      </c>
      <c r="D392" s="4" t="s">
        <v>5046</v>
      </c>
      <c r="E392" s="4" t="s">
        <v>6</v>
      </c>
      <c r="M392" s="13"/>
      <c r="N392" s="9"/>
    </row>
    <row r="393" spans="1:14" ht="25.5">
      <c r="A393" s="7" t="s">
        <v>1495</v>
      </c>
      <c r="B393" s="8" t="str">
        <f t="shared" si="6"/>
        <v xml:space="preserve">sexta das 19:00 às 21:00, semanal </v>
      </c>
      <c r="C393" s="9" t="s">
        <v>564</v>
      </c>
      <c r="D393" s="4" t="s">
        <v>2173</v>
      </c>
      <c r="E393" s="4" t="s">
        <v>6</v>
      </c>
      <c r="M393" s="13"/>
      <c r="N393" s="9"/>
    </row>
    <row r="394" spans="1:14" ht="25.5">
      <c r="A394" s="7" t="s">
        <v>741</v>
      </c>
      <c r="B394" s="8" t="str">
        <f t="shared" si="6"/>
        <v/>
      </c>
      <c r="C394" s="9"/>
      <c r="M394" s="13"/>
      <c r="N394" s="9"/>
    </row>
    <row r="395" spans="1:14" ht="25.5">
      <c r="A395" s="7" t="s">
        <v>1498</v>
      </c>
      <c r="B395" s="8" t="str">
        <f t="shared" si="6"/>
        <v xml:space="preserve">sexta das 19:00 às 21:00, semanal </v>
      </c>
      <c r="C395" s="9" t="s">
        <v>564</v>
      </c>
      <c r="D395" s="4" t="s">
        <v>5046</v>
      </c>
      <c r="E395" s="4" t="s">
        <v>6</v>
      </c>
      <c r="M395" s="13"/>
      <c r="N395" s="9"/>
    </row>
    <row r="396" spans="1:14" ht="25.5">
      <c r="A396" s="7" t="s">
        <v>1499</v>
      </c>
      <c r="B396" s="8" t="str">
        <f t="shared" si="6"/>
        <v xml:space="preserve">sexta das 19:00 às 21:00, semanal </v>
      </c>
      <c r="C396" s="9" t="s">
        <v>564</v>
      </c>
      <c r="D396" s="4" t="s">
        <v>2168</v>
      </c>
      <c r="E396" s="4" t="s">
        <v>6</v>
      </c>
      <c r="M396" s="13"/>
      <c r="N396" s="9"/>
    </row>
    <row r="397" spans="1:14" ht="25.5">
      <c r="A397" s="7" t="s">
        <v>746</v>
      </c>
      <c r="B397" s="8" t="str">
        <f t="shared" si="6"/>
        <v/>
      </c>
      <c r="C397" s="9"/>
      <c r="M397" s="13"/>
      <c r="N397" s="9"/>
    </row>
    <row r="398" spans="1:14" ht="25.5">
      <c r="A398" s="7" t="s">
        <v>752</v>
      </c>
      <c r="B398" s="8" t="str">
        <f t="shared" si="6"/>
        <v/>
      </c>
      <c r="C398" s="9"/>
      <c r="M398" s="13"/>
      <c r="N398" s="9"/>
    </row>
    <row r="399" spans="1:14" ht="25.5">
      <c r="A399" s="7" t="s">
        <v>756</v>
      </c>
      <c r="B399" s="8" t="str">
        <f t="shared" si="6"/>
        <v/>
      </c>
      <c r="C399" s="9"/>
      <c r="M399" s="13"/>
      <c r="N399" s="9"/>
    </row>
    <row r="400" spans="1:14" ht="25.5">
      <c r="A400" s="7" t="s">
        <v>2438</v>
      </c>
      <c r="B400" s="8" t="str">
        <f t="shared" si="6"/>
        <v xml:space="preserve">sexta das 10:00 às 12:00, semanal </v>
      </c>
      <c r="C400" s="9" t="s">
        <v>732</v>
      </c>
      <c r="D400" s="4" t="s">
        <v>2188</v>
      </c>
      <c r="E400" s="4" t="s">
        <v>6</v>
      </c>
      <c r="M400" s="13"/>
      <c r="N400" s="9"/>
    </row>
    <row r="401" spans="1:14" ht="25.5">
      <c r="A401" s="7" t="s">
        <v>2439</v>
      </c>
      <c r="B401" s="8" t="str">
        <f t="shared" si="6"/>
        <v/>
      </c>
      <c r="C401" s="9"/>
      <c r="M401" s="13"/>
      <c r="N401" s="9"/>
    </row>
    <row r="402" spans="1:14" ht="25.5">
      <c r="A402" s="7" t="s">
        <v>2440</v>
      </c>
      <c r="B402" s="8" t="str">
        <f t="shared" si="6"/>
        <v/>
      </c>
      <c r="C402" s="9"/>
      <c r="M402" s="13"/>
      <c r="N402" s="9"/>
    </row>
    <row r="403" spans="1:14" ht="25.5">
      <c r="A403" s="7" t="s">
        <v>2441</v>
      </c>
      <c r="B403" s="8" t="str">
        <f t="shared" si="6"/>
        <v xml:space="preserve">sexta das 21:00 às 23:00, semanal </v>
      </c>
      <c r="C403" s="9" t="s">
        <v>744</v>
      </c>
      <c r="D403" s="4" t="s">
        <v>2188</v>
      </c>
      <c r="E403" s="4" t="s">
        <v>6</v>
      </c>
      <c r="M403" s="13"/>
      <c r="N403" s="9"/>
    </row>
    <row r="404" spans="1:14">
      <c r="A404" s="7" t="s">
        <v>774</v>
      </c>
      <c r="B404" s="8" t="str">
        <f t="shared" si="6"/>
        <v/>
      </c>
      <c r="C404" s="9"/>
      <c r="M404" s="13"/>
      <c r="N404" s="9"/>
    </row>
    <row r="405" spans="1:14">
      <c r="A405" s="7" t="s">
        <v>1590</v>
      </c>
      <c r="B405" s="8" t="str">
        <f t="shared" si="6"/>
        <v/>
      </c>
      <c r="C405" s="9"/>
      <c r="M405" s="13"/>
      <c r="N405" s="9"/>
    </row>
    <row r="406" spans="1:14" ht="25.5">
      <c r="A406" s="7" t="s">
        <v>2442</v>
      </c>
      <c r="B406" s="8" t="str">
        <f t="shared" si="6"/>
        <v xml:space="preserve">sexta das 08:00 às 10:00, semanal </v>
      </c>
      <c r="C406" s="9" t="s">
        <v>562</v>
      </c>
      <c r="D406" s="4" t="s">
        <v>2188</v>
      </c>
      <c r="E406" s="4" t="s">
        <v>6</v>
      </c>
      <c r="M406" s="13"/>
      <c r="N406" s="9"/>
    </row>
    <row r="407" spans="1:14" ht="25.5">
      <c r="A407" s="7" t="s">
        <v>1370</v>
      </c>
      <c r="B407" s="8" t="str">
        <f t="shared" si="6"/>
        <v/>
      </c>
      <c r="C407" s="9"/>
      <c r="M407" s="13"/>
      <c r="N407" s="9"/>
    </row>
    <row r="408" spans="1:14" ht="25.5">
      <c r="A408" s="7" t="s">
        <v>2443</v>
      </c>
      <c r="B408" s="8" t="str">
        <f t="shared" si="6"/>
        <v xml:space="preserve">sexta das 19:00 às 21:00, semanal </v>
      </c>
      <c r="C408" s="9" t="s">
        <v>564</v>
      </c>
      <c r="D408" s="4" t="s">
        <v>2188</v>
      </c>
      <c r="E408" s="4" t="s">
        <v>6</v>
      </c>
      <c r="M408" s="13"/>
      <c r="N408" s="9"/>
    </row>
    <row r="409" spans="1:14" ht="25.5">
      <c r="A409" s="7" t="s">
        <v>1374</v>
      </c>
      <c r="B409" s="8" t="str">
        <f t="shared" si="6"/>
        <v/>
      </c>
      <c r="C409" s="9"/>
      <c r="M409" s="13"/>
      <c r="N409" s="9"/>
    </row>
    <row r="410" spans="1:14" ht="25.5">
      <c r="A410" s="7" t="s">
        <v>1376</v>
      </c>
      <c r="B410" s="8" t="str">
        <f t="shared" si="6"/>
        <v/>
      </c>
      <c r="C410" s="9"/>
      <c r="M410" s="13"/>
      <c r="N410" s="9"/>
    </row>
    <row r="411" spans="1:14" ht="25.5">
      <c r="A411" s="7" t="s">
        <v>1379</v>
      </c>
      <c r="B411" s="8" t="str">
        <f t="shared" si="6"/>
        <v/>
      </c>
      <c r="C411" s="9"/>
      <c r="M411" s="13"/>
      <c r="N411" s="9"/>
    </row>
    <row r="412" spans="1:14" ht="25.5">
      <c r="A412" s="7" t="s">
        <v>1382</v>
      </c>
      <c r="B412" s="8" t="str">
        <f t="shared" si="6"/>
        <v/>
      </c>
      <c r="C412" s="9"/>
      <c r="M412" s="13"/>
      <c r="N412" s="9"/>
    </row>
    <row r="413" spans="1:14" ht="25.5">
      <c r="A413" s="7" t="s">
        <v>1383</v>
      </c>
      <c r="B413" s="8" t="str">
        <f t="shared" si="6"/>
        <v/>
      </c>
      <c r="C413" s="9"/>
      <c r="M413" s="13"/>
      <c r="N413" s="9"/>
    </row>
    <row r="414" spans="1:14" ht="25.5">
      <c r="A414" s="7" t="s">
        <v>1502</v>
      </c>
      <c r="B414" s="8" t="str">
        <f t="shared" si="6"/>
        <v xml:space="preserve">sexta das 08:00 às 10:00, semanal </v>
      </c>
      <c r="C414" s="9" t="s">
        <v>562</v>
      </c>
      <c r="D414" s="4" t="s">
        <v>2190</v>
      </c>
      <c r="E414" s="4" t="s">
        <v>6</v>
      </c>
      <c r="M414" s="13"/>
      <c r="N414" s="9"/>
    </row>
    <row r="415" spans="1:14" ht="25.5">
      <c r="A415" s="7" t="s">
        <v>1507</v>
      </c>
      <c r="B415" s="8" t="str">
        <f t="shared" si="6"/>
        <v xml:space="preserve">sexta das 19:00 às 21:00, semanal </v>
      </c>
      <c r="C415" s="9" t="s">
        <v>564</v>
      </c>
      <c r="D415" s="4" t="s">
        <v>2190</v>
      </c>
      <c r="E415" s="4" t="s">
        <v>6</v>
      </c>
      <c r="M415" s="13"/>
      <c r="N415" s="9"/>
    </row>
    <row r="416" spans="1:14" ht="25.5">
      <c r="A416" s="7" t="s">
        <v>2098</v>
      </c>
      <c r="B416" s="8" t="str">
        <f t="shared" si="6"/>
        <v/>
      </c>
      <c r="C416" s="9"/>
      <c r="M416" s="13"/>
      <c r="N416" s="9"/>
    </row>
    <row r="417" spans="1:14" ht="25.5">
      <c r="A417" s="7" t="s">
        <v>2099</v>
      </c>
      <c r="B417" s="8" t="str">
        <f t="shared" si="6"/>
        <v/>
      </c>
      <c r="C417" s="9"/>
      <c r="M417" s="13"/>
      <c r="N417" s="9"/>
    </row>
    <row r="418" spans="1:14" ht="25.5">
      <c r="A418" s="7" t="s">
        <v>657</v>
      </c>
      <c r="B418" s="8" t="str">
        <f t="shared" si="6"/>
        <v>quarta das 08:00 às 10:00, quinzenal II</v>
      </c>
      <c r="C418" s="9" t="s">
        <v>48</v>
      </c>
      <c r="D418" s="4" t="s">
        <v>2172</v>
      </c>
      <c r="E418" s="4" t="s">
        <v>117</v>
      </c>
      <c r="M418" s="13"/>
      <c r="N418" s="9"/>
    </row>
    <row r="419" spans="1:14" ht="25.5">
      <c r="A419" s="7" t="s">
        <v>1313</v>
      </c>
      <c r="B419" s="8" t="str">
        <f t="shared" si="6"/>
        <v>quarta das 08:00 às 10:00, quinzenal I</v>
      </c>
      <c r="C419" s="9" t="s">
        <v>48</v>
      </c>
      <c r="D419" s="4" t="s">
        <v>2174</v>
      </c>
      <c r="E419" s="4" t="s">
        <v>78</v>
      </c>
      <c r="M419" s="13"/>
      <c r="N419" s="9"/>
    </row>
    <row r="420" spans="1:14" ht="25.5">
      <c r="A420" s="7" t="s">
        <v>658</v>
      </c>
      <c r="B420" s="8" t="str">
        <f t="shared" si="6"/>
        <v>quarta das 10:00 às 12:00, quinzenal I</v>
      </c>
      <c r="C420" s="9" t="s">
        <v>10</v>
      </c>
      <c r="D420" s="4" t="s">
        <v>2171</v>
      </c>
      <c r="E420" s="4" t="s">
        <v>78</v>
      </c>
      <c r="M420" s="13"/>
      <c r="N420" s="9"/>
    </row>
    <row r="421" spans="1:14" ht="25.5">
      <c r="A421" s="7" t="s">
        <v>586</v>
      </c>
      <c r="B421" s="8" t="str">
        <f t="shared" si="6"/>
        <v/>
      </c>
      <c r="C421" s="9"/>
      <c r="M421" s="13"/>
      <c r="N421" s="9"/>
    </row>
    <row r="422" spans="1:14" ht="25.5">
      <c r="A422" s="7" t="s">
        <v>1323</v>
      </c>
      <c r="B422" s="8" t="str">
        <f t="shared" si="6"/>
        <v>quarta das 10:00 às 12:00, quinzenal I</v>
      </c>
      <c r="C422" s="9" t="s">
        <v>10</v>
      </c>
      <c r="D422" s="4" t="s">
        <v>2174</v>
      </c>
      <c r="E422" s="4" t="s">
        <v>78</v>
      </c>
      <c r="M422" s="13"/>
      <c r="N422" s="9"/>
    </row>
    <row r="423" spans="1:14" ht="25.5">
      <c r="A423" s="7" t="s">
        <v>660</v>
      </c>
      <c r="B423" s="8" t="str">
        <f t="shared" si="6"/>
        <v>quarta das 19:00 às 21:00, quinzenal I</v>
      </c>
      <c r="C423" s="9" t="s">
        <v>12</v>
      </c>
      <c r="D423" s="4" t="s">
        <v>2171</v>
      </c>
      <c r="E423" s="4" t="s">
        <v>78</v>
      </c>
      <c r="M423" s="13"/>
      <c r="N423" s="9"/>
    </row>
    <row r="424" spans="1:14" ht="25.5">
      <c r="A424" s="7" t="s">
        <v>588</v>
      </c>
      <c r="B424" s="8" t="str">
        <f t="shared" si="6"/>
        <v/>
      </c>
      <c r="C424" s="9"/>
      <c r="M424" s="13"/>
      <c r="N424" s="9"/>
    </row>
    <row r="425" spans="1:14" ht="25.5">
      <c r="A425" s="7" t="s">
        <v>1331</v>
      </c>
      <c r="B425" s="8" t="str">
        <f t="shared" si="6"/>
        <v>quarta das 19:00 às 21:00, quinzenal II</v>
      </c>
      <c r="C425" s="9" t="s">
        <v>12</v>
      </c>
      <c r="D425" s="4" t="s">
        <v>2174</v>
      </c>
      <c r="E425" s="4" t="s">
        <v>117</v>
      </c>
      <c r="M425" s="13"/>
      <c r="N425" s="9"/>
    </row>
    <row r="426" spans="1:14" ht="25.5">
      <c r="A426" s="7" t="s">
        <v>662</v>
      </c>
      <c r="B426" s="8" t="str">
        <f t="shared" si="6"/>
        <v>quarta das 21:00 às 23:00, quinzenal I</v>
      </c>
      <c r="C426" s="9" t="s">
        <v>72</v>
      </c>
      <c r="D426" s="4" t="s">
        <v>2171</v>
      </c>
      <c r="E426" s="4" t="s">
        <v>78</v>
      </c>
      <c r="M426" s="13"/>
      <c r="N426" s="9"/>
    </row>
    <row r="427" spans="1:14" ht="25.5">
      <c r="A427" s="7" t="s">
        <v>663</v>
      </c>
      <c r="B427" s="8" t="str">
        <f t="shared" si="6"/>
        <v>quarta das 21:00 às 23:00, quinzenal II</v>
      </c>
      <c r="C427" s="9" t="s">
        <v>72</v>
      </c>
      <c r="D427" s="4" t="s">
        <v>2172</v>
      </c>
      <c r="E427" s="4" t="s">
        <v>117</v>
      </c>
      <c r="M427" s="13"/>
      <c r="N427" s="9"/>
    </row>
    <row r="428" spans="1:14" ht="25.5">
      <c r="A428" s="7" t="s">
        <v>1337</v>
      </c>
      <c r="B428" s="8" t="str">
        <f t="shared" si="6"/>
        <v>quarta das 21:00 às 23:00, quinzenal II</v>
      </c>
      <c r="C428" s="9" t="s">
        <v>72</v>
      </c>
      <c r="D428" s="4" t="s">
        <v>2174</v>
      </c>
      <c r="E428" s="4" t="s">
        <v>117</v>
      </c>
      <c r="M428" s="13"/>
      <c r="N428" s="9"/>
    </row>
    <row r="429" spans="1:14" ht="25.5">
      <c r="A429" s="7" t="s">
        <v>1338</v>
      </c>
      <c r="B429" s="8" t="str">
        <f t="shared" si="6"/>
        <v>quarta das 08:00 às 10:00, quinzenal I</v>
      </c>
      <c r="C429" s="9" t="s">
        <v>48</v>
      </c>
      <c r="D429" s="4" t="s">
        <v>2179</v>
      </c>
      <c r="E429" s="4" t="s">
        <v>78</v>
      </c>
      <c r="M429" s="13"/>
      <c r="N429" s="9"/>
    </row>
    <row r="430" spans="1:14" ht="25.5">
      <c r="A430" s="7" t="s">
        <v>1341</v>
      </c>
      <c r="B430" s="8" t="str">
        <f t="shared" si="6"/>
        <v>quarta das 19:00 às 21:00, quinzenal I</v>
      </c>
      <c r="C430" s="9" t="s">
        <v>12</v>
      </c>
      <c r="D430" s="4" t="s">
        <v>2179</v>
      </c>
      <c r="E430" s="4" t="s">
        <v>78</v>
      </c>
      <c r="M430" s="13"/>
      <c r="N430" s="9"/>
    </row>
    <row r="431" spans="1:14" ht="25.5">
      <c r="A431" s="7" t="s">
        <v>2444</v>
      </c>
      <c r="B431" s="8" t="str">
        <f t="shared" si="6"/>
        <v xml:space="preserve">sexta das 10:00 às 12:00, semanal </v>
      </c>
      <c r="C431" s="9" t="s">
        <v>732</v>
      </c>
      <c r="D431" s="4" t="s">
        <v>2147</v>
      </c>
      <c r="E431" s="4" t="s">
        <v>6</v>
      </c>
      <c r="M431" s="13"/>
      <c r="N431" s="9"/>
    </row>
    <row r="432" spans="1:14" ht="25.5">
      <c r="A432" s="7" t="s">
        <v>2446</v>
      </c>
      <c r="B432" s="8" t="str">
        <f t="shared" si="6"/>
        <v/>
      </c>
      <c r="C432" s="9"/>
      <c r="M432" s="13"/>
      <c r="N432" s="9"/>
    </row>
    <row r="433" spans="1:14" ht="25.5">
      <c r="A433" s="7" t="s">
        <v>2447</v>
      </c>
      <c r="B433" s="8" t="str">
        <f t="shared" si="6"/>
        <v/>
      </c>
      <c r="C433" s="9"/>
      <c r="M433" s="13"/>
      <c r="N433" s="9"/>
    </row>
    <row r="434" spans="1:14" ht="25.5">
      <c r="A434" s="7" t="s">
        <v>2448</v>
      </c>
      <c r="B434" s="8" t="str">
        <f t="shared" si="6"/>
        <v/>
      </c>
      <c r="C434" s="9"/>
      <c r="M434" s="13"/>
      <c r="N434" s="9"/>
    </row>
    <row r="435" spans="1:14" ht="25.5">
      <c r="A435" s="7" t="s">
        <v>2449</v>
      </c>
      <c r="B435" s="8" t="str">
        <f t="shared" si="6"/>
        <v/>
      </c>
      <c r="C435" s="9"/>
      <c r="M435" s="13"/>
      <c r="N435" s="9"/>
    </row>
    <row r="436" spans="1:14" ht="25.5">
      <c r="A436" s="7" t="s">
        <v>2103</v>
      </c>
      <c r="B436" s="8" t="str">
        <f t="shared" si="6"/>
        <v/>
      </c>
      <c r="C436" s="9"/>
      <c r="M436" s="13"/>
      <c r="N436" s="9"/>
    </row>
    <row r="437" spans="1:14" ht="25.5">
      <c r="A437" s="7" t="s">
        <v>2105</v>
      </c>
      <c r="B437" s="8" t="str">
        <f t="shared" si="6"/>
        <v/>
      </c>
      <c r="C437" s="9"/>
      <c r="M437" s="13"/>
      <c r="N437" s="9"/>
    </row>
    <row r="438" spans="1:14" ht="25.5">
      <c r="A438" s="7" t="s">
        <v>2450</v>
      </c>
      <c r="B438" s="8" t="str">
        <f t="shared" si="6"/>
        <v/>
      </c>
      <c r="C438" s="9"/>
      <c r="M438" s="13"/>
      <c r="N438" s="9"/>
    </row>
    <row r="439" spans="1:14" ht="25.5">
      <c r="A439" s="7" t="s">
        <v>2451</v>
      </c>
      <c r="B439" s="8" t="str">
        <f t="shared" si="6"/>
        <v/>
      </c>
      <c r="C439" s="9"/>
      <c r="M439" s="13"/>
      <c r="N439" s="9"/>
    </row>
    <row r="440" spans="1:14" ht="25.5">
      <c r="A440" s="7" t="s">
        <v>2452</v>
      </c>
      <c r="B440" s="8" t="str">
        <f t="shared" si="6"/>
        <v/>
      </c>
      <c r="C440" s="9"/>
      <c r="M440" s="13"/>
      <c r="N440" s="9"/>
    </row>
    <row r="441" spans="1:14" ht="25.5">
      <c r="A441" s="7" t="s">
        <v>2453</v>
      </c>
      <c r="B441" s="8" t="str">
        <f t="shared" si="6"/>
        <v/>
      </c>
      <c r="C441" s="9"/>
      <c r="M441" s="13"/>
      <c r="N441" s="9"/>
    </row>
    <row r="442" spans="1:14" ht="25.5">
      <c r="A442" s="7" t="s">
        <v>834</v>
      </c>
      <c r="B442" s="8" t="str">
        <f t="shared" si="6"/>
        <v/>
      </c>
      <c r="C442" s="9"/>
      <c r="M442" s="13"/>
      <c r="N442" s="9"/>
    </row>
    <row r="443" spans="1:14" ht="25.5">
      <c r="A443" s="7" t="s">
        <v>835</v>
      </c>
      <c r="B443" s="8" t="str">
        <f t="shared" si="6"/>
        <v/>
      </c>
      <c r="C443" s="9"/>
      <c r="M443" s="13"/>
      <c r="N443" s="9"/>
    </row>
    <row r="444" spans="1:14" ht="25.5">
      <c r="A444" s="7" t="s">
        <v>2454</v>
      </c>
      <c r="B444" s="8" t="str">
        <f t="shared" si="6"/>
        <v/>
      </c>
      <c r="C444" s="9"/>
      <c r="M444" s="13"/>
      <c r="N444" s="9"/>
    </row>
    <row r="445" spans="1:14" ht="25.5">
      <c r="A445" s="7" t="s">
        <v>2455</v>
      </c>
      <c r="B445" s="8" t="str">
        <f t="shared" si="6"/>
        <v/>
      </c>
      <c r="C445" s="9"/>
      <c r="M445" s="13"/>
      <c r="N445" s="9"/>
    </row>
    <row r="446" spans="1:14" ht="25.5">
      <c r="A446" s="7" t="s">
        <v>2456</v>
      </c>
      <c r="B446" s="8" t="str">
        <f t="shared" si="6"/>
        <v/>
      </c>
      <c r="C446" s="9"/>
      <c r="M446" s="13"/>
      <c r="N446" s="9"/>
    </row>
    <row r="447" spans="1:14">
      <c r="A447" s="7" t="s">
        <v>2457</v>
      </c>
      <c r="B447" s="8" t="str">
        <f t="shared" si="6"/>
        <v/>
      </c>
      <c r="C447" s="9"/>
      <c r="M447" s="13"/>
      <c r="N447" s="9"/>
    </row>
    <row r="448" spans="1:14">
      <c r="A448" s="7" t="s">
        <v>2458</v>
      </c>
      <c r="B448" s="8" t="str">
        <f t="shared" si="6"/>
        <v/>
      </c>
      <c r="C448" s="9"/>
      <c r="M448" s="13"/>
      <c r="N448" s="9"/>
    </row>
    <row r="449" spans="1:14" ht="25.5">
      <c r="A449" s="7" t="s">
        <v>2459</v>
      </c>
      <c r="B449" s="8" t="str">
        <f t="shared" si="6"/>
        <v xml:space="preserve">quarta das 10:00 às 12:00, semanal </v>
      </c>
      <c r="C449" s="9" t="s">
        <v>10</v>
      </c>
      <c r="D449" s="4" t="s">
        <v>5053</v>
      </c>
      <c r="E449" s="4" t="s">
        <v>6</v>
      </c>
      <c r="M449" s="13"/>
      <c r="N449" s="9"/>
    </row>
    <row r="450" spans="1:14" ht="25.5">
      <c r="A450" s="7" t="s">
        <v>2460</v>
      </c>
      <c r="B450" s="8" t="str">
        <f t="shared" ref="B450:B513" si="7">IF(C450="","",CONCATENATE(C450,",",E450,IF(F450="","",CONCATENATE(";",F450,",",H450,IF(I450="","",CONCATENATE(";",I450,",",K450))))))</f>
        <v xml:space="preserve">quarta das 21:00 às 23:00, semanal </v>
      </c>
      <c r="C450" s="9" t="s">
        <v>72</v>
      </c>
      <c r="D450" s="4" t="s">
        <v>5053</v>
      </c>
      <c r="E450" s="4" t="s">
        <v>6</v>
      </c>
      <c r="M450" s="13"/>
      <c r="N450" s="9"/>
    </row>
    <row r="451" spans="1:14">
      <c r="A451" s="7" t="s">
        <v>1192</v>
      </c>
      <c r="B451" s="8" t="str">
        <f t="shared" si="7"/>
        <v/>
      </c>
      <c r="C451" s="9"/>
      <c r="M451" s="13"/>
      <c r="N451" s="9"/>
    </row>
    <row r="452" spans="1:14">
      <c r="A452" s="7" t="s">
        <v>1188</v>
      </c>
      <c r="B452" s="8" t="str">
        <f t="shared" si="7"/>
        <v/>
      </c>
      <c r="C452" s="9"/>
      <c r="M452" s="13"/>
      <c r="N452" s="9"/>
    </row>
    <row r="453" spans="1:14" ht="25.5">
      <c r="A453" s="7" t="s">
        <v>2461</v>
      </c>
      <c r="B453" s="8" t="str">
        <f t="shared" si="7"/>
        <v/>
      </c>
      <c r="C453" s="9"/>
      <c r="M453" s="13"/>
      <c r="N453" s="9"/>
    </row>
    <row r="454" spans="1:14" ht="25.5">
      <c r="A454" s="7" t="s">
        <v>2462</v>
      </c>
      <c r="B454" s="8" t="str">
        <f t="shared" si="7"/>
        <v/>
      </c>
      <c r="C454" s="9"/>
      <c r="M454" s="13"/>
      <c r="N454" s="9"/>
    </row>
    <row r="455" spans="1:14" ht="25.5">
      <c r="A455" s="7" t="s">
        <v>2463</v>
      </c>
      <c r="B455" s="8" t="str">
        <f t="shared" si="7"/>
        <v xml:space="preserve">quinta das 10:00 às 12:00, semanal </v>
      </c>
      <c r="C455" s="9" t="s">
        <v>553</v>
      </c>
      <c r="D455" s="4" t="s">
        <v>2178</v>
      </c>
      <c r="E455" s="4" t="s">
        <v>6</v>
      </c>
      <c r="M455" s="13"/>
      <c r="N455" s="9"/>
    </row>
    <row r="456" spans="1:14" ht="25.5">
      <c r="A456" s="7" t="s">
        <v>2464</v>
      </c>
      <c r="B456" s="8" t="str">
        <f t="shared" si="7"/>
        <v xml:space="preserve">quinta das 10:00 às 12:00, semanal </v>
      </c>
      <c r="C456" s="9" t="s">
        <v>553</v>
      </c>
      <c r="D456" s="4" t="s">
        <v>2156</v>
      </c>
      <c r="E456" s="4" t="s">
        <v>6</v>
      </c>
      <c r="M456" s="13"/>
      <c r="N456" s="9"/>
    </row>
    <row r="457" spans="1:14" ht="25.5">
      <c r="A457" s="7" t="s">
        <v>2465</v>
      </c>
      <c r="B457" s="8" t="str">
        <f t="shared" si="7"/>
        <v xml:space="preserve">quinta das 21:00 às 23:00, semanal </v>
      </c>
      <c r="C457" s="9" t="s">
        <v>33</v>
      </c>
      <c r="D457" s="4" t="s">
        <v>2178</v>
      </c>
      <c r="E457" s="4" t="s">
        <v>6</v>
      </c>
      <c r="M457" s="13"/>
      <c r="N457" s="9"/>
    </row>
    <row r="458" spans="1:14" ht="25.5">
      <c r="A458" s="7" t="s">
        <v>2466</v>
      </c>
      <c r="B458" s="8" t="str">
        <f t="shared" si="7"/>
        <v xml:space="preserve">quinta das 21:00 às 23:00, semanal </v>
      </c>
      <c r="C458" s="9" t="s">
        <v>33</v>
      </c>
      <c r="D458" s="4" t="s">
        <v>2156</v>
      </c>
      <c r="E458" s="4" t="s">
        <v>6</v>
      </c>
      <c r="M458" s="13"/>
      <c r="N458" s="9"/>
    </row>
    <row r="459" spans="1:14" ht="25.5">
      <c r="A459" s="7" t="s">
        <v>2467</v>
      </c>
      <c r="B459" s="8" t="str">
        <f t="shared" si="7"/>
        <v xml:space="preserve">quinta das 19:00 às 21:00, semanal </v>
      </c>
      <c r="C459" s="9" t="s">
        <v>488</v>
      </c>
      <c r="D459" s="4" t="s">
        <v>2156</v>
      </c>
      <c r="E459" s="4" t="s">
        <v>6</v>
      </c>
      <c r="M459" s="13"/>
      <c r="N459" s="9"/>
    </row>
    <row r="460" spans="1:14" ht="25.5">
      <c r="A460" s="7" t="s">
        <v>2468</v>
      </c>
      <c r="B460" s="8" t="str">
        <f t="shared" si="7"/>
        <v xml:space="preserve">quinta das 19:00 às 21:00, semanal </v>
      </c>
      <c r="C460" s="9" t="s">
        <v>488</v>
      </c>
      <c r="D460" s="4" t="s">
        <v>2178</v>
      </c>
      <c r="E460" s="4" t="s">
        <v>6</v>
      </c>
      <c r="M460" s="13"/>
      <c r="N460" s="9"/>
    </row>
    <row r="461" spans="1:14" ht="25.5">
      <c r="A461" s="7" t="s">
        <v>2469</v>
      </c>
      <c r="B461" s="8" t="str">
        <f t="shared" si="7"/>
        <v/>
      </c>
      <c r="C461" s="9"/>
      <c r="M461" s="13"/>
      <c r="N461" s="9"/>
    </row>
    <row r="462" spans="1:14" ht="25.5">
      <c r="A462" s="7" t="s">
        <v>2470</v>
      </c>
      <c r="B462" s="8" t="str">
        <f t="shared" si="7"/>
        <v/>
      </c>
      <c r="C462" s="9"/>
      <c r="M462" s="13"/>
      <c r="N462" s="9"/>
    </row>
    <row r="463" spans="1:14" ht="25.5">
      <c r="A463" s="7" t="s">
        <v>2471</v>
      </c>
      <c r="B463" s="8" t="str">
        <f t="shared" si="7"/>
        <v xml:space="preserve">quinta das 10:00 às 12:00, semanal </v>
      </c>
      <c r="C463" s="9" t="s">
        <v>553</v>
      </c>
      <c r="D463" s="4" t="s">
        <v>2177</v>
      </c>
      <c r="E463" s="4" t="s">
        <v>6</v>
      </c>
      <c r="M463" s="13"/>
      <c r="N463" s="9"/>
    </row>
    <row r="464" spans="1:14" ht="25.5">
      <c r="A464" s="7" t="s">
        <v>2472</v>
      </c>
      <c r="B464" s="8" t="str">
        <f t="shared" si="7"/>
        <v xml:space="preserve">quinta das 10:00 às 12:00, semanal </v>
      </c>
      <c r="C464" s="9" t="s">
        <v>553</v>
      </c>
      <c r="D464" s="4" t="s">
        <v>2188</v>
      </c>
      <c r="E464" s="4" t="s">
        <v>6</v>
      </c>
      <c r="M464" s="13"/>
      <c r="N464" s="9"/>
    </row>
    <row r="465" spans="1:14" ht="25.5">
      <c r="A465" s="7" t="s">
        <v>2473</v>
      </c>
      <c r="B465" s="8" t="str">
        <f t="shared" si="7"/>
        <v xml:space="preserve">quinta das 21:00 às 23:00, semanal </v>
      </c>
      <c r="C465" s="9" t="s">
        <v>33</v>
      </c>
      <c r="D465" s="4" t="s">
        <v>2177</v>
      </c>
      <c r="E465" s="4" t="s">
        <v>6</v>
      </c>
      <c r="M465" s="13"/>
      <c r="N465" s="9"/>
    </row>
    <row r="466" spans="1:14" ht="25.5">
      <c r="A466" s="7" t="s">
        <v>2474</v>
      </c>
      <c r="B466" s="8" t="str">
        <f t="shared" si="7"/>
        <v xml:space="preserve">quinta das 21:00 às 23:00, semanal </v>
      </c>
      <c r="C466" s="9" t="s">
        <v>33</v>
      </c>
      <c r="D466" s="4" t="s">
        <v>2188</v>
      </c>
      <c r="E466" s="4" t="s">
        <v>6</v>
      </c>
      <c r="M466" s="13"/>
      <c r="N466" s="9"/>
    </row>
    <row r="467" spans="1:14" ht="25.5">
      <c r="A467" s="7" t="s">
        <v>2475</v>
      </c>
      <c r="B467" s="8" t="str">
        <f t="shared" si="7"/>
        <v/>
      </c>
      <c r="C467" s="9"/>
      <c r="M467" s="13"/>
      <c r="N467" s="9"/>
    </row>
    <row r="468" spans="1:14" ht="25.5">
      <c r="A468" s="7" t="s">
        <v>2476</v>
      </c>
      <c r="B468" s="8" t="str">
        <f t="shared" si="7"/>
        <v/>
      </c>
      <c r="C468" s="9"/>
      <c r="M468" s="13"/>
      <c r="N468" s="9"/>
    </row>
    <row r="469" spans="1:14" ht="25.5">
      <c r="A469" s="7" t="s">
        <v>2477</v>
      </c>
      <c r="B469" s="8" t="str">
        <f t="shared" si="7"/>
        <v>quarta das 10:00 às 12:00, quinzenal II</v>
      </c>
      <c r="C469" s="9" t="s">
        <v>10</v>
      </c>
      <c r="D469" s="4" t="s">
        <v>2177</v>
      </c>
      <c r="E469" s="4" t="s">
        <v>117</v>
      </c>
      <c r="M469" s="13"/>
      <c r="N469" s="9"/>
    </row>
    <row r="470" spans="1:14" ht="25.5">
      <c r="A470" s="7" t="s">
        <v>2478</v>
      </c>
      <c r="B470" s="8" t="str">
        <f t="shared" si="7"/>
        <v>quarta das 10:00 às 12:00, quinzenal II</v>
      </c>
      <c r="C470" s="9" t="s">
        <v>10</v>
      </c>
      <c r="D470" s="4" t="s">
        <v>2178</v>
      </c>
      <c r="E470" s="4" t="s">
        <v>117</v>
      </c>
      <c r="M470" s="13"/>
      <c r="N470" s="9"/>
    </row>
    <row r="471" spans="1:14" ht="25.5">
      <c r="A471" s="7" t="s">
        <v>2479</v>
      </c>
      <c r="B471" s="8" t="str">
        <f t="shared" si="7"/>
        <v>quarta das 21:00 às 23:00, quinzenal II</v>
      </c>
      <c r="C471" s="9" t="s">
        <v>72</v>
      </c>
      <c r="D471" s="4" t="s">
        <v>2177</v>
      </c>
      <c r="E471" s="4" t="s">
        <v>117</v>
      </c>
      <c r="M471" s="13"/>
      <c r="N471" s="9"/>
    </row>
    <row r="472" spans="1:14" ht="25.5">
      <c r="A472" s="7" t="s">
        <v>2480</v>
      </c>
      <c r="B472" s="8" t="str">
        <f t="shared" si="7"/>
        <v>quarta das 21:00 às 23:00, quinzenal II</v>
      </c>
      <c r="C472" s="9" t="s">
        <v>72</v>
      </c>
      <c r="D472" s="4" t="s">
        <v>2178</v>
      </c>
      <c r="E472" s="4" t="s">
        <v>117</v>
      </c>
      <c r="M472" s="13"/>
      <c r="N472" s="9"/>
    </row>
    <row r="473" spans="1:14" ht="25.5">
      <c r="A473" s="7" t="s">
        <v>2481</v>
      </c>
      <c r="B473" s="8" t="str">
        <f t="shared" si="7"/>
        <v/>
      </c>
      <c r="C473" s="9"/>
      <c r="M473" s="13"/>
      <c r="N473" s="9"/>
    </row>
    <row r="474" spans="1:14" ht="25.5">
      <c r="A474" s="7" t="s">
        <v>2482</v>
      </c>
      <c r="B474" s="8" t="str">
        <f t="shared" si="7"/>
        <v/>
      </c>
      <c r="C474" s="9"/>
      <c r="M474" s="13"/>
      <c r="N474" s="9"/>
    </row>
    <row r="475" spans="1:14" ht="38.25">
      <c r="A475" s="7" t="s">
        <v>2483</v>
      </c>
      <c r="B475" s="8" t="str">
        <f t="shared" si="7"/>
        <v xml:space="preserve">terça das 08:00 às 10:00, semanal ; quinta das 10:00 às 12:00, semanal </v>
      </c>
      <c r="C475" s="9" t="s">
        <v>14</v>
      </c>
      <c r="D475" s="4" t="s">
        <v>5053</v>
      </c>
      <c r="E475" s="4" t="s">
        <v>6</v>
      </c>
      <c r="F475" s="4" t="s">
        <v>56</v>
      </c>
      <c r="G475" s="4" t="s">
        <v>5053</v>
      </c>
      <c r="H475" s="4" t="s">
        <v>6</v>
      </c>
      <c r="M475" s="13"/>
      <c r="N475" s="9"/>
    </row>
    <row r="476" spans="1:14" ht="38.25">
      <c r="A476" s="7" t="s">
        <v>2484</v>
      </c>
      <c r="B476" s="8" t="str">
        <f t="shared" si="7"/>
        <v xml:space="preserve">terça das 10:00 às 12:00, semanal ; quinta das 08:00 às 10:00, semanal </v>
      </c>
      <c r="C476" s="9" t="s">
        <v>25</v>
      </c>
      <c r="D476" s="4" t="s">
        <v>5053</v>
      </c>
      <c r="E476" s="4" t="s">
        <v>6</v>
      </c>
      <c r="F476" s="4" t="s">
        <v>62</v>
      </c>
      <c r="G476" s="4" t="s">
        <v>5053</v>
      </c>
      <c r="H476" s="4" t="s">
        <v>6</v>
      </c>
      <c r="M476" s="13"/>
      <c r="N476" s="9"/>
    </row>
    <row r="477" spans="1:14" ht="38.25">
      <c r="A477" s="7" t="s">
        <v>2485</v>
      </c>
      <c r="B477" s="8" t="str">
        <f t="shared" si="7"/>
        <v xml:space="preserve">terça das 19:00 às 21:00, semanal ; quinta das 21:00 às 23:00, semanal </v>
      </c>
      <c r="C477" s="9" t="s">
        <v>27</v>
      </c>
      <c r="D477" s="4" t="s">
        <v>5053</v>
      </c>
      <c r="E477" s="4" t="s">
        <v>6</v>
      </c>
      <c r="F477" s="4" t="s">
        <v>58</v>
      </c>
      <c r="G477" s="4" t="s">
        <v>5053</v>
      </c>
      <c r="H477" s="4" t="s">
        <v>6</v>
      </c>
      <c r="M477" s="13"/>
      <c r="N477" s="9"/>
    </row>
    <row r="478" spans="1:14" ht="38.25">
      <c r="A478" s="7" t="s">
        <v>2486</v>
      </c>
      <c r="B478" s="8" t="str">
        <f t="shared" si="7"/>
        <v xml:space="preserve">terça das 21:00 às 23:00, semanal ; quinta das 19:00 às 21:00, semanal </v>
      </c>
      <c r="C478" s="9" t="s">
        <v>16</v>
      </c>
      <c r="D478" s="4" t="s">
        <v>5053</v>
      </c>
      <c r="E478" s="4" t="s">
        <v>6</v>
      </c>
      <c r="F478" s="4" t="s">
        <v>65</v>
      </c>
      <c r="G478" s="4" t="s">
        <v>5053</v>
      </c>
      <c r="H478" s="4" t="s">
        <v>6</v>
      </c>
      <c r="M478" s="13"/>
      <c r="N478" s="9"/>
    </row>
    <row r="479" spans="1:14" ht="25.5">
      <c r="A479" s="7" t="s">
        <v>2487</v>
      </c>
      <c r="B479" s="8" t="str">
        <f t="shared" si="7"/>
        <v/>
      </c>
      <c r="C479" s="9"/>
      <c r="M479" s="13"/>
      <c r="N479" s="9"/>
    </row>
    <row r="480" spans="1:14" ht="25.5">
      <c r="A480" s="7" t="s">
        <v>2488</v>
      </c>
      <c r="B480" s="8" t="str">
        <f t="shared" si="7"/>
        <v/>
      </c>
      <c r="C480" s="9"/>
      <c r="M480" s="13"/>
      <c r="N480" s="9"/>
    </row>
    <row r="481" spans="1:14" ht="25.5">
      <c r="A481" s="7" t="s">
        <v>2489</v>
      </c>
      <c r="B481" s="8" t="str">
        <f t="shared" si="7"/>
        <v/>
      </c>
      <c r="C481" s="9"/>
      <c r="M481" s="13"/>
      <c r="N481" s="9"/>
    </row>
    <row r="482" spans="1:14" ht="38.25">
      <c r="A482" s="7" t="s">
        <v>2490</v>
      </c>
      <c r="B482" s="8" t="str">
        <f t="shared" si="7"/>
        <v xml:space="preserve">segunda das 10:00 às 12:00, semanal ; quarta das 08:00 às 10:00, semanal </v>
      </c>
      <c r="C482" s="9" t="s">
        <v>40</v>
      </c>
      <c r="D482" s="4" t="s">
        <v>2178</v>
      </c>
      <c r="E482" s="4" t="s">
        <v>6</v>
      </c>
      <c r="F482" s="4" t="s">
        <v>41</v>
      </c>
      <c r="G482" s="4" t="s">
        <v>2178</v>
      </c>
      <c r="H482" s="4" t="s">
        <v>6</v>
      </c>
      <c r="M482" s="13"/>
      <c r="N482" s="9"/>
    </row>
    <row r="483" spans="1:14" ht="25.5">
      <c r="A483" s="7" t="s">
        <v>2491</v>
      </c>
      <c r="B483" s="8" t="str">
        <f t="shared" si="7"/>
        <v/>
      </c>
      <c r="C483" s="9"/>
      <c r="M483" s="13"/>
      <c r="N483" s="9"/>
    </row>
    <row r="484" spans="1:14" ht="25.5">
      <c r="A484" s="7" t="s">
        <v>2492</v>
      </c>
      <c r="B484" s="8" t="str">
        <f t="shared" si="7"/>
        <v/>
      </c>
      <c r="C484" s="9"/>
      <c r="M484" s="13"/>
      <c r="N484" s="9"/>
    </row>
    <row r="485" spans="1:14" ht="25.5">
      <c r="A485" s="7" t="s">
        <v>2493</v>
      </c>
      <c r="B485" s="8" t="str">
        <f t="shared" si="7"/>
        <v/>
      </c>
      <c r="C485" s="9"/>
      <c r="M485" s="13"/>
      <c r="N485" s="9"/>
    </row>
    <row r="486" spans="1:14" ht="25.5">
      <c r="A486" s="7" t="s">
        <v>2494</v>
      </c>
      <c r="B486" s="8" t="str">
        <f t="shared" si="7"/>
        <v/>
      </c>
      <c r="C486" s="9"/>
      <c r="M486" s="13"/>
      <c r="N486" s="9"/>
    </row>
    <row r="487" spans="1:14" ht="25.5">
      <c r="A487" s="7" t="s">
        <v>2495</v>
      </c>
      <c r="B487" s="8" t="str">
        <f t="shared" si="7"/>
        <v/>
      </c>
      <c r="C487" s="9"/>
      <c r="M487" s="13"/>
      <c r="N487" s="9"/>
    </row>
    <row r="488" spans="1:14" ht="25.5">
      <c r="A488" s="7" t="s">
        <v>2496</v>
      </c>
      <c r="B488" s="8" t="str">
        <f t="shared" si="7"/>
        <v/>
      </c>
      <c r="C488" s="9"/>
      <c r="M488" s="13"/>
      <c r="N488" s="9"/>
    </row>
    <row r="489" spans="1:14" ht="25.5">
      <c r="A489" s="7" t="s">
        <v>2497</v>
      </c>
      <c r="B489" s="8" t="str">
        <f t="shared" si="7"/>
        <v/>
      </c>
      <c r="C489" s="9"/>
      <c r="M489" s="13"/>
      <c r="N489" s="9"/>
    </row>
    <row r="490" spans="1:14" ht="25.5">
      <c r="A490" s="7" t="s">
        <v>2498</v>
      </c>
      <c r="B490" s="8" t="str">
        <f t="shared" si="7"/>
        <v/>
      </c>
      <c r="C490" s="9"/>
      <c r="M490" s="13"/>
      <c r="N490" s="9"/>
    </row>
    <row r="491" spans="1:14" ht="25.5">
      <c r="A491" s="7" t="s">
        <v>2499</v>
      </c>
      <c r="B491" s="8" t="str">
        <f t="shared" si="7"/>
        <v/>
      </c>
      <c r="C491" s="9"/>
      <c r="M491" s="13"/>
      <c r="N491" s="9"/>
    </row>
    <row r="492" spans="1:14" ht="25.5">
      <c r="A492" s="7" t="s">
        <v>2500</v>
      </c>
      <c r="B492" s="8" t="str">
        <f t="shared" si="7"/>
        <v/>
      </c>
      <c r="C492" s="9"/>
      <c r="M492" s="13"/>
      <c r="N492" s="9"/>
    </row>
    <row r="493" spans="1:14" ht="25.5">
      <c r="A493" s="7" t="s">
        <v>2501</v>
      </c>
      <c r="B493" s="8" t="str">
        <f t="shared" si="7"/>
        <v/>
      </c>
      <c r="C493" s="9"/>
      <c r="M493" s="13"/>
      <c r="N493" s="9"/>
    </row>
    <row r="494" spans="1:14" ht="25.5">
      <c r="A494" s="7" t="s">
        <v>2502</v>
      </c>
      <c r="B494" s="8" t="str">
        <f t="shared" si="7"/>
        <v/>
      </c>
      <c r="C494" s="9"/>
      <c r="M494" s="13"/>
      <c r="N494" s="9"/>
    </row>
    <row r="495" spans="1:14" ht="25.5">
      <c r="A495" s="7" t="s">
        <v>2503</v>
      </c>
      <c r="B495" s="8" t="str">
        <f t="shared" si="7"/>
        <v/>
      </c>
      <c r="C495" s="9"/>
      <c r="M495" s="13"/>
      <c r="N495" s="9"/>
    </row>
    <row r="496" spans="1:14" ht="25.5">
      <c r="A496" s="7" t="s">
        <v>2504</v>
      </c>
      <c r="B496" s="8" t="str">
        <f t="shared" si="7"/>
        <v/>
      </c>
      <c r="C496" s="9"/>
      <c r="M496" s="13"/>
      <c r="N496" s="9"/>
    </row>
    <row r="497" spans="1:14" ht="25.5">
      <c r="A497" s="7" t="s">
        <v>2505</v>
      </c>
      <c r="B497" s="8" t="str">
        <f t="shared" si="7"/>
        <v/>
      </c>
      <c r="C497" s="9"/>
      <c r="M497" s="13"/>
      <c r="N497" s="9"/>
    </row>
    <row r="498" spans="1:14" ht="25.5">
      <c r="A498" s="7" t="s">
        <v>2506</v>
      </c>
      <c r="B498" s="8" t="str">
        <f t="shared" si="7"/>
        <v/>
      </c>
      <c r="C498" s="9"/>
      <c r="M498" s="13"/>
      <c r="N498" s="9"/>
    </row>
    <row r="499" spans="1:14" ht="25.5">
      <c r="A499" s="7" t="s">
        <v>818</v>
      </c>
      <c r="B499" s="8" t="str">
        <f t="shared" si="7"/>
        <v/>
      </c>
      <c r="C499" s="9"/>
      <c r="M499" s="13"/>
      <c r="N499" s="9"/>
    </row>
    <row r="500" spans="1:14" ht="25.5">
      <c r="A500" s="7" t="s">
        <v>26</v>
      </c>
      <c r="B500" s="8" t="str">
        <f t="shared" si="7"/>
        <v/>
      </c>
      <c r="C500" s="9"/>
      <c r="M500" s="13"/>
      <c r="N500" s="9"/>
    </row>
    <row r="501" spans="1:14" ht="25.5">
      <c r="A501" s="7" t="s">
        <v>2507</v>
      </c>
      <c r="B501" s="8" t="str">
        <f t="shared" si="7"/>
        <v>sexta das 16:00 às 18:00, quinzenal II</v>
      </c>
      <c r="C501" s="9" t="s">
        <v>973</v>
      </c>
      <c r="D501" s="4" t="s">
        <v>5054</v>
      </c>
      <c r="E501" s="4" t="s">
        <v>117</v>
      </c>
      <c r="M501" s="13"/>
      <c r="N501" s="9"/>
    </row>
    <row r="502" spans="1:14" ht="25.5">
      <c r="A502" s="7" t="s">
        <v>2508</v>
      </c>
      <c r="B502" s="8" t="str">
        <f t="shared" si="7"/>
        <v>sexta das 19:00 às 21:00, quinzenal II</v>
      </c>
      <c r="C502" s="9" t="s">
        <v>564</v>
      </c>
      <c r="D502" s="4" t="s">
        <v>5054</v>
      </c>
      <c r="E502" s="4" t="s">
        <v>117</v>
      </c>
      <c r="M502" s="13"/>
      <c r="N502" s="9"/>
    </row>
    <row r="503" spans="1:14" ht="25.5">
      <c r="A503" s="7" t="s">
        <v>2509</v>
      </c>
      <c r="B503" s="8" t="str">
        <f t="shared" si="7"/>
        <v/>
      </c>
      <c r="C503" s="9"/>
      <c r="M503" s="13"/>
      <c r="N503" s="9"/>
    </row>
    <row r="504" spans="1:14" ht="25.5">
      <c r="A504" s="7" t="s">
        <v>2510</v>
      </c>
      <c r="B504" s="8" t="str">
        <f t="shared" si="7"/>
        <v/>
      </c>
      <c r="C504" s="9"/>
      <c r="M504" s="13"/>
      <c r="N504" s="9"/>
    </row>
    <row r="505" spans="1:14" ht="25.5">
      <c r="A505" s="7" t="s">
        <v>2511</v>
      </c>
      <c r="B505" s="8" t="str">
        <f t="shared" si="7"/>
        <v/>
      </c>
      <c r="C505" s="9"/>
      <c r="M505" s="13"/>
      <c r="N505" s="9"/>
    </row>
    <row r="506" spans="1:14" ht="25.5">
      <c r="A506" s="7" t="s">
        <v>2512</v>
      </c>
      <c r="B506" s="8" t="str">
        <f t="shared" si="7"/>
        <v/>
      </c>
      <c r="C506" s="9"/>
      <c r="M506" s="13"/>
      <c r="N506" s="9"/>
    </row>
    <row r="507" spans="1:14" ht="25.5">
      <c r="A507" s="7" t="s">
        <v>2513</v>
      </c>
      <c r="B507" s="8" t="str">
        <f t="shared" si="7"/>
        <v/>
      </c>
      <c r="C507" s="10"/>
      <c r="M507" s="13"/>
      <c r="N507" s="10"/>
    </row>
    <row r="508" spans="1:14" ht="25.5">
      <c r="A508" s="7" t="s">
        <v>2514</v>
      </c>
      <c r="B508" s="8" t="str">
        <f t="shared" si="7"/>
        <v/>
      </c>
      <c r="C508" s="9"/>
      <c r="M508" s="13"/>
      <c r="N508" s="9"/>
    </row>
    <row r="509" spans="1:14" ht="25.5">
      <c r="A509" s="7" t="s">
        <v>2515</v>
      </c>
      <c r="B509" s="8" t="str">
        <f t="shared" si="7"/>
        <v/>
      </c>
      <c r="C509" s="9"/>
      <c r="M509" s="13"/>
      <c r="N509" s="9"/>
    </row>
    <row r="510" spans="1:14" ht="25.5">
      <c r="A510" s="7" t="s">
        <v>2516</v>
      </c>
      <c r="B510" s="8" t="str">
        <f t="shared" si="7"/>
        <v/>
      </c>
      <c r="C510" s="9"/>
      <c r="M510" s="13"/>
      <c r="N510" s="9"/>
    </row>
    <row r="511" spans="1:14" ht="25.5">
      <c r="A511" s="7" t="s">
        <v>2517</v>
      </c>
      <c r="B511" s="8" t="str">
        <f t="shared" si="7"/>
        <v/>
      </c>
      <c r="C511" s="9"/>
      <c r="M511" s="13"/>
      <c r="N511" s="9"/>
    </row>
    <row r="512" spans="1:14" ht="25.5">
      <c r="A512" s="7" t="s">
        <v>2518</v>
      </c>
      <c r="B512" s="8" t="str">
        <f t="shared" si="7"/>
        <v/>
      </c>
      <c r="C512" s="9"/>
      <c r="M512" s="13"/>
      <c r="N512" s="9"/>
    </row>
    <row r="513" spans="1:14" ht="25.5">
      <c r="A513" s="7" t="s">
        <v>2519</v>
      </c>
      <c r="B513" s="8" t="str">
        <f t="shared" si="7"/>
        <v/>
      </c>
      <c r="C513" s="9"/>
      <c r="M513" s="13"/>
      <c r="N513" s="9"/>
    </row>
    <row r="514" spans="1:14" ht="25.5">
      <c r="A514" s="7" t="s">
        <v>2520</v>
      </c>
      <c r="B514" s="8" t="str">
        <f t="shared" ref="B514:B577" si="8">IF(C514="","",CONCATENATE(C514,",",E514,IF(F514="","",CONCATENATE(";",F514,",",H514,IF(I514="","",CONCATENATE(";",I514,",",K514))))))</f>
        <v/>
      </c>
      <c r="C514" s="9"/>
      <c r="M514" s="13"/>
      <c r="N514" s="9"/>
    </row>
    <row r="515" spans="1:14" ht="25.5">
      <c r="A515" s="7" t="s">
        <v>2521</v>
      </c>
      <c r="B515" s="8" t="str">
        <f t="shared" si="8"/>
        <v/>
      </c>
      <c r="C515" s="9"/>
      <c r="M515" s="13"/>
      <c r="N515" s="9"/>
    </row>
    <row r="516" spans="1:14" ht="25.5">
      <c r="A516" s="7" t="s">
        <v>2522</v>
      </c>
      <c r="B516" s="8" t="str">
        <f t="shared" si="8"/>
        <v/>
      </c>
      <c r="C516" s="9"/>
      <c r="M516" s="13"/>
      <c r="N516" s="9"/>
    </row>
    <row r="517" spans="1:14" ht="25.5">
      <c r="A517" s="7" t="s">
        <v>2523</v>
      </c>
      <c r="B517" s="8" t="str">
        <f t="shared" si="8"/>
        <v/>
      </c>
      <c r="C517" s="9"/>
      <c r="M517" s="13"/>
      <c r="N517" s="9"/>
    </row>
    <row r="518" spans="1:14" ht="25.5">
      <c r="A518" s="7" t="s">
        <v>2524</v>
      </c>
      <c r="B518" s="8" t="str">
        <f t="shared" si="8"/>
        <v/>
      </c>
      <c r="C518" s="9"/>
      <c r="M518" s="13"/>
      <c r="N518" s="9"/>
    </row>
    <row r="519" spans="1:14" ht="25.5">
      <c r="A519" s="7" t="s">
        <v>2525</v>
      </c>
      <c r="B519" s="8" t="str">
        <f t="shared" si="8"/>
        <v/>
      </c>
      <c r="C519" s="9"/>
      <c r="M519" s="13"/>
      <c r="N519" s="9"/>
    </row>
    <row r="520" spans="1:14" ht="25.5">
      <c r="A520" s="7" t="s">
        <v>2526</v>
      </c>
      <c r="B520" s="8" t="str">
        <f t="shared" si="8"/>
        <v xml:space="preserve">quinta das 19:00 às 21:00, semanal </v>
      </c>
      <c r="C520" s="9" t="s">
        <v>488</v>
      </c>
      <c r="D520" s="4" t="s">
        <v>2141</v>
      </c>
      <c r="E520" s="4" t="s">
        <v>6</v>
      </c>
      <c r="M520" s="13"/>
      <c r="N520" s="9"/>
    </row>
    <row r="521" spans="1:14" ht="25.5">
      <c r="A521" s="7" t="s">
        <v>2527</v>
      </c>
      <c r="B521" s="8" t="str">
        <f t="shared" si="8"/>
        <v xml:space="preserve">quinta das 08:00 às 10:00, semanal </v>
      </c>
      <c r="C521" s="9" t="s">
        <v>31</v>
      </c>
      <c r="D521" s="4" t="s">
        <v>2141</v>
      </c>
      <c r="E521" s="4" t="s">
        <v>6</v>
      </c>
      <c r="M521" s="13"/>
      <c r="N521" s="9"/>
    </row>
    <row r="522" spans="1:14" ht="25.5">
      <c r="A522" s="7" t="s">
        <v>2528</v>
      </c>
      <c r="B522" s="8" t="str">
        <f t="shared" si="8"/>
        <v>quarta das 08:00 às 10:00, quinzenal II</v>
      </c>
      <c r="C522" s="9" t="s">
        <v>48</v>
      </c>
      <c r="D522" s="4" t="s">
        <v>2189</v>
      </c>
      <c r="E522" s="4" t="s">
        <v>117</v>
      </c>
      <c r="M522" s="13"/>
      <c r="N522" s="9"/>
    </row>
    <row r="523" spans="1:14" ht="25.5">
      <c r="A523" s="7" t="s">
        <v>2529</v>
      </c>
      <c r="B523" s="8" t="str">
        <f t="shared" si="8"/>
        <v>segunda das 21:00 às 23:00, quinzenal II</v>
      </c>
      <c r="C523" s="9" t="s">
        <v>8</v>
      </c>
      <c r="D523" s="4" t="s">
        <v>2189</v>
      </c>
      <c r="E523" s="4" t="s">
        <v>117</v>
      </c>
      <c r="M523" s="13"/>
      <c r="N523" s="9"/>
    </row>
    <row r="524" spans="1:14" ht="25.5">
      <c r="A524" s="7" t="s">
        <v>2530</v>
      </c>
      <c r="B524" s="8" t="str">
        <f t="shared" si="8"/>
        <v>quinta das 08:00 às 10:00, quinzenal II</v>
      </c>
      <c r="C524" s="9" t="s">
        <v>31</v>
      </c>
      <c r="D524" s="4" t="s">
        <v>2145</v>
      </c>
      <c r="E524" s="4" t="s">
        <v>117</v>
      </c>
      <c r="M524" s="13"/>
      <c r="N524" s="9"/>
    </row>
    <row r="525" spans="1:14" ht="30">
      <c r="A525" s="7" t="s">
        <v>2531</v>
      </c>
      <c r="B525" s="8" t="str">
        <f t="shared" si="8"/>
        <v>quarta das 21:00 às 23:00, quinzenal II</v>
      </c>
      <c r="C525" s="10" t="s">
        <v>72</v>
      </c>
      <c r="D525" s="4" t="s">
        <v>2145</v>
      </c>
      <c r="E525" s="4" t="s">
        <v>117</v>
      </c>
      <c r="M525" s="13"/>
      <c r="N525" s="10"/>
    </row>
    <row r="526" spans="1:14">
      <c r="A526" s="7" t="s">
        <v>2532</v>
      </c>
      <c r="B526" s="8" t="str">
        <f t="shared" si="8"/>
        <v/>
      </c>
      <c r="C526" s="9"/>
      <c r="M526" s="13"/>
      <c r="N526" s="9"/>
    </row>
    <row r="527" spans="1:14">
      <c r="A527" s="7" t="s">
        <v>2533</v>
      </c>
      <c r="B527" s="8" t="str">
        <f t="shared" si="8"/>
        <v/>
      </c>
      <c r="C527" s="9"/>
      <c r="M527" s="13"/>
      <c r="N527" s="9"/>
    </row>
    <row r="528" spans="1:14" ht="25.5">
      <c r="A528" s="7" t="s">
        <v>2534</v>
      </c>
      <c r="B528" s="8" t="str">
        <f t="shared" si="8"/>
        <v xml:space="preserve">quarta das 21:00 às 23:00, semanal </v>
      </c>
      <c r="C528" s="9" t="s">
        <v>72</v>
      </c>
      <c r="D528" s="4" t="s">
        <v>2140</v>
      </c>
      <c r="E528" s="4" t="s">
        <v>6</v>
      </c>
      <c r="M528" s="13"/>
      <c r="N528" s="9"/>
    </row>
    <row r="529" spans="1:14" ht="25.5">
      <c r="A529" s="7" t="s">
        <v>2535</v>
      </c>
      <c r="B529" s="8" t="str">
        <f t="shared" si="8"/>
        <v/>
      </c>
      <c r="C529" s="9"/>
      <c r="M529" s="13"/>
      <c r="N529" s="9"/>
    </row>
    <row r="530" spans="1:14" ht="25.5">
      <c r="A530" s="7" t="s">
        <v>2536</v>
      </c>
      <c r="B530" s="8" t="str">
        <f t="shared" si="8"/>
        <v/>
      </c>
      <c r="C530" s="9"/>
      <c r="M530" s="13"/>
      <c r="N530" s="9"/>
    </row>
    <row r="531" spans="1:14" ht="25.5">
      <c r="A531" s="7" t="s">
        <v>2537</v>
      </c>
      <c r="B531" s="8" t="str">
        <f t="shared" si="8"/>
        <v/>
      </c>
      <c r="C531" s="9"/>
      <c r="M531" s="13"/>
      <c r="N531" s="9"/>
    </row>
    <row r="532" spans="1:14" ht="25.5">
      <c r="A532" s="7" t="s">
        <v>2538</v>
      </c>
      <c r="B532" s="8" t="str">
        <f t="shared" si="8"/>
        <v/>
      </c>
      <c r="C532" s="9"/>
      <c r="M532" s="13"/>
      <c r="N532" s="9"/>
    </row>
    <row r="533" spans="1:14">
      <c r="A533" s="7" t="s">
        <v>2539</v>
      </c>
      <c r="B533" s="8" t="str">
        <f t="shared" si="8"/>
        <v/>
      </c>
      <c r="C533" s="9"/>
      <c r="M533" s="13"/>
      <c r="N533" s="9"/>
    </row>
    <row r="534" spans="1:14">
      <c r="A534" s="7" t="s">
        <v>2540</v>
      </c>
      <c r="B534" s="8" t="str">
        <f t="shared" si="8"/>
        <v/>
      </c>
      <c r="C534" s="9"/>
      <c r="M534" s="13"/>
      <c r="N534" s="9"/>
    </row>
    <row r="535" spans="1:14" ht="25.5">
      <c r="A535" s="7" t="s">
        <v>2541</v>
      </c>
      <c r="B535" s="8" t="str">
        <f t="shared" si="8"/>
        <v/>
      </c>
      <c r="C535" s="9"/>
      <c r="M535" s="13"/>
      <c r="N535" s="9"/>
    </row>
    <row r="536" spans="1:14" ht="25.5">
      <c r="A536" s="7" t="s">
        <v>2542</v>
      </c>
      <c r="B536" s="8" t="str">
        <f t="shared" si="8"/>
        <v/>
      </c>
      <c r="C536" s="9"/>
      <c r="M536" s="13"/>
      <c r="N536" s="9"/>
    </row>
    <row r="537" spans="1:14" ht="25.5">
      <c r="A537" s="7" t="s">
        <v>2543</v>
      </c>
      <c r="B537" s="8" t="str">
        <f t="shared" si="8"/>
        <v/>
      </c>
      <c r="C537" s="9"/>
      <c r="M537" s="13"/>
      <c r="N537" s="9"/>
    </row>
    <row r="538" spans="1:14" ht="25.5">
      <c r="A538" s="7" t="s">
        <v>2544</v>
      </c>
      <c r="B538" s="8" t="str">
        <f t="shared" si="8"/>
        <v/>
      </c>
      <c r="C538" s="9"/>
      <c r="M538" s="13"/>
      <c r="N538" s="9"/>
    </row>
    <row r="539" spans="1:14" ht="25.5">
      <c r="A539" s="7" t="s">
        <v>2545</v>
      </c>
      <c r="B539" s="8" t="str">
        <f t="shared" si="8"/>
        <v/>
      </c>
      <c r="C539" s="9"/>
      <c r="M539" s="13"/>
      <c r="N539" s="9"/>
    </row>
    <row r="540" spans="1:14" ht="25.5">
      <c r="A540" s="7" t="s">
        <v>2546</v>
      </c>
      <c r="B540" s="8" t="str">
        <f t="shared" si="8"/>
        <v/>
      </c>
      <c r="C540" s="9"/>
      <c r="M540" s="13"/>
      <c r="N540" s="9"/>
    </row>
    <row r="541" spans="1:14" ht="25.5">
      <c r="A541" s="7" t="s">
        <v>2547</v>
      </c>
      <c r="B541" s="8" t="str">
        <f t="shared" si="8"/>
        <v/>
      </c>
      <c r="C541" s="9"/>
      <c r="M541" s="13"/>
      <c r="N541" s="9"/>
    </row>
    <row r="542" spans="1:14" ht="25.5">
      <c r="A542" s="7" t="s">
        <v>2548</v>
      </c>
      <c r="B542" s="8" t="str">
        <f t="shared" si="8"/>
        <v/>
      </c>
      <c r="C542" s="9"/>
      <c r="M542" s="13"/>
      <c r="N542" s="9"/>
    </row>
    <row r="543" spans="1:14" ht="25.5">
      <c r="A543" s="7" t="s">
        <v>2549</v>
      </c>
      <c r="B543" s="8" t="str">
        <f t="shared" si="8"/>
        <v/>
      </c>
      <c r="C543" s="9"/>
      <c r="M543" s="13"/>
      <c r="N543" s="9"/>
    </row>
    <row r="544" spans="1:14" ht="25.5">
      <c r="A544" s="7" t="s">
        <v>2550</v>
      </c>
      <c r="B544" s="8" t="str">
        <f t="shared" si="8"/>
        <v xml:space="preserve">quinta das 21:00 às 23:00, semanal </v>
      </c>
      <c r="C544" s="9" t="s">
        <v>33</v>
      </c>
      <c r="D544" s="4" t="s">
        <v>2140</v>
      </c>
      <c r="E544" s="4" t="s">
        <v>6</v>
      </c>
      <c r="M544" s="13"/>
      <c r="N544" s="9"/>
    </row>
    <row r="545" spans="1:14" ht="25.5">
      <c r="A545" s="7" t="s">
        <v>2551</v>
      </c>
      <c r="B545" s="8" t="str">
        <f t="shared" si="8"/>
        <v/>
      </c>
      <c r="C545" s="9"/>
      <c r="M545" s="13"/>
      <c r="N545" s="9"/>
    </row>
    <row r="546" spans="1:14" ht="25.5">
      <c r="A546" s="7" t="s">
        <v>2552</v>
      </c>
      <c r="B546" s="8" t="str">
        <f t="shared" si="8"/>
        <v/>
      </c>
      <c r="C546" s="9"/>
      <c r="M546" s="13"/>
      <c r="N546" s="9"/>
    </row>
    <row r="547" spans="1:14" ht="25.5">
      <c r="A547" s="7" t="s">
        <v>1215</v>
      </c>
      <c r="B547" s="8" t="str">
        <f t="shared" si="8"/>
        <v>quinta das 08:00 às 10:00, quinzenal II</v>
      </c>
      <c r="C547" s="9" t="s">
        <v>31</v>
      </c>
      <c r="D547" s="4" t="s">
        <v>2156</v>
      </c>
      <c r="E547" s="4" t="s">
        <v>117</v>
      </c>
      <c r="M547" s="13"/>
      <c r="N547" s="9"/>
    </row>
    <row r="548" spans="1:14" ht="25.5">
      <c r="A548" s="7" t="s">
        <v>2553</v>
      </c>
      <c r="B548" s="8" t="str">
        <f t="shared" si="8"/>
        <v/>
      </c>
      <c r="C548" s="9"/>
      <c r="M548" s="13"/>
      <c r="N548" s="9"/>
    </row>
    <row r="549" spans="1:14" ht="25.5">
      <c r="A549" s="7" t="s">
        <v>2554</v>
      </c>
      <c r="B549" s="8" t="str">
        <f t="shared" si="8"/>
        <v/>
      </c>
      <c r="C549" s="9"/>
      <c r="M549" s="13"/>
      <c r="N549" s="9"/>
    </row>
    <row r="550" spans="1:14" ht="25.5">
      <c r="A550" s="7" t="s">
        <v>1218</v>
      </c>
      <c r="B550" s="8" t="str">
        <f t="shared" si="8"/>
        <v>quinta das 19:00 às 21:00, quinzenal II</v>
      </c>
      <c r="C550" s="9" t="s">
        <v>488</v>
      </c>
      <c r="D550" s="4" t="s">
        <v>2138</v>
      </c>
      <c r="E550" s="4" t="s">
        <v>117</v>
      </c>
      <c r="M550" s="13"/>
      <c r="N550" s="9"/>
    </row>
    <row r="551" spans="1:14">
      <c r="A551" s="7" t="s">
        <v>2555</v>
      </c>
      <c r="B551" s="8" t="str">
        <f t="shared" si="8"/>
        <v/>
      </c>
      <c r="C551" s="9"/>
      <c r="M551" s="13"/>
      <c r="N551" s="9"/>
    </row>
    <row r="552" spans="1:14" ht="25.5">
      <c r="A552" s="7" t="s">
        <v>2556</v>
      </c>
      <c r="B552" s="8" t="str">
        <f t="shared" si="8"/>
        <v/>
      </c>
      <c r="C552" s="9"/>
      <c r="M552" s="13"/>
      <c r="N552" s="9"/>
    </row>
    <row r="553" spans="1:14" ht="25.5">
      <c r="A553" s="7" t="s">
        <v>2557</v>
      </c>
      <c r="B553" s="8" t="str">
        <f t="shared" si="8"/>
        <v/>
      </c>
      <c r="C553" s="9"/>
      <c r="M553" s="13"/>
      <c r="N553" s="9"/>
    </row>
    <row r="554" spans="1:14" ht="38.25">
      <c r="A554" s="7" t="s">
        <v>2558</v>
      </c>
      <c r="B554" s="8" t="str">
        <f t="shared" si="8"/>
        <v/>
      </c>
      <c r="C554" s="9"/>
      <c r="M554" s="13"/>
      <c r="N554" s="9"/>
    </row>
    <row r="555" spans="1:14" ht="38.25">
      <c r="A555" s="7" t="s">
        <v>2559</v>
      </c>
      <c r="B555" s="8" t="str">
        <f t="shared" si="8"/>
        <v/>
      </c>
      <c r="C555" s="9"/>
      <c r="M555" s="13"/>
      <c r="N555" s="9"/>
    </row>
    <row r="556" spans="1:14" ht="25.5">
      <c r="A556" s="7" t="s">
        <v>2560</v>
      </c>
      <c r="B556" s="8" t="str">
        <f t="shared" si="8"/>
        <v/>
      </c>
      <c r="C556" s="9"/>
      <c r="M556" s="13"/>
      <c r="N556" s="9"/>
    </row>
    <row r="557" spans="1:14">
      <c r="A557" s="7" t="s">
        <v>2561</v>
      </c>
      <c r="B557" s="8" t="str">
        <f t="shared" si="8"/>
        <v/>
      </c>
      <c r="C557" s="9"/>
      <c r="M557" s="13"/>
      <c r="N557" s="9"/>
    </row>
    <row r="558" spans="1:14" ht="25.5">
      <c r="A558" s="7" t="s">
        <v>2562</v>
      </c>
      <c r="B558" s="8" t="str">
        <f t="shared" si="8"/>
        <v/>
      </c>
      <c r="C558" s="9"/>
      <c r="M558" s="13"/>
      <c r="N558" s="9"/>
    </row>
    <row r="559" spans="1:14" ht="25.5">
      <c r="A559" s="7" t="s">
        <v>2563</v>
      </c>
      <c r="B559" s="8" t="str">
        <f t="shared" si="8"/>
        <v xml:space="preserve">segunda das 10:00 às 13:00, semanal </v>
      </c>
      <c r="C559" s="9" t="s">
        <v>719</v>
      </c>
      <c r="D559" s="4" t="s">
        <v>2167</v>
      </c>
      <c r="E559" s="4" t="s">
        <v>6</v>
      </c>
      <c r="M559" s="13"/>
      <c r="N559" s="9"/>
    </row>
    <row r="560" spans="1:14" ht="25.5">
      <c r="A560" s="7" t="s">
        <v>2564</v>
      </c>
      <c r="B560" s="8" t="str">
        <f t="shared" si="8"/>
        <v xml:space="preserve">segunda das 19:00 às 22:00, semanal </v>
      </c>
      <c r="C560" s="9" t="s">
        <v>3725</v>
      </c>
      <c r="D560" s="4" t="s">
        <v>2167</v>
      </c>
      <c r="E560" s="4" t="s">
        <v>6</v>
      </c>
      <c r="M560" s="13"/>
      <c r="N560" s="9"/>
    </row>
    <row r="561" spans="1:14" ht="25.5">
      <c r="A561" s="7" t="s">
        <v>2565</v>
      </c>
      <c r="B561" s="8" t="str">
        <f t="shared" si="8"/>
        <v/>
      </c>
      <c r="C561" s="9"/>
      <c r="M561" s="13"/>
      <c r="N561" s="9"/>
    </row>
    <row r="562" spans="1:14" ht="25.5">
      <c r="A562" s="7" t="s">
        <v>2566</v>
      </c>
      <c r="B562" s="8" t="str">
        <f t="shared" si="8"/>
        <v/>
      </c>
      <c r="C562" s="9"/>
      <c r="M562" s="13"/>
      <c r="N562" s="9"/>
    </row>
    <row r="563" spans="1:14" ht="25.5">
      <c r="A563" s="7" t="s">
        <v>2567</v>
      </c>
      <c r="B563" s="8" t="str">
        <f t="shared" si="8"/>
        <v/>
      </c>
      <c r="C563" s="9"/>
      <c r="M563" s="13"/>
      <c r="N563" s="9"/>
    </row>
    <row r="564" spans="1:14" ht="38.25">
      <c r="A564" s="7" t="s">
        <v>2568</v>
      </c>
      <c r="B564" s="8" t="str">
        <f t="shared" si="8"/>
        <v xml:space="preserve">terça das 21:00 às 23:00, quinzenal II; quinta das 19:00 às 21:00, semanal </v>
      </c>
      <c r="C564" s="9" t="s">
        <v>16</v>
      </c>
      <c r="D564" s="4" t="s">
        <v>2167</v>
      </c>
      <c r="E564" s="4" t="s">
        <v>117</v>
      </c>
      <c r="F564" s="4" t="s">
        <v>65</v>
      </c>
      <c r="G564" s="4" t="s">
        <v>2167</v>
      </c>
      <c r="H564" s="4" t="s">
        <v>6</v>
      </c>
      <c r="M564" s="13"/>
      <c r="N564" s="9"/>
    </row>
    <row r="565" spans="1:14" ht="25.5">
      <c r="A565" s="7" t="s">
        <v>2569</v>
      </c>
      <c r="B565" s="8" t="str">
        <f t="shared" si="8"/>
        <v/>
      </c>
      <c r="C565" s="9"/>
      <c r="M565" s="13"/>
      <c r="N565" s="9"/>
    </row>
    <row r="566" spans="1:14" ht="25.5">
      <c r="A566" s="7" t="s">
        <v>2570</v>
      </c>
      <c r="B566" s="8" t="str">
        <f t="shared" si="8"/>
        <v/>
      </c>
      <c r="C566" s="9"/>
      <c r="M566" s="13"/>
      <c r="N566" s="9"/>
    </row>
    <row r="567" spans="1:14" ht="25.5">
      <c r="A567" s="7" t="s">
        <v>2571</v>
      </c>
      <c r="B567" s="8" t="str">
        <f t="shared" si="8"/>
        <v/>
      </c>
      <c r="C567" s="9"/>
      <c r="M567" s="13"/>
      <c r="N567" s="9"/>
    </row>
    <row r="568" spans="1:14" ht="25.5">
      <c r="A568" s="7" t="s">
        <v>2572</v>
      </c>
      <c r="B568" s="8" t="str">
        <f t="shared" si="8"/>
        <v/>
      </c>
      <c r="C568" s="9"/>
      <c r="M568" s="13"/>
      <c r="N568" s="9"/>
    </row>
    <row r="569" spans="1:14" ht="25.5">
      <c r="A569" s="7" t="s">
        <v>2573</v>
      </c>
      <c r="B569" s="8" t="str">
        <f t="shared" si="8"/>
        <v/>
      </c>
      <c r="C569" s="9"/>
      <c r="M569" s="13"/>
      <c r="N569" s="9"/>
    </row>
    <row r="570" spans="1:14" ht="25.5">
      <c r="A570" s="7" t="s">
        <v>2574</v>
      </c>
      <c r="B570" s="8" t="str">
        <f t="shared" si="8"/>
        <v/>
      </c>
      <c r="C570" s="9"/>
      <c r="M570" s="13"/>
      <c r="N570" s="9"/>
    </row>
    <row r="571" spans="1:14" ht="25.5">
      <c r="A571" s="7" t="s">
        <v>2575</v>
      </c>
      <c r="B571" s="8" t="str">
        <f t="shared" si="8"/>
        <v/>
      </c>
      <c r="C571" s="9"/>
      <c r="M571" s="13"/>
      <c r="N571" s="9"/>
    </row>
    <row r="572" spans="1:14" ht="25.5">
      <c r="A572" s="7" t="s">
        <v>2576</v>
      </c>
      <c r="B572" s="8" t="str">
        <f t="shared" si="8"/>
        <v/>
      </c>
      <c r="C572" s="9"/>
      <c r="M572" s="13"/>
      <c r="N572" s="9"/>
    </row>
    <row r="573" spans="1:14" ht="25.5">
      <c r="A573" s="7" t="s">
        <v>2577</v>
      </c>
      <c r="B573" s="8" t="str">
        <f t="shared" si="8"/>
        <v/>
      </c>
      <c r="C573" s="9"/>
      <c r="M573" s="13"/>
      <c r="N573" s="9"/>
    </row>
    <row r="574" spans="1:14" ht="25.5">
      <c r="A574" s="7" t="s">
        <v>2578</v>
      </c>
      <c r="B574" s="8" t="str">
        <f t="shared" si="8"/>
        <v/>
      </c>
      <c r="C574" s="9"/>
      <c r="M574" s="13"/>
      <c r="N574" s="9"/>
    </row>
    <row r="575" spans="1:14" ht="25.5">
      <c r="A575" s="7" t="s">
        <v>2579</v>
      </c>
      <c r="B575" s="8" t="str">
        <f t="shared" si="8"/>
        <v/>
      </c>
      <c r="C575" s="9"/>
      <c r="M575" s="13"/>
      <c r="N575" s="9"/>
    </row>
    <row r="576" spans="1:14" ht="25.5">
      <c r="A576" s="7" t="s">
        <v>2580</v>
      </c>
      <c r="B576" s="8" t="str">
        <f t="shared" si="8"/>
        <v/>
      </c>
      <c r="C576" s="9"/>
      <c r="M576" s="13"/>
      <c r="N576" s="9"/>
    </row>
    <row r="577" spans="1:14" ht="25.5">
      <c r="A577" s="7" t="s">
        <v>2581</v>
      </c>
      <c r="B577" s="8" t="str">
        <f t="shared" si="8"/>
        <v/>
      </c>
      <c r="C577" s="9"/>
      <c r="M577" s="13"/>
      <c r="N577" s="9"/>
    </row>
    <row r="578" spans="1:14" ht="25.5">
      <c r="A578" s="7" t="s">
        <v>2582</v>
      </c>
      <c r="B578" s="8" t="str">
        <f t="shared" ref="B578:B641" si="9">IF(C578="","",CONCATENATE(C578,",",E578,IF(F578="","",CONCATENATE(";",F578,",",H578,IF(I578="","",CONCATENATE(";",I578,",",K578))))))</f>
        <v/>
      </c>
      <c r="C578" s="9"/>
      <c r="M578" s="13"/>
      <c r="N578" s="9"/>
    </row>
    <row r="579" spans="1:14">
      <c r="A579" s="7" t="s">
        <v>2583</v>
      </c>
      <c r="B579" s="8" t="str">
        <f t="shared" si="9"/>
        <v/>
      </c>
      <c r="C579" s="9"/>
      <c r="M579" s="13"/>
      <c r="N579" s="9"/>
    </row>
    <row r="580" spans="1:14">
      <c r="A580" s="7" t="s">
        <v>2584</v>
      </c>
      <c r="B580" s="8" t="str">
        <f t="shared" si="9"/>
        <v/>
      </c>
      <c r="C580" s="9"/>
      <c r="M580" s="13"/>
      <c r="N580" s="9"/>
    </row>
    <row r="581" spans="1:14">
      <c r="A581" s="7" t="s">
        <v>2585</v>
      </c>
      <c r="B581" s="8" t="str">
        <f t="shared" si="9"/>
        <v/>
      </c>
      <c r="C581" s="9"/>
      <c r="M581" s="13"/>
      <c r="N581" s="9"/>
    </row>
    <row r="582" spans="1:14" ht="25.5">
      <c r="A582" s="7" t="s">
        <v>2586</v>
      </c>
      <c r="B582" s="8" t="str">
        <f t="shared" si="9"/>
        <v/>
      </c>
      <c r="C582" s="9"/>
      <c r="M582" s="13"/>
      <c r="N582" s="9"/>
    </row>
    <row r="583" spans="1:14" ht="25.5">
      <c r="A583" s="7" t="s">
        <v>2587</v>
      </c>
      <c r="B583" s="8" t="str">
        <f t="shared" si="9"/>
        <v/>
      </c>
      <c r="C583" s="9"/>
      <c r="M583" s="13"/>
      <c r="N583" s="9"/>
    </row>
    <row r="584" spans="1:14" ht="25.5">
      <c r="A584" s="7" t="s">
        <v>2588</v>
      </c>
      <c r="B584" s="8" t="str">
        <f t="shared" si="9"/>
        <v/>
      </c>
      <c r="C584" s="9"/>
      <c r="M584" s="13"/>
      <c r="N584" s="9"/>
    </row>
    <row r="585" spans="1:14" ht="25.5">
      <c r="A585" s="7" t="s">
        <v>2589</v>
      </c>
      <c r="B585" s="8" t="str">
        <f t="shared" si="9"/>
        <v/>
      </c>
      <c r="C585" s="9"/>
      <c r="M585" s="13"/>
      <c r="N585" s="9"/>
    </row>
    <row r="586" spans="1:14" ht="38.25">
      <c r="A586" s="7" t="s">
        <v>2590</v>
      </c>
      <c r="B586" s="8" t="str">
        <f t="shared" si="9"/>
        <v>terça das 19:00 às 21:00, semanal ; terça das 21:00 às 23:00, quinzenal II</v>
      </c>
      <c r="C586" s="9" t="s">
        <v>27</v>
      </c>
      <c r="D586" s="4" t="s">
        <v>2175</v>
      </c>
      <c r="E586" s="4" t="s">
        <v>6</v>
      </c>
      <c r="F586" s="4" t="s">
        <v>338</v>
      </c>
      <c r="G586" s="4" t="s">
        <v>2175</v>
      </c>
      <c r="H586" s="4" t="s">
        <v>117</v>
      </c>
      <c r="M586" s="13"/>
      <c r="N586" s="9"/>
    </row>
    <row r="587" spans="1:14" ht="38.25">
      <c r="A587" s="7" t="s">
        <v>2591</v>
      </c>
      <c r="B587" s="8" t="str">
        <f t="shared" si="9"/>
        <v>terça das 08:00 às 10:00, semanal ; terça das 10:00 às 12:00, quinzenal II</v>
      </c>
      <c r="C587" s="9" t="s">
        <v>14</v>
      </c>
      <c r="D587" s="4" t="s">
        <v>2175</v>
      </c>
      <c r="E587" s="4" t="s">
        <v>6</v>
      </c>
      <c r="F587" s="4" t="s">
        <v>322</v>
      </c>
      <c r="G587" s="4" t="s">
        <v>2175</v>
      </c>
      <c r="H587" s="4" t="s">
        <v>117</v>
      </c>
      <c r="M587" s="13"/>
      <c r="N587" s="9"/>
    </row>
    <row r="588" spans="1:14" ht="25.5">
      <c r="A588" s="7" t="s">
        <v>2121</v>
      </c>
      <c r="B588" s="8" t="str">
        <f t="shared" si="9"/>
        <v xml:space="preserve">quinta das 08:00 às 10:00, semanal </v>
      </c>
      <c r="C588" s="9" t="s">
        <v>31</v>
      </c>
      <c r="D588" s="4" t="s">
        <v>5054</v>
      </c>
      <c r="E588" s="4" t="s">
        <v>6</v>
      </c>
      <c r="M588" s="13"/>
      <c r="N588" s="9"/>
    </row>
    <row r="589" spans="1:14" ht="25.5">
      <c r="A589" s="7" t="s">
        <v>2592</v>
      </c>
      <c r="B589" s="8" t="str">
        <f t="shared" si="9"/>
        <v xml:space="preserve">quarta das 10:00 às 12:00, semanal </v>
      </c>
      <c r="C589" s="9" t="s">
        <v>10</v>
      </c>
      <c r="D589" s="4" t="s">
        <v>2167</v>
      </c>
      <c r="E589" s="4" t="s">
        <v>6</v>
      </c>
      <c r="M589" s="13"/>
      <c r="N589" s="9"/>
    </row>
    <row r="590" spans="1:14" ht="25.5">
      <c r="A590" s="7" t="s">
        <v>2593</v>
      </c>
      <c r="B590" s="8" t="str">
        <f t="shared" si="9"/>
        <v xml:space="preserve">quarta das 21:00 às 23:00, semanal </v>
      </c>
      <c r="C590" s="9" t="s">
        <v>72</v>
      </c>
      <c r="D590" s="4" t="s">
        <v>2167</v>
      </c>
      <c r="E590" s="4" t="s">
        <v>6</v>
      </c>
      <c r="M590" s="13"/>
      <c r="N590" s="9"/>
    </row>
    <row r="591" spans="1:14" ht="25.5">
      <c r="A591" s="7" t="s">
        <v>2594</v>
      </c>
      <c r="B591" s="8" t="str">
        <f t="shared" si="9"/>
        <v/>
      </c>
      <c r="C591" s="9"/>
      <c r="M591" s="13"/>
      <c r="N591" s="9"/>
    </row>
    <row r="592" spans="1:14" ht="25.5">
      <c r="A592" s="7" t="s">
        <v>2595</v>
      </c>
      <c r="B592" s="8" t="str">
        <f t="shared" si="9"/>
        <v/>
      </c>
      <c r="C592" s="9"/>
      <c r="M592" s="13"/>
      <c r="N592" s="9"/>
    </row>
    <row r="593" spans="1:14" ht="25.5">
      <c r="A593" s="7" t="s">
        <v>2596</v>
      </c>
      <c r="B593" s="8" t="str">
        <f t="shared" si="9"/>
        <v/>
      </c>
      <c r="C593" s="9"/>
      <c r="M593" s="13"/>
      <c r="N593" s="9"/>
    </row>
    <row r="594" spans="1:14" ht="25.5">
      <c r="A594" s="7" t="s">
        <v>2597</v>
      </c>
      <c r="B594" s="8" t="str">
        <f t="shared" si="9"/>
        <v/>
      </c>
      <c r="C594" s="9"/>
      <c r="M594" s="13"/>
      <c r="N594" s="9"/>
    </row>
    <row r="595" spans="1:14" ht="25.5">
      <c r="A595" s="7" t="s">
        <v>2598</v>
      </c>
      <c r="B595" s="8" t="str">
        <f t="shared" si="9"/>
        <v/>
      </c>
      <c r="C595" s="9"/>
      <c r="M595" s="13"/>
      <c r="N595" s="9"/>
    </row>
    <row r="596" spans="1:14" ht="25.5">
      <c r="A596" s="7" t="s">
        <v>2599</v>
      </c>
      <c r="B596" s="8" t="str">
        <f t="shared" si="9"/>
        <v xml:space="preserve">quinta das 08:00 às 10:00, semanal </v>
      </c>
      <c r="C596" s="9" t="s">
        <v>31</v>
      </c>
      <c r="D596" s="4" t="s">
        <v>2167</v>
      </c>
      <c r="E596" s="4" t="s">
        <v>6</v>
      </c>
      <c r="M596" s="13"/>
      <c r="N596" s="9"/>
    </row>
    <row r="597" spans="1:14">
      <c r="A597" s="7" t="s">
        <v>2600</v>
      </c>
      <c r="B597" s="8" t="str">
        <f t="shared" si="9"/>
        <v/>
      </c>
      <c r="C597" s="9"/>
      <c r="M597" s="13"/>
      <c r="N597" s="9"/>
    </row>
    <row r="598" spans="1:14">
      <c r="A598" s="7" t="s">
        <v>2601</v>
      </c>
      <c r="B598" s="8" t="str">
        <f t="shared" si="9"/>
        <v/>
      </c>
      <c r="C598" s="9"/>
      <c r="M598" s="13"/>
      <c r="N598" s="9"/>
    </row>
    <row r="599" spans="1:14">
      <c r="A599" s="7" t="s">
        <v>2602</v>
      </c>
      <c r="B599" s="8" t="str">
        <f t="shared" si="9"/>
        <v/>
      </c>
      <c r="C599" s="9"/>
      <c r="M599" s="13"/>
      <c r="N599" s="9"/>
    </row>
    <row r="600" spans="1:14">
      <c r="A600" s="7" t="s">
        <v>2603</v>
      </c>
      <c r="B600" s="8" t="str">
        <f t="shared" si="9"/>
        <v/>
      </c>
      <c r="C600" s="9"/>
      <c r="M600" s="13"/>
      <c r="N600" s="9"/>
    </row>
    <row r="601" spans="1:14">
      <c r="A601" s="7" t="s">
        <v>2604</v>
      </c>
      <c r="B601" s="8" t="str">
        <f t="shared" si="9"/>
        <v/>
      </c>
      <c r="C601" s="9"/>
      <c r="M601" s="13"/>
      <c r="N601" s="9"/>
    </row>
    <row r="602" spans="1:14">
      <c r="A602" s="7" t="s">
        <v>795</v>
      </c>
      <c r="B602" s="8" t="str">
        <f t="shared" si="9"/>
        <v/>
      </c>
      <c r="C602" s="9"/>
      <c r="M602" s="13"/>
      <c r="N602" s="9"/>
    </row>
    <row r="603" spans="1:14" ht="25.5">
      <c r="A603" s="7" t="s">
        <v>2605</v>
      </c>
      <c r="B603" s="8" t="str">
        <f t="shared" si="9"/>
        <v/>
      </c>
      <c r="C603" s="9"/>
      <c r="M603" s="13"/>
      <c r="N603" s="9"/>
    </row>
    <row r="604" spans="1:14" ht="25.5">
      <c r="A604" s="7" t="s">
        <v>2606</v>
      </c>
      <c r="B604" s="8" t="str">
        <f t="shared" si="9"/>
        <v/>
      </c>
      <c r="C604" s="9"/>
      <c r="M604" s="13"/>
      <c r="N604" s="9"/>
    </row>
    <row r="605" spans="1:14" ht="25.5">
      <c r="A605" s="7" t="s">
        <v>2607</v>
      </c>
      <c r="B605" s="8" t="str">
        <f t="shared" si="9"/>
        <v/>
      </c>
      <c r="C605" s="9"/>
      <c r="M605" s="13"/>
      <c r="N605" s="9"/>
    </row>
    <row r="606" spans="1:14" ht="25.5">
      <c r="A606" s="7" t="s">
        <v>2608</v>
      </c>
      <c r="B606" s="8" t="str">
        <f t="shared" si="9"/>
        <v/>
      </c>
      <c r="C606" s="9"/>
      <c r="M606" s="13"/>
      <c r="N606" s="9"/>
    </row>
    <row r="607" spans="1:14" ht="25.5">
      <c r="A607" s="7" t="s">
        <v>2609</v>
      </c>
      <c r="B607" s="8" t="str">
        <f t="shared" si="9"/>
        <v/>
      </c>
      <c r="C607" s="9"/>
      <c r="M607" s="13"/>
      <c r="N607" s="9"/>
    </row>
    <row r="608" spans="1:14" ht="25.5">
      <c r="A608" s="7" t="s">
        <v>2610</v>
      </c>
      <c r="B608" s="8" t="str">
        <f t="shared" si="9"/>
        <v/>
      </c>
      <c r="C608" s="9"/>
      <c r="M608" s="13"/>
      <c r="N608" s="9"/>
    </row>
    <row r="609" spans="1:14">
      <c r="A609" s="7" t="s">
        <v>2611</v>
      </c>
      <c r="B609" s="8" t="str">
        <f t="shared" si="9"/>
        <v/>
      </c>
      <c r="C609" s="9"/>
      <c r="M609" s="13"/>
      <c r="N609" s="9"/>
    </row>
    <row r="610" spans="1:14" ht="25.5">
      <c r="A610" s="7" t="s">
        <v>2612</v>
      </c>
      <c r="B610" s="8" t="str">
        <f t="shared" si="9"/>
        <v/>
      </c>
      <c r="C610" s="9"/>
      <c r="M610" s="13"/>
      <c r="N610" s="9"/>
    </row>
    <row r="611" spans="1:14" ht="25.5">
      <c r="A611" s="7" t="s">
        <v>2613</v>
      </c>
      <c r="B611" s="8" t="str">
        <f t="shared" si="9"/>
        <v/>
      </c>
      <c r="C611" s="9"/>
      <c r="M611" s="13"/>
      <c r="N611" s="9"/>
    </row>
    <row r="612" spans="1:14" ht="25.5">
      <c r="A612" s="7" t="s">
        <v>2614</v>
      </c>
      <c r="B612" s="8" t="str">
        <f t="shared" si="9"/>
        <v/>
      </c>
      <c r="C612" s="9"/>
      <c r="M612" s="13"/>
      <c r="N612" s="9"/>
    </row>
    <row r="613" spans="1:14" ht="25.5">
      <c r="A613" s="7" t="s">
        <v>2615</v>
      </c>
      <c r="B613" s="8" t="str">
        <f t="shared" si="9"/>
        <v/>
      </c>
      <c r="C613" s="9"/>
      <c r="M613" s="13"/>
      <c r="N613" s="9"/>
    </row>
    <row r="614" spans="1:14" ht="25.5">
      <c r="A614" s="7" t="s">
        <v>2616</v>
      </c>
      <c r="B614" s="8" t="str">
        <f t="shared" si="9"/>
        <v/>
      </c>
      <c r="C614" s="9"/>
      <c r="M614" s="13"/>
      <c r="N614" s="9"/>
    </row>
    <row r="615" spans="1:14" ht="25.5">
      <c r="A615" s="7" t="s">
        <v>2617</v>
      </c>
      <c r="B615" s="8" t="str">
        <f t="shared" si="9"/>
        <v/>
      </c>
      <c r="C615" s="9"/>
      <c r="M615" s="13"/>
      <c r="N615" s="9"/>
    </row>
    <row r="616" spans="1:14" ht="25.5">
      <c r="A616" s="7" t="s">
        <v>2618</v>
      </c>
      <c r="B616" s="8" t="str">
        <f t="shared" si="9"/>
        <v/>
      </c>
      <c r="C616" s="9"/>
      <c r="M616" s="13"/>
      <c r="N616" s="9"/>
    </row>
    <row r="617" spans="1:14" ht="25.5">
      <c r="A617" s="7" t="s">
        <v>2619</v>
      </c>
      <c r="B617" s="8" t="str">
        <f t="shared" si="9"/>
        <v/>
      </c>
      <c r="C617" s="9"/>
      <c r="M617" s="13"/>
      <c r="N617" s="9"/>
    </row>
    <row r="618" spans="1:14" ht="25.5">
      <c r="A618" s="7" t="s">
        <v>2620</v>
      </c>
      <c r="B618" s="8" t="str">
        <f t="shared" si="9"/>
        <v/>
      </c>
      <c r="C618" s="9"/>
      <c r="M618" s="13"/>
      <c r="N618" s="9"/>
    </row>
    <row r="619" spans="1:14" ht="25.5">
      <c r="A619" s="7" t="s">
        <v>2621</v>
      </c>
      <c r="B619" s="8" t="str">
        <f t="shared" si="9"/>
        <v/>
      </c>
      <c r="C619" s="9"/>
      <c r="M619" s="13"/>
      <c r="N619" s="9"/>
    </row>
    <row r="620" spans="1:14" ht="25.5">
      <c r="A620" s="7" t="s">
        <v>2622</v>
      </c>
      <c r="B620" s="8" t="str">
        <f t="shared" si="9"/>
        <v/>
      </c>
      <c r="C620" s="9"/>
      <c r="M620" s="13"/>
      <c r="N620" s="9"/>
    </row>
    <row r="621" spans="1:14" ht="25.5">
      <c r="A621" s="7" t="s">
        <v>2623</v>
      </c>
      <c r="B621" s="8" t="str">
        <f t="shared" si="9"/>
        <v/>
      </c>
      <c r="C621" s="9"/>
      <c r="M621" s="13"/>
      <c r="N621" s="9"/>
    </row>
    <row r="622" spans="1:14" ht="25.5">
      <c r="A622" s="7" t="s">
        <v>2624</v>
      </c>
      <c r="B622" s="8" t="str">
        <f t="shared" si="9"/>
        <v/>
      </c>
      <c r="C622" s="9"/>
      <c r="M622" s="13"/>
      <c r="N622" s="9"/>
    </row>
    <row r="623" spans="1:14" ht="25.5">
      <c r="A623" s="7" t="s">
        <v>2625</v>
      </c>
      <c r="B623" s="8" t="str">
        <f t="shared" si="9"/>
        <v/>
      </c>
      <c r="C623" s="9"/>
      <c r="M623" s="13"/>
      <c r="N623" s="9"/>
    </row>
    <row r="624" spans="1:14" ht="25.5">
      <c r="A624" s="7" t="s">
        <v>2626</v>
      </c>
      <c r="B624" s="8" t="str">
        <f t="shared" si="9"/>
        <v/>
      </c>
      <c r="C624" s="9"/>
      <c r="M624" s="13"/>
      <c r="N624" s="9"/>
    </row>
    <row r="625" spans="1:14" ht="25.5">
      <c r="A625" s="7" t="s">
        <v>2627</v>
      </c>
      <c r="B625" s="8" t="str">
        <f t="shared" si="9"/>
        <v/>
      </c>
      <c r="C625" s="9"/>
      <c r="M625" s="13"/>
      <c r="N625" s="9"/>
    </row>
    <row r="626" spans="1:14" ht="25.5">
      <c r="A626" s="7" t="s">
        <v>2628</v>
      </c>
      <c r="B626" s="8" t="str">
        <f t="shared" si="9"/>
        <v/>
      </c>
      <c r="C626" s="9"/>
      <c r="M626" s="13"/>
      <c r="N626" s="9"/>
    </row>
    <row r="627" spans="1:14" ht="25.5">
      <c r="A627" s="7" t="s">
        <v>2629</v>
      </c>
      <c r="B627" s="8" t="str">
        <f t="shared" si="9"/>
        <v/>
      </c>
      <c r="C627" s="9"/>
      <c r="M627" s="13"/>
      <c r="N627" s="9"/>
    </row>
    <row r="628" spans="1:14" ht="25.5">
      <c r="A628" s="7" t="s">
        <v>2630</v>
      </c>
      <c r="B628" s="8" t="str">
        <f t="shared" si="9"/>
        <v/>
      </c>
      <c r="C628" s="9"/>
      <c r="M628" s="13"/>
      <c r="N628" s="9"/>
    </row>
    <row r="629" spans="1:14">
      <c r="A629" s="7" t="s">
        <v>2631</v>
      </c>
      <c r="B629" s="8" t="str">
        <f t="shared" si="9"/>
        <v/>
      </c>
      <c r="C629" s="9"/>
      <c r="M629" s="13"/>
      <c r="N629" s="9"/>
    </row>
    <row r="630" spans="1:14">
      <c r="A630" s="7" t="s">
        <v>2632</v>
      </c>
      <c r="B630" s="8" t="str">
        <f t="shared" si="9"/>
        <v/>
      </c>
      <c r="C630" s="9"/>
      <c r="M630" s="13"/>
      <c r="N630" s="9"/>
    </row>
    <row r="631" spans="1:14" ht="25.5">
      <c r="A631" s="7" t="s">
        <v>2633</v>
      </c>
      <c r="B631" s="8" t="str">
        <f t="shared" si="9"/>
        <v/>
      </c>
      <c r="C631" s="9"/>
      <c r="M631" s="13"/>
      <c r="N631" s="9"/>
    </row>
    <row r="632" spans="1:14" ht="25.5">
      <c r="A632" s="7" t="s">
        <v>2634</v>
      </c>
      <c r="B632" s="8" t="str">
        <f t="shared" si="9"/>
        <v/>
      </c>
      <c r="C632" s="9"/>
      <c r="M632" s="13"/>
      <c r="N632" s="9"/>
    </row>
    <row r="633" spans="1:14" ht="25.5">
      <c r="A633" s="7" t="s">
        <v>2635</v>
      </c>
      <c r="B633" s="8" t="str">
        <f t="shared" si="9"/>
        <v/>
      </c>
      <c r="C633" s="9"/>
      <c r="M633" s="13"/>
      <c r="N633" s="9"/>
    </row>
    <row r="634" spans="1:14" ht="25.5">
      <c r="A634" s="7" t="s">
        <v>2636</v>
      </c>
      <c r="B634" s="8" t="str">
        <f t="shared" si="9"/>
        <v/>
      </c>
      <c r="C634" s="9"/>
      <c r="M634" s="13"/>
      <c r="N634" s="9"/>
    </row>
    <row r="635" spans="1:14" ht="38.25">
      <c r="A635" s="7" t="s">
        <v>2637</v>
      </c>
      <c r="B635" s="8" t="str">
        <f t="shared" si="9"/>
        <v/>
      </c>
      <c r="C635" s="9"/>
      <c r="M635" s="13"/>
      <c r="N635" s="9"/>
    </row>
    <row r="636" spans="1:14" ht="25.5">
      <c r="A636" s="7" t="s">
        <v>2638</v>
      </c>
      <c r="B636" s="8" t="str">
        <f t="shared" si="9"/>
        <v/>
      </c>
      <c r="C636" s="9"/>
      <c r="M636" s="13"/>
      <c r="N636" s="9"/>
    </row>
    <row r="637" spans="1:14" ht="25.5">
      <c r="A637" s="7" t="s">
        <v>2639</v>
      </c>
      <c r="B637" s="8" t="str">
        <f t="shared" si="9"/>
        <v/>
      </c>
      <c r="C637" s="9"/>
      <c r="M637" s="13"/>
      <c r="N637" s="9"/>
    </row>
    <row r="638" spans="1:14" ht="25.5">
      <c r="A638" s="7" t="s">
        <v>2640</v>
      </c>
      <c r="B638" s="8" t="str">
        <f t="shared" si="9"/>
        <v>quarta das 21:00 às 23:00, quinzenal II</v>
      </c>
      <c r="C638" s="9" t="s">
        <v>72</v>
      </c>
      <c r="D638" s="4" t="s">
        <v>5054</v>
      </c>
      <c r="E638" s="4" t="s">
        <v>117</v>
      </c>
      <c r="M638" s="13"/>
      <c r="N638" s="9"/>
    </row>
    <row r="639" spans="1:14" ht="25.5">
      <c r="A639" s="7" t="s">
        <v>2641</v>
      </c>
      <c r="B639" s="8" t="str">
        <f t="shared" si="9"/>
        <v>quinta das 19:00 às 21:00, quinzenal II</v>
      </c>
      <c r="C639" s="9" t="s">
        <v>488</v>
      </c>
      <c r="D639" s="4" t="s">
        <v>5049</v>
      </c>
      <c r="E639" s="4" t="s">
        <v>117</v>
      </c>
      <c r="M639" s="13"/>
      <c r="N639" s="9"/>
    </row>
    <row r="640" spans="1:14" ht="38.25">
      <c r="A640" s="7" t="s">
        <v>2642</v>
      </c>
      <c r="B640" s="8" t="str">
        <f t="shared" si="9"/>
        <v xml:space="preserve">terça das 08:00 às 10:00, semanal ; quinta das 10:00 às 12:00, semanal </v>
      </c>
      <c r="C640" s="9" t="s">
        <v>14</v>
      </c>
      <c r="D640" s="4" t="s">
        <v>2148</v>
      </c>
      <c r="E640" s="4" t="s">
        <v>6</v>
      </c>
      <c r="F640" s="4" t="s">
        <v>56</v>
      </c>
      <c r="G640" s="4" t="s">
        <v>2148</v>
      </c>
      <c r="H640" s="4" t="s">
        <v>6</v>
      </c>
      <c r="M640" s="13"/>
      <c r="N640" s="9"/>
    </row>
    <row r="641" spans="1:14" ht="38.25">
      <c r="A641" s="7" t="s">
        <v>2643</v>
      </c>
      <c r="B641" s="8" t="str">
        <f t="shared" si="9"/>
        <v xml:space="preserve">terça das 19:00 às 21:00, semanal ; quinta das 21:00 às 23:00, semanal </v>
      </c>
      <c r="C641" s="9" t="s">
        <v>27</v>
      </c>
      <c r="D641" s="4" t="s">
        <v>2147</v>
      </c>
      <c r="E641" s="4" t="s">
        <v>6</v>
      </c>
      <c r="F641" s="4" t="s">
        <v>58</v>
      </c>
      <c r="G641" s="4" t="s">
        <v>2148</v>
      </c>
      <c r="H641" s="4" t="s">
        <v>6</v>
      </c>
      <c r="M641" s="13"/>
      <c r="N641" s="9"/>
    </row>
    <row r="642" spans="1:14" ht="38.25">
      <c r="A642" s="7" t="s">
        <v>2644</v>
      </c>
      <c r="B642" s="8" t="str">
        <f t="shared" ref="B642:B705" si="10">IF(C642="","",CONCATENATE(C642,",",E642,IF(F642="","",CONCATENATE(";",F642,",",H642,IF(I642="","",CONCATENATE(";",I642,",",K642))))))</f>
        <v xml:space="preserve">segunda das 08:00 às 10:00, semanal ; quarta das 10:00 às 12:00, semanal </v>
      </c>
      <c r="C642" s="9" t="s">
        <v>4</v>
      </c>
      <c r="D642" s="4" t="s">
        <v>2148</v>
      </c>
      <c r="E642" s="4" t="s">
        <v>6</v>
      </c>
      <c r="F642" s="4" t="s">
        <v>228</v>
      </c>
      <c r="G642" s="4" t="s">
        <v>2148</v>
      </c>
      <c r="H642" s="4" t="s">
        <v>6</v>
      </c>
      <c r="M642" s="13"/>
      <c r="N642" s="9"/>
    </row>
    <row r="643" spans="1:14" ht="38.25">
      <c r="A643" s="7" t="s">
        <v>2645</v>
      </c>
      <c r="B643" s="8" t="str">
        <f t="shared" si="10"/>
        <v xml:space="preserve">terça das 21:00 às 23:00, semanal ; quinta das 19:00 às 21:00, semanal </v>
      </c>
      <c r="C643" s="9" t="s">
        <v>16</v>
      </c>
      <c r="D643" s="4" t="s">
        <v>2148</v>
      </c>
      <c r="E643" s="4" t="s">
        <v>6</v>
      </c>
      <c r="F643" s="4" t="s">
        <v>65</v>
      </c>
      <c r="G643" s="4" t="s">
        <v>2148</v>
      </c>
      <c r="H643" s="4" t="s">
        <v>6</v>
      </c>
      <c r="M643" s="13"/>
      <c r="N643" s="9"/>
    </row>
    <row r="644" spans="1:14" ht="25.5">
      <c r="A644" s="7" t="s">
        <v>2646</v>
      </c>
      <c r="B644" s="8" t="str">
        <f t="shared" si="10"/>
        <v>sexta das 08:00 às 10:00, quinzenal II</v>
      </c>
      <c r="C644" s="9" t="s">
        <v>562</v>
      </c>
      <c r="D644" s="4" t="s">
        <v>2189</v>
      </c>
      <c r="E644" s="4" t="s">
        <v>117</v>
      </c>
      <c r="M644" s="13"/>
      <c r="N644" s="9"/>
    </row>
    <row r="645" spans="1:14" ht="25.5">
      <c r="A645" s="7" t="s">
        <v>2647</v>
      </c>
      <c r="B645" s="8" t="str">
        <f t="shared" si="10"/>
        <v>sexta das 19:00 às 21:00, quinzenal II</v>
      </c>
      <c r="C645" s="9" t="s">
        <v>564</v>
      </c>
      <c r="D645" s="4" t="s">
        <v>2189</v>
      </c>
      <c r="E645" s="4" t="s">
        <v>117</v>
      </c>
      <c r="M645" s="13"/>
      <c r="N645" s="9"/>
    </row>
    <row r="646" spans="1:14">
      <c r="A646" s="7" t="s">
        <v>2648</v>
      </c>
      <c r="B646" s="8" t="str">
        <f t="shared" si="10"/>
        <v/>
      </c>
      <c r="C646" s="9"/>
      <c r="M646" s="13"/>
      <c r="N646" s="9"/>
    </row>
    <row r="647" spans="1:14" ht="38.25">
      <c r="A647" s="7" t="s">
        <v>2649</v>
      </c>
      <c r="B647" s="8" t="str">
        <f t="shared" si="10"/>
        <v xml:space="preserve">quarta das 16:00 às 18:00, semanal ; sexta das 16:00 às 18:00, semanal </v>
      </c>
      <c r="C647" s="9" t="s">
        <v>837</v>
      </c>
      <c r="D647" s="4" t="s">
        <v>2189</v>
      </c>
      <c r="E647" s="4" t="s">
        <v>6</v>
      </c>
      <c r="F647" s="4" t="s">
        <v>838</v>
      </c>
      <c r="G647" s="4" t="s">
        <v>2189</v>
      </c>
      <c r="H647" s="4" t="s">
        <v>6</v>
      </c>
      <c r="M647" s="13"/>
      <c r="N647" s="9"/>
    </row>
    <row r="648" spans="1:14" ht="25.5">
      <c r="A648" s="7" t="s">
        <v>2650</v>
      </c>
      <c r="B648" s="8" t="str">
        <f t="shared" si="10"/>
        <v xml:space="preserve">terça das 18:00 às 21:00, semanal </v>
      </c>
      <c r="C648" s="9" t="s">
        <v>717</v>
      </c>
      <c r="D648" s="4" t="s">
        <v>2165</v>
      </c>
      <c r="E648" s="4" t="s">
        <v>6</v>
      </c>
      <c r="M648" s="13"/>
      <c r="N648" s="9"/>
    </row>
    <row r="649" spans="1:14" ht="25.5">
      <c r="A649" s="7" t="s">
        <v>2651</v>
      </c>
      <c r="B649" s="8" t="str">
        <f t="shared" si="10"/>
        <v xml:space="preserve">sexta das 10:00 às 12:00, semanal </v>
      </c>
      <c r="C649" s="9" t="s">
        <v>732</v>
      </c>
      <c r="D649" s="4" t="s">
        <v>2136</v>
      </c>
      <c r="E649" s="4" t="s">
        <v>6</v>
      </c>
      <c r="M649" s="13"/>
      <c r="N649" s="9"/>
    </row>
    <row r="650" spans="1:14" ht="25.5">
      <c r="A650" s="7" t="s">
        <v>2652</v>
      </c>
      <c r="B650" s="8" t="str">
        <f t="shared" si="10"/>
        <v xml:space="preserve">sexta das 21:00 às 23:00, semanal </v>
      </c>
      <c r="C650" s="9" t="s">
        <v>744</v>
      </c>
      <c r="D650" s="4" t="s">
        <v>2136</v>
      </c>
      <c r="E650" s="4" t="s">
        <v>6</v>
      </c>
      <c r="M650" s="13"/>
      <c r="N650" s="9"/>
    </row>
    <row r="651" spans="1:14" ht="25.5">
      <c r="A651" s="7" t="s">
        <v>2653</v>
      </c>
      <c r="B651" s="8" t="str">
        <f t="shared" si="10"/>
        <v xml:space="preserve">segunda das 08:00 às 12:00, semanal </v>
      </c>
      <c r="C651" s="9" t="s">
        <v>672</v>
      </c>
      <c r="D651" s="4" t="s">
        <v>2152</v>
      </c>
      <c r="E651" s="4" t="s">
        <v>6</v>
      </c>
      <c r="M651" s="13"/>
      <c r="N651" s="9"/>
    </row>
    <row r="652" spans="1:14" ht="25.5">
      <c r="A652" s="7" t="s">
        <v>2654</v>
      </c>
      <c r="B652" s="8" t="str">
        <f t="shared" si="10"/>
        <v xml:space="preserve">segunda das 19:00 às 23:00, semanal </v>
      </c>
      <c r="C652" s="9" t="s">
        <v>802</v>
      </c>
      <c r="D652" s="4" t="s">
        <v>2177</v>
      </c>
      <c r="E652" s="4" t="s">
        <v>6</v>
      </c>
      <c r="M652" s="13"/>
      <c r="N652" s="9"/>
    </row>
    <row r="653" spans="1:14">
      <c r="A653" s="7" t="s">
        <v>2655</v>
      </c>
      <c r="B653" s="8" t="str">
        <f t="shared" si="10"/>
        <v/>
      </c>
      <c r="C653" s="9"/>
      <c r="M653" s="13"/>
      <c r="N653" s="9"/>
    </row>
    <row r="654" spans="1:14">
      <c r="A654" s="7" t="s">
        <v>2656</v>
      </c>
      <c r="B654" s="8" t="str">
        <f t="shared" si="10"/>
        <v/>
      </c>
      <c r="C654" s="9"/>
      <c r="M654" s="13"/>
      <c r="N654" s="9"/>
    </row>
    <row r="655" spans="1:14" ht="25.5">
      <c r="A655" s="7" t="s">
        <v>2657</v>
      </c>
      <c r="B655" s="8" t="str">
        <f t="shared" si="10"/>
        <v xml:space="preserve">quinta das 10:00 às 12:00, semanal </v>
      </c>
      <c r="C655" s="9" t="s">
        <v>553</v>
      </c>
      <c r="D655" s="4" t="s">
        <v>2136</v>
      </c>
      <c r="E655" s="4" t="s">
        <v>6</v>
      </c>
      <c r="M655" s="13"/>
      <c r="N655" s="9"/>
    </row>
    <row r="656" spans="1:14" ht="25.5">
      <c r="A656" s="7" t="s">
        <v>2658</v>
      </c>
      <c r="B656" s="8" t="str">
        <f t="shared" si="10"/>
        <v xml:space="preserve">quinta das 21:00 às 23:00, semanal </v>
      </c>
      <c r="C656" s="9" t="s">
        <v>33</v>
      </c>
      <c r="D656" s="4" t="s">
        <v>2136</v>
      </c>
      <c r="E656" s="4" t="s">
        <v>6</v>
      </c>
      <c r="M656" s="13"/>
      <c r="N656" s="9"/>
    </row>
    <row r="657" spans="1:14" ht="25.5">
      <c r="A657" s="7" t="s">
        <v>2659</v>
      </c>
      <c r="B657" s="8" t="str">
        <f t="shared" si="10"/>
        <v xml:space="preserve">quinta das 10:00 às 12:00, semanal </v>
      </c>
      <c r="C657" s="9" t="s">
        <v>553</v>
      </c>
      <c r="D657" s="4" t="s">
        <v>2175</v>
      </c>
      <c r="E657" s="4" t="s">
        <v>6</v>
      </c>
      <c r="M657" s="13"/>
      <c r="N657" s="9"/>
    </row>
    <row r="658" spans="1:14" ht="25.5">
      <c r="A658" s="7" t="s">
        <v>2660</v>
      </c>
      <c r="B658" s="8" t="str">
        <f t="shared" si="10"/>
        <v xml:space="preserve">quinta das 21:00 às 23:00, semanal </v>
      </c>
      <c r="C658" s="9" t="s">
        <v>33</v>
      </c>
      <c r="D658" s="4" t="s">
        <v>2175</v>
      </c>
      <c r="E658" s="4" t="s">
        <v>6</v>
      </c>
      <c r="M658" s="13"/>
      <c r="N658" s="9"/>
    </row>
    <row r="659" spans="1:14" ht="25.5">
      <c r="A659" s="7" t="s">
        <v>2661</v>
      </c>
      <c r="B659" s="8" t="str">
        <f t="shared" si="10"/>
        <v xml:space="preserve">segunda das 10:00 às 12:00, semanal </v>
      </c>
      <c r="C659" s="9" t="s">
        <v>40</v>
      </c>
      <c r="D659" s="4" t="s">
        <v>2137</v>
      </c>
      <c r="E659" s="4" t="s">
        <v>6</v>
      </c>
      <c r="M659" s="13"/>
      <c r="N659" s="9"/>
    </row>
    <row r="660" spans="1:14" ht="25.5">
      <c r="A660" s="7" t="s">
        <v>2662</v>
      </c>
      <c r="B660" s="8" t="str">
        <f t="shared" si="10"/>
        <v xml:space="preserve">segunda das 21:00 às 23:00, semanal </v>
      </c>
      <c r="C660" s="9" t="s">
        <v>8</v>
      </c>
      <c r="D660" s="4" t="s">
        <v>2137</v>
      </c>
      <c r="E660" s="4" t="s">
        <v>6</v>
      </c>
      <c r="M660" s="13"/>
      <c r="N660" s="9"/>
    </row>
    <row r="661" spans="1:14" ht="30">
      <c r="A661" s="7" t="s">
        <v>2663</v>
      </c>
      <c r="B661" s="8" t="str">
        <f t="shared" si="10"/>
        <v xml:space="preserve">quinta das 19:00 às 23:00, semanal </v>
      </c>
      <c r="C661" s="10" t="s">
        <v>365</v>
      </c>
      <c r="D661" s="4" t="s">
        <v>2137</v>
      </c>
      <c r="E661" s="4" t="s">
        <v>6</v>
      </c>
      <c r="M661" s="13"/>
      <c r="N661" s="10"/>
    </row>
    <row r="662" spans="1:14" ht="25.5">
      <c r="A662" s="7" t="s">
        <v>2664</v>
      </c>
      <c r="B662" s="8" t="str">
        <f t="shared" si="10"/>
        <v xml:space="preserve">quinta das 08:00 às 12:00, semanal </v>
      </c>
      <c r="C662" s="9" t="s">
        <v>2169</v>
      </c>
      <c r="D662" s="4" t="s">
        <v>2137</v>
      </c>
      <c r="E662" s="4" t="s">
        <v>6</v>
      </c>
      <c r="M662" s="13"/>
      <c r="N662" s="9"/>
    </row>
    <row r="663" spans="1:14" ht="25.5">
      <c r="A663" s="7" t="s">
        <v>2665</v>
      </c>
      <c r="B663" s="8" t="str">
        <f t="shared" si="10"/>
        <v xml:space="preserve">quarta das 19:00 às 21:00, semanal </v>
      </c>
      <c r="C663" s="9" t="s">
        <v>12</v>
      </c>
      <c r="D663" s="4" t="s">
        <v>2137</v>
      </c>
      <c r="E663" s="4" t="s">
        <v>6</v>
      </c>
      <c r="M663" s="13"/>
      <c r="N663" s="9"/>
    </row>
    <row r="664" spans="1:14" ht="25.5">
      <c r="A664" s="7" t="s">
        <v>2666</v>
      </c>
      <c r="B664" s="8" t="str">
        <f t="shared" si="10"/>
        <v xml:space="preserve">quarta das 21:00 às 23:00, semanal </v>
      </c>
      <c r="C664" s="9" t="s">
        <v>72</v>
      </c>
      <c r="D664" s="4" t="s">
        <v>2137</v>
      </c>
      <c r="E664" s="4" t="s">
        <v>6</v>
      </c>
      <c r="M664" s="13"/>
      <c r="N664" s="9"/>
    </row>
    <row r="665" spans="1:14" ht="25.5">
      <c r="A665" s="7" t="s">
        <v>1018</v>
      </c>
      <c r="B665" s="8" t="str">
        <f t="shared" si="10"/>
        <v xml:space="preserve">quarta das 10:00 às 12:00, semanal </v>
      </c>
      <c r="C665" s="9" t="s">
        <v>10</v>
      </c>
      <c r="D665" s="4" t="s">
        <v>2137</v>
      </c>
      <c r="E665" s="4" t="s">
        <v>6</v>
      </c>
      <c r="M665" s="13"/>
      <c r="N665" s="9"/>
    </row>
    <row r="666" spans="1:14" ht="25.5">
      <c r="A666" s="7" t="s">
        <v>2667</v>
      </c>
      <c r="B666" s="8" t="str">
        <f t="shared" si="10"/>
        <v xml:space="preserve">sexta das 10:00 às 12:00, semanal </v>
      </c>
      <c r="C666" s="9" t="s">
        <v>732</v>
      </c>
      <c r="D666" s="4" t="s">
        <v>2137</v>
      </c>
      <c r="E666" s="4" t="s">
        <v>6</v>
      </c>
      <c r="M666" s="13"/>
      <c r="N666" s="9"/>
    </row>
    <row r="667" spans="1:14" ht="25.5">
      <c r="A667" s="7" t="s">
        <v>2668</v>
      </c>
      <c r="B667" s="8" t="str">
        <f t="shared" si="10"/>
        <v xml:space="preserve">sexta das 21:00 às 23:00, semanal </v>
      </c>
      <c r="C667" s="9" t="s">
        <v>744</v>
      </c>
      <c r="D667" s="4" t="s">
        <v>2137</v>
      </c>
      <c r="E667" s="4" t="s">
        <v>6</v>
      </c>
      <c r="M667" s="13"/>
      <c r="N667" s="9"/>
    </row>
    <row r="668" spans="1:14" ht="25.5">
      <c r="A668" s="7" t="s">
        <v>951</v>
      </c>
      <c r="B668" s="8" t="str">
        <f t="shared" si="10"/>
        <v xml:space="preserve">quinta das 08:00 às 10:00, semanal </v>
      </c>
      <c r="C668" s="9" t="s">
        <v>31</v>
      </c>
      <c r="D668" s="4" t="s">
        <v>2136</v>
      </c>
      <c r="E668" s="4" t="s">
        <v>6</v>
      </c>
      <c r="M668" s="13"/>
      <c r="N668" s="9"/>
    </row>
    <row r="669" spans="1:14" ht="25.5">
      <c r="A669" s="7" t="s">
        <v>953</v>
      </c>
      <c r="B669" s="8" t="str">
        <f t="shared" si="10"/>
        <v xml:space="preserve">quinta das 19:00 às 21:00, semanal </v>
      </c>
      <c r="C669" s="9" t="s">
        <v>488</v>
      </c>
      <c r="D669" s="4" t="s">
        <v>2136</v>
      </c>
      <c r="E669" s="4" t="s">
        <v>6</v>
      </c>
      <c r="M669" s="13"/>
      <c r="N669" s="9"/>
    </row>
    <row r="670" spans="1:14" ht="25.5">
      <c r="A670" s="7" t="s">
        <v>2669</v>
      </c>
      <c r="B670" s="8" t="str">
        <f t="shared" si="10"/>
        <v xml:space="preserve">terça das 10:00 às 12:00, semanal </v>
      </c>
      <c r="C670" s="9" t="s">
        <v>25</v>
      </c>
      <c r="D670" s="4" t="s">
        <v>2188</v>
      </c>
      <c r="E670" s="4" t="s">
        <v>6</v>
      </c>
      <c r="M670" s="13"/>
      <c r="N670" s="9"/>
    </row>
    <row r="671" spans="1:14" ht="38.25">
      <c r="A671" s="7" t="s">
        <v>2670</v>
      </c>
      <c r="B671" s="8" t="str">
        <f t="shared" si="10"/>
        <v xml:space="preserve">terça das 19:00 às 21:00, semanal ; terça das 21:00 às 23:00, semanal </v>
      </c>
      <c r="C671" s="9" t="s">
        <v>27</v>
      </c>
      <c r="D671" s="4" t="s">
        <v>2177</v>
      </c>
      <c r="E671" s="4" t="s">
        <v>6</v>
      </c>
      <c r="F671" s="4" t="s">
        <v>338</v>
      </c>
      <c r="G671" s="4" t="s">
        <v>2188</v>
      </c>
      <c r="H671" s="4" t="s">
        <v>6</v>
      </c>
      <c r="M671" s="13"/>
      <c r="N671" s="9"/>
    </row>
    <row r="672" spans="1:14">
      <c r="A672" s="7" t="s">
        <v>1530</v>
      </c>
      <c r="B672" s="8" t="str">
        <f t="shared" si="10"/>
        <v/>
      </c>
      <c r="C672" s="9"/>
      <c r="M672" s="13"/>
      <c r="N672" s="9"/>
    </row>
    <row r="673" spans="1:14">
      <c r="A673" s="7" t="s">
        <v>2671</v>
      </c>
      <c r="B673" s="8" t="str">
        <f t="shared" si="10"/>
        <v/>
      </c>
      <c r="C673" s="9"/>
      <c r="M673" s="13"/>
      <c r="N673" s="9"/>
    </row>
    <row r="674" spans="1:14" ht="25.5">
      <c r="A674" s="7" t="s">
        <v>2672</v>
      </c>
      <c r="B674" s="8" t="str">
        <f t="shared" si="10"/>
        <v xml:space="preserve">terça das 19:00 às 23:00, semanal </v>
      </c>
      <c r="C674" s="9" t="s">
        <v>707</v>
      </c>
      <c r="D674" s="4" t="s">
        <v>2137</v>
      </c>
      <c r="E674" s="4" t="s">
        <v>6</v>
      </c>
      <c r="M674" s="13"/>
      <c r="N674" s="9"/>
    </row>
    <row r="675" spans="1:14" ht="25.5">
      <c r="A675" s="7" t="s">
        <v>2673</v>
      </c>
      <c r="B675" s="8" t="str">
        <f t="shared" si="10"/>
        <v xml:space="preserve">terça das 08:00 às 12:00, semanal </v>
      </c>
      <c r="C675" s="9" t="s">
        <v>705</v>
      </c>
      <c r="D675" s="4" t="s">
        <v>2137</v>
      </c>
      <c r="E675" s="4" t="s">
        <v>6</v>
      </c>
      <c r="M675" s="13"/>
      <c r="N675" s="9"/>
    </row>
    <row r="676" spans="1:14" ht="38.25">
      <c r="A676" s="7" t="s">
        <v>2674</v>
      </c>
      <c r="B676" s="8" t="str">
        <f t="shared" si="10"/>
        <v/>
      </c>
      <c r="C676" s="9"/>
      <c r="M676" s="13"/>
      <c r="N676" s="9"/>
    </row>
    <row r="677" spans="1:14" ht="38.25">
      <c r="A677" s="7" t="s">
        <v>445</v>
      </c>
      <c r="B677" s="8" t="str">
        <f t="shared" si="10"/>
        <v/>
      </c>
      <c r="C677" s="9"/>
      <c r="M677" s="13"/>
      <c r="N677" s="9"/>
    </row>
    <row r="678" spans="1:14" ht="38.25">
      <c r="A678" s="7" t="s">
        <v>442</v>
      </c>
      <c r="B678" s="8" t="str">
        <f t="shared" si="10"/>
        <v/>
      </c>
      <c r="C678" s="9"/>
      <c r="M678" s="13"/>
      <c r="N678" s="9"/>
    </row>
    <row r="679" spans="1:14" ht="38.25">
      <c r="A679" s="7" t="s">
        <v>2675</v>
      </c>
      <c r="B679" s="8" t="str">
        <f t="shared" si="10"/>
        <v/>
      </c>
      <c r="C679" s="9"/>
      <c r="M679" s="13"/>
      <c r="N679" s="9"/>
    </row>
    <row r="680" spans="1:14" ht="25.5">
      <c r="A680" s="7" t="s">
        <v>2676</v>
      </c>
      <c r="B680" s="8" t="str">
        <f t="shared" si="10"/>
        <v/>
      </c>
      <c r="C680" s="9"/>
      <c r="M680" s="13"/>
      <c r="N680" s="9"/>
    </row>
    <row r="681" spans="1:14" ht="25.5">
      <c r="A681" s="7" t="s">
        <v>2677</v>
      </c>
      <c r="B681" s="8" t="str">
        <f t="shared" si="10"/>
        <v/>
      </c>
      <c r="C681" s="9"/>
      <c r="M681" s="13"/>
      <c r="N681" s="9"/>
    </row>
    <row r="682" spans="1:14" ht="25.5">
      <c r="A682" s="7" t="s">
        <v>94</v>
      </c>
      <c r="B682" s="8" t="str">
        <f t="shared" si="10"/>
        <v/>
      </c>
      <c r="C682" s="9"/>
      <c r="M682" s="13"/>
      <c r="N682" s="9"/>
    </row>
    <row r="683" spans="1:14" ht="25.5">
      <c r="A683" s="7" t="s">
        <v>92</v>
      </c>
      <c r="B683" s="8" t="str">
        <f t="shared" si="10"/>
        <v/>
      </c>
      <c r="C683" s="9"/>
      <c r="M683" s="13"/>
      <c r="N683" s="9"/>
    </row>
    <row r="684" spans="1:14" ht="25.5">
      <c r="A684" s="7" t="s">
        <v>2678</v>
      </c>
      <c r="B684" s="8" t="str">
        <f t="shared" si="10"/>
        <v/>
      </c>
      <c r="C684" s="9"/>
      <c r="M684" s="13"/>
      <c r="N684" s="9"/>
    </row>
    <row r="685" spans="1:14" ht="25.5">
      <c r="A685" s="7" t="s">
        <v>2679</v>
      </c>
      <c r="B685" s="8" t="str">
        <f t="shared" si="10"/>
        <v/>
      </c>
      <c r="C685" s="9"/>
      <c r="M685" s="13"/>
      <c r="N685" s="9"/>
    </row>
    <row r="686" spans="1:14" ht="25.5">
      <c r="A686" s="7" t="s">
        <v>2680</v>
      </c>
      <c r="B686" s="8" t="str">
        <f t="shared" si="10"/>
        <v xml:space="preserve">terça das 08:00 às 12:00, semanal </v>
      </c>
      <c r="C686" s="9" t="s">
        <v>705</v>
      </c>
      <c r="D686" s="4" t="s">
        <v>2144</v>
      </c>
      <c r="E686" s="4" t="s">
        <v>6</v>
      </c>
      <c r="M686" s="13"/>
      <c r="N686" s="9"/>
    </row>
    <row r="687" spans="1:14" ht="25.5">
      <c r="A687" s="7" t="s">
        <v>2681</v>
      </c>
      <c r="B687" s="8" t="str">
        <f t="shared" si="10"/>
        <v xml:space="preserve">terça das 19:00 às 23:00, semanal </v>
      </c>
      <c r="C687" s="9" t="s">
        <v>707</v>
      </c>
      <c r="D687" s="4" t="s">
        <v>2144</v>
      </c>
      <c r="E687" s="4" t="s">
        <v>6</v>
      </c>
      <c r="M687" s="13"/>
      <c r="N687" s="9"/>
    </row>
    <row r="688" spans="1:14" ht="38.25">
      <c r="A688" s="7" t="s">
        <v>2682</v>
      </c>
      <c r="B688" s="8" t="str">
        <f t="shared" si="10"/>
        <v xml:space="preserve">terça das 08:00 às 10:00, quinzenal II; terça das 10:00 às 12:00, semanal </v>
      </c>
      <c r="C688" s="9" t="s">
        <v>14</v>
      </c>
      <c r="D688" s="4" t="s">
        <v>2168</v>
      </c>
      <c r="E688" s="4" t="s">
        <v>117</v>
      </c>
      <c r="F688" s="4" t="s">
        <v>322</v>
      </c>
      <c r="G688" s="4" t="s">
        <v>2168</v>
      </c>
      <c r="H688" s="4" t="s">
        <v>6</v>
      </c>
      <c r="M688" s="13"/>
      <c r="N688" s="9"/>
    </row>
    <row r="689" spans="1:14" ht="38.25">
      <c r="A689" s="7" t="s">
        <v>2683</v>
      </c>
      <c r="B689" s="8" t="str">
        <f t="shared" si="10"/>
        <v xml:space="preserve">terça das 19:00 às 21:00, quinzenal II; terça das 21:00 às 23:00, semanal </v>
      </c>
      <c r="C689" s="9" t="s">
        <v>27</v>
      </c>
      <c r="D689" s="4" t="s">
        <v>2168</v>
      </c>
      <c r="E689" s="4" t="s">
        <v>117</v>
      </c>
      <c r="F689" s="4" t="s">
        <v>338</v>
      </c>
      <c r="G689" s="4" t="s">
        <v>2168</v>
      </c>
      <c r="H689" s="4" t="s">
        <v>6</v>
      </c>
      <c r="M689" s="13"/>
      <c r="N689" s="9"/>
    </row>
    <row r="690" spans="1:14" ht="25.5">
      <c r="A690" s="7" t="s">
        <v>2684</v>
      </c>
      <c r="B690" s="8" t="str">
        <f t="shared" si="10"/>
        <v/>
      </c>
      <c r="C690" s="9"/>
      <c r="M690" s="13"/>
      <c r="N690" s="9"/>
    </row>
    <row r="691" spans="1:14" ht="25.5">
      <c r="A691" s="7" t="s">
        <v>2685</v>
      </c>
      <c r="B691" s="8" t="str">
        <f t="shared" si="10"/>
        <v/>
      </c>
      <c r="C691" s="9"/>
      <c r="M691" s="13"/>
      <c r="N691" s="9"/>
    </row>
    <row r="692" spans="1:14" ht="25.5">
      <c r="A692" s="7" t="s">
        <v>2686</v>
      </c>
      <c r="B692" s="8" t="str">
        <f t="shared" si="10"/>
        <v/>
      </c>
      <c r="C692" s="9"/>
      <c r="M692" s="13"/>
      <c r="N692" s="9"/>
    </row>
    <row r="693" spans="1:14" ht="25.5">
      <c r="A693" s="7" t="s">
        <v>2687</v>
      </c>
      <c r="B693" s="8" t="str">
        <f t="shared" si="10"/>
        <v/>
      </c>
      <c r="C693" s="9"/>
      <c r="M693" s="13"/>
      <c r="N693" s="9"/>
    </row>
    <row r="694" spans="1:14">
      <c r="A694" s="7" t="s">
        <v>2688</v>
      </c>
      <c r="B694" s="8" t="str">
        <f t="shared" si="10"/>
        <v/>
      </c>
      <c r="C694" s="9"/>
      <c r="M694" s="13"/>
      <c r="N694" s="9"/>
    </row>
    <row r="695" spans="1:14" ht="25.5">
      <c r="A695" s="7" t="s">
        <v>2689</v>
      </c>
      <c r="B695" s="8" t="str">
        <f t="shared" si="10"/>
        <v/>
      </c>
      <c r="C695" s="9"/>
      <c r="M695" s="13"/>
      <c r="N695" s="9"/>
    </row>
    <row r="696" spans="1:14" ht="25.5">
      <c r="A696" s="7" t="s">
        <v>2690</v>
      </c>
      <c r="B696" s="8" t="str">
        <f t="shared" si="10"/>
        <v/>
      </c>
      <c r="C696" s="9"/>
      <c r="M696" s="13"/>
      <c r="N696" s="9"/>
    </row>
    <row r="697" spans="1:14" ht="25.5">
      <c r="A697" s="7" t="s">
        <v>2691</v>
      </c>
      <c r="B697" s="8" t="str">
        <f t="shared" si="10"/>
        <v/>
      </c>
      <c r="C697" s="9"/>
      <c r="M697" s="13"/>
      <c r="N697" s="9"/>
    </row>
    <row r="698" spans="1:14" ht="25.5">
      <c r="A698" s="7" t="s">
        <v>2692</v>
      </c>
      <c r="B698" s="8" t="str">
        <f t="shared" si="10"/>
        <v/>
      </c>
      <c r="C698" s="9"/>
      <c r="M698" s="13"/>
      <c r="N698" s="9"/>
    </row>
    <row r="699" spans="1:14" ht="25.5">
      <c r="A699" s="7" t="s">
        <v>2693</v>
      </c>
      <c r="B699" s="8" t="str">
        <f t="shared" si="10"/>
        <v/>
      </c>
      <c r="C699" s="9"/>
      <c r="M699" s="13"/>
      <c r="N699" s="9"/>
    </row>
    <row r="700" spans="1:14" ht="25.5">
      <c r="A700" s="7" t="s">
        <v>2694</v>
      </c>
      <c r="B700" s="8" t="str">
        <f t="shared" si="10"/>
        <v/>
      </c>
      <c r="C700" s="9"/>
      <c r="M700" s="13"/>
      <c r="N700" s="9"/>
    </row>
    <row r="701" spans="1:14" ht="25.5">
      <c r="A701" s="7" t="s">
        <v>2695</v>
      </c>
      <c r="B701" s="8" t="str">
        <f t="shared" si="10"/>
        <v/>
      </c>
      <c r="C701" s="9"/>
      <c r="M701" s="13"/>
      <c r="N701" s="9"/>
    </row>
    <row r="702" spans="1:14" ht="25.5">
      <c r="A702" s="7" t="s">
        <v>2696</v>
      </c>
      <c r="B702" s="8" t="str">
        <f t="shared" si="10"/>
        <v/>
      </c>
      <c r="C702" s="9"/>
      <c r="M702" s="13"/>
      <c r="N702" s="9"/>
    </row>
    <row r="703" spans="1:14" ht="25.5">
      <c r="A703" s="7" t="s">
        <v>2697</v>
      </c>
      <c r="B703" s="8" t="str">
        <f t="shared" si="10"/>
        <v/>
      </c>
      <c r="C703" s="9"/>
      <c r="M703" s="13"/>
      <c r="N703" s="9"/>
    </row>
    <row r="704" spans="1:14" ht="25.5">
      <c r="A704" s="7" t="s">
        <v>2698</v>
      </c>
      <c r="B704" s="8" t="str">
        <f t="shared" si="10"/>
        <v/>
      </c>
      <c r="C704" s="9"/>
      <c r="M704" s="13"/>
      <c r="N704" s="9"/>
    </row>
    <row r="705" spans="1:14" ht="25.5">
      <c r="A705" s="7" t="s">
        <v>209</v>
      </c>
      <c r="B705" s="8" t="str">
        <f t="shared" si="10"/>
        <v xml:space="preserve">sexta das 21:00 às 23:00, semanal </v>
      </c>
      <c r="C705" s="9" t="s">
        <v>744</v>
      </c>
      <c r="D705" s="4" t="s">
        <v>2153</v>
      </c>
      <c r="E705" s="4" t="s">
        <v>6</v>
      </c>
      <c r="M705" s="13"/>
      <c r="N705" s="9"/>
    </row>
    <row r="706" spans="1:14" ht="25.5">
      <c r="A706" s="7" t="s">
        <v>208</v>
      </c>
      <c r="B706" s="8" t="str">
        <f t="shared" ref="B706:B769" si="11">IF(C706="","",CONCATENATE(C706,",",E706,IF(F706="","",CONCATENATE(";",F706,",",H706,IF(I706="","",CONCATENATE(";",I706,",",K706))))))</f>
        <v xml:space="preserve">sexta das 21:00 às 23:00, semanal </v>
      </c>
      <c r="C706" s="9" t="s">
        <v>744</v>
      </c>
      <c r="D706" s="4" t="s">
        <v>2155</v>
      </c>
      <c r="E706" s="4" t="s">
        <v>6</v>
      </c>
      <c r="M706" s="13"/>
      <c r="N706" s="9"/>
    </row>
    <row r="707" spans="1:14" ht="25.5">
      <c r="A707" s="7" t="s">
        <v>2699</v>
      </c>
      <c r="B707" s="8" t="str">
        <f t="shared" si="11"/>
        <v xml:space="preserve">quinta das 10:00 às 12:00, semanal </v>
      </c>
      <c r="C707" s="9" t="s">
        <v>553</v>
      </c>
      <c r="D707" s="4" t="s">
        <v>2159</v>
      </c>
      <c r="E707" s="4" t="s">
        <v>6</v>
      </c>
      <c r="M707" s="13"/>
      <c r="N707" s="9"/>
    </row>
    <row r="708" spans="1:14" ht="25.5">
      <c r="A708" s="7" t="s">
        <v>2700</v>
      </c>
      <c r="B708" s="8" t="str">
        <f t="shared" si="11"/>
        <v xml:space="preserve">quinta das 21:00 às 23:00, semanal </v>
      </c>
      <c r="C708" s="9" t="s">
        <v>33</v>
      </c>
      <c r="D708" s="4" t="s">
        <v>2159</v>
      </c>
      <c r="E708" s="4" t="s">
        <v>6</v>
      </c>
      <c r="M708" s="13"/>
      <c r="N708" s="9"/>
    </row>
    <row r="709" spans="1:14" ht="25.5">
      <c r="A709" s="7" t="s">
        <v>2701</v>
      </c>
      <c r="B709" s="8" t="str">
        <f t="shared" si="11"/>
        <v/>
      </c>
      <c r="C709" s="9"/>
      <c r="M709" s="13"/>
      <c r="N709" s="9"/>
    </row>
    <row r="710" spans="1:14" ht="38.25">
      <c r="A710" s="7" t="s">
        <v>2702</v>
      </c>
      <c r="B710" s="8" t="str">
        <f t="shared" si="11"/>
        <v/>
      </c>
      <c r="C710" s="9"/>
      <c r="M710" s="13"/>
      <c r="N710" s="9"/>
    </row>
    <row r="711" spans="1:14" ht="25.5">
      <c r="A711" s="7" t="s">
        <v>2703</v>
      </c>
      <c r="B711" s="8" t="str">
        <f t="shared" si="11"/>
        <v>terça das 08:00 às 10:00, quinzenal II</v>
      </c>
      <c r="C711" s="9" t="s">
        <v>14</v>
      </c>
      <c r="D711" s="4" t="s">
        <v>2151</v>
      </c>
      <c r="E711" s="4" t="s">
        <v>117</v>
      </c>
      <c r="M711" s="13"/>
      <c r="N711" s="9"/>
    </row>
    <row r="712" spans="1:14" ht="25.5">
      <c r="A712" s="7" t="s">
        <v>2704</v>
      </c>
      <c r="B712" s="8" t="str">
        <f t="shared" si="11"/>
        <v>terça das 19:00 às 21:00, quinzenal II</v>
      </c>
      <c r="C712" s="9" t="s">
        <v>27</v>
      </c>
      <c r="D712" s="4" t="s">
        <v>2151</v>
      </c>
      <c r="E712" s="4" t="s">
        <v>117</v>
      </c>
      <c r="M712" s="13"/>
      <c r="N712" s="9"/>
    </row>
    <row r="713" spans="1:14" ht="63.75">
      <c r="A713" s="7" t="s">
        <v>2705</v>
      </c>
      <c r="B713" s="8" t="str">
        <f t="shared" si="11"/>
        <v>quarta das 10:00 às 12:00, semanal ; sexta das 08:00 às 10:00, quinzenal I; sexta das 08:00 às 10:00, quinzenal II</v>
      </c>
      <c r="C713" s="9" t="s">
        <v>10</v>
      </c>
      <c r="D713" s="4" t="s">
        <v>2159</v>
      </c>
      <c r="E713" s="4" t="s">
        <v>6</v>
      </c>
      <c r="F713" s="4" t="s">
        <v>74</v>
      </c>
      <c r="G713" s="4" t="s">
        <v>2159</v>
      </c>
      <c r="H713" s="4" t="s">
        <v>78</v>
      </c>
      <c r="I713" s="4" t="s">
        <v>74</v>
      </c>
      <c r="J713" s="4" t="s">
        <v>2151</v>
      </c>
      <c r="K713" s="4" t="s">
        <v>117</v>
      </c>
      <c r="M713" s="13"/>
      <c r="N713" s="9"/>
    </row>
    <row r="714" spans="1:14" ht="63.75">
      <c r="A714" s="7" t="s">
        <v>2706</v>
      </c>
      <c r="B714" s="8" t="str">
        <f t="shared" si="11"/>
        <v>quarta das 21:00 às 23:00, semanal ; sexta das 19:00 às 21:00, quinzenal I; sexta das 19:00 às 21:00, quinzenal II</v>
      </c>
      <c r="C714" s="9" t="s">
        <v>72</v>
      </c>
      <c r="D714" s="4" t="s">
        <v>2159</v>
      </c>
      <c r="E714" s="4" t="s">
        <v>6</v>
      </c>
      <c r="F714" s="4" t="s">
        <v>76</v>
      </c>
      <c r="G714" s="4" t="s">
        <v>2159</v>
      </c>
      <c r="H714" s="4" t="s">
        <v>78</v>
      </c>
      <c r="I714" s="4" t="s">
        <v>76</v>
      </c>
      <c r="J714" s="4" t="s">
        <v>2151</v>
      </c>
      <c r="K714" s="4" t="s">
        <v>117</v>
      </c>
      <c r="M714" s="13"/>
      <c r="N714" s="9"/>
    </row>
    <row r="715" spans="1:14" ht="25.5">
      <c r="A715" s="7" t="s">
        <v>2707</v>
      </c>
      <c r="B715" s="8" t="str">
        <f t="shared" si="11"/>
        <v xml:space="preserve">quinta das 10:00 às 12:00, semanal </v>
      </c>
      <c r="C715" s="9" t="s">
        <v>553</v>
      </c>
      <c r="D715" s="4" t="s">
        <v>2152</v>
      </c>
      <c r="E715" s="4" t="s">
        <v>6</v>
      </c>
      <c r="M715" s="13"/>
      <c r="N715" s="9"/>
    </row>
    <row r="716" spans="1:14" ht="25.5">
      <c r="A716" s="7" t="s">
        <v>2708</v>
      </c>
      <c r="B716" s="8" t="str">
        <f t="shared" si="11"/>
        <v xml:space="preserve">quinta das 10:00 às 12:00, semanal </v>
      </c>
      <c r="C716" s="9" t="s">
        <v>553</v>
      </c>
      <c r="D716" s="4" t="s">
        <v>2138</v>
      </c>
      <c r="E716" s="4" t="s">
        <v>6</v>
      </c>
      <c r="M716" s="13"/>
      <c r="N716" s="9"/>
    </row>
    <row r="717" spans="1:14" ht="25.5">
      <c r="A717" s="7" t="s">
        <v>2709</v>
      </c>
      <c r="B717" s="8" t="str">
        <f t="shared" si="11"/>
        <v xml:space="preserve">quinta das 21:00 às 23:00, semanal </v>
      </c>
      <c r="C717" s="9" t="s">
        <v>33</v>
      </c>
      <c r="D717" s="4" t="s">
        <v>2152</v>
      </c>
      <c r="E717" s="4" t="s">
        <v>6</v>
      </c>
      <c r="M717" s="13"/>
      <c r="N717" s="9"/>
    </row>
    <row r="718" spans="1:14" ht="25.5">
      <c r="A718" s="7" t="s">
        <v>2710</v>
      </c>
      <c r="B718" s="8" t="str">
        <f t="shared" si="11"/>
        <v xml:space="preserve">quinta das 21:00 às 23:00, semanal </v>
      </c>
      <c r="C718" s="9" t="s">
        <v>33</v>
      </c>
      <c r="D718" s="4" t="s">
        <v>2138</v>
      </c>
      <c r="E718" s="4" t="s">
        <v>6</v>
      </c>
      <c r="M718" s="13"/>
      <c r="N718" s="9"/>
    </row>
    <row r="719" spans="1:14" ht="25.5">
      <c r="A719" s="7" t="s">
        <v>2711</v>
      </c>
      <c r="B719" s="8" t="str">
        <f t="shared" si="11"/>
        <v xml:space="preserve">quinta das 08:00 às 10:00, semanal </v>
      </c>
      <c r="C719" s="9" t="s">
        <v>31</v>
      </c>
      <c r="D719" s="4" t="s">
        <v>2153</v>
      </c>
      <c r="E719" s="4" t="s">
        <v>6</v>
      </c>
      <c r="M719" s="13"/>
      <c r="N719" s="9"/>
    </row>
    <row r="720" spans="1:14" ht="25.5">
      <c r="A720" s="7" t="s">
        <v>2712</v>
      </c>
      <c r="B720" s="8" t="str">
        <f t="shared" si="11"/>
        <v xml:space="preserve">quinta das 19:00 às 21:00, semanal </v>
      </c>
      <c r="C720" s="9" t="s">
        <v>488</v>
      </c>
      <c r="D720" s="4" t="s">
        <v>2153</v>
      </c>
      <c r="E720" s="4" t="s">
        <v>6</v>
      </c>
      <c r="M720" s="13"/>
      <c r="N720" s="9"/>
    </row>
    <row r="721" spans="1:14" ht="25.5">
      <c r="A721" s="7" t="s">
        <v>2713</v>
      </c>
      <c r="B721" s="8" t="str">
        <f t="shared" si="11"/>
        <v/>
      </c>
      <c r="C721" s="9"/>
      <c r="M721" s="13"/>
      <c r="N721" s="9"/>
    </row>
    <row r="722" spans="1:14" ht="25.5">
      <c r="A722" s="7" t="s">
        <v>2714</v>
      </c>
      <c r="B722" s="8" t="str">
        <f t="shared" si="11"/>
        <v/>
      </c>
      <c r="C722" s="9"/>
      <c r="M722" s="13"/>
      <c r="N722" s="9"/>
    </row>
    <row r="723" spans="1:14" ht="38.25">
      <c r="A723" s="7" t="s">
        <v>2715</v>
      </c>
      <c r="B723" s="8" t="str">
        <f t="shared" si="11"/>
        <v xml:space="preserve">terça das 19:00 às 21:00, semanal ; quinta das 21:00 às 23:00, semanal </v>
      </c>
      <c r="C723" s="9" t="s">
        <v>27</v>
      </c>
      <c r="D723" s="4" t="s">
        <v>5050</v>
      </c>
      <c r="E723" s="4" t="s">
        <v>6</v>
      </c>
      <c r="F723" s="4" t="s">
        <v>58</v>
      </c>
      <c r="G723" s="4" t="s">
        <v>5050</v>
      </c>
      <c r="H723" s="4" t="s">
        <v>6</v>
      </c>
      <c r="M723" s="13"/>
      <c r="N723" s="9"/>
    </row>
    <row r="724" spans="1:14" ht="38.25">
      <c r="A724" s="7" t="s">
        <v>2716</v>
      </c>
      <c r="B724" s="8" t="str">
        <f t="shared" si="11"/>
        <v xml:space="preserve">segunda das 10:00 às 12:00, semanal ; quarta das 08:00 às 10:00, semanal </v>
      </c>
      <c r="C724" s="9" t="s">
        <v>40</v>
      </c>
      <c r="D724" s="4" t="s">
        <v>2158</v>
      </c>
      <c r="E724" s="4" t="s">
        <v>6</v>
      </c>
      <c r="F724" s="4" t="s">
        <v>41</v>
      </c>
      <c r="G724" s="4" t="s">
        <v>2158</v>
      </c>
      <c r="H724" s="4" t="s">
        <v>6</v>
      </c>
      <c r="M724" s="13"/>
      <c r="N724" s="9"/>
    </row>
    <row r="725" spans="1:14" ht="38.25">
      <c r="A725" s="7" t="s">
        <v>2717</v>
      </c>
      <c r="B725" s="8" t="str">
        <f t="shared" si="11"/>
        <v xml:space="preserve">segunda das 21:00 às 23:00, semanal ; quarta das 19:00 às 21:00, semanal </v>
      </c>
      <c r="C725" s="9" t="s">
        <v>8</v>
      </c>
      <c r="D725" s="4" t="s">
        <v>2159</v>
      </c>
      <c r="E725" s="4" t="s">
        <v>6</v>
      </c>
      <c r="F725" s="4" t="s">
        <v>43</v>
      </c>
      <c r="G725" s="4" t="s">
        <v>2159</v>
      </c>
      <c r="H725" s="4" t="s">
        <v>6</v>
      </c>
      <c r="M725" s="13"/>
      <c r="N725" s="9"/>
    </row>
    <row r="726" spans="1:14" ht="45">
      <c r="A726" s="7" t="s">
        <v>2718</v>
      </c>
      <c r="B726" s="8" t="str">
        <f t="shared" si="11"/>
        <v xml:space="preserve">terça das 21:00 às 23:00, semanal ; quinta das 19:00 às 21:00, semanal </v>
      </c>
      <c r="C726" s="10" t="s">
        <v>16</v>
      </c>
      <c r="D726" s="4" t="s">
        <v>2159</v>
      </c>
      <c r="E726" s="4" t="s">
        <v>6</v>
      </c>
      <c r="F726" s="4" t="s">
        <v>65</v>
      </c>
      <c r="G726" s="4" t="s">
        <v>2159</v>
      </c>
      <c r="H726" s="4" t="s">
        <v>6</v>
      </c>
      <c r="M726" s="13"/>
      <c r="N726" s="10"/>
    </row>
    <row r="727" spans="1:14" ht="25.5">
      <c r="A727" s="7" t="s">
        <v>2719</v>
      </c>
      <c r="B727" s="8" t="str">
        <f t="shared" si="11"/>
        <v>quarta das 17:00 às 19:00, quinzenal II</v>
      </c>
      <c r="C727" s="9" t="s">
        <v>2176</v>
      </c>
      <c r="D727" s="4" t="s">
        <v>2159</v>
      </c>
      <c r="E727" s="4" t="s">
        <v>117</v>
      </c>
      <c r="M727" s="13"/>
      <c r="N727" s="9"/>
    </row>
    <row r="728" spans="1:14" ht="25.5">
      <c r="A728" s="7" t="s">
        <v>2720</v>
      </c>
      <c r="B728" s="8" t="str">
        <f t="shared" si="11"/>
        <v xml:space="preserve">quinta das 08:00 às 10:00, semanal </v>
      </c>
      <c r="C728" s="9" t="s">
        <v>31</v>
      </c>
      <c r="D728" s="4" t="s">
        <v>2159</v>
      </c>
      <c r="E728" s="4" t="s">
        <v>6</v>
      </c>
      <c r="M728" s="13"/>
      <c r="N728" s="9"/>
    </row>
    <row r="729" spans="1:14" ht="25.5">
      <c r="A729" s="7" t="s">
        <v>2721</v>
      </c>
      <c r="B729" s="8" t="str">
        <f t="shared" si="11"/>
        <v xml:space="preserve">quarta das 08:00 às 10:00, semanal </v>
      </c>
      <c r="C729" s="9" t="s">
        <v>48</v>
      </c>
      <c r="D729" s="4" t="s">
        <v>2159</v>
      </c>
      <c r="E729" s="4" t="s">
        <v>6</v>
      </c>
      <c r="M729" s="13"/>
      <c r="N729" s="9"/>
    </row>
    <row r="730" spans="1:14" ht="25.5">
      <c r="A730" s="7" t="s">
        <v>2722</v>
      </c>
      <c r="B730" s="8" t="str">
        <f t="shared" si="11"/>
        <v>quinta das 10:00 às 12:00, quinzenal II</v>
      </c>
      <c r="C730" s="9" t="s">
        <v>553</v>
      </c>
      <c r="D730" s="4" t="s">
        <v>5050</v>
      </c>
      <c r="E730" s="4" t="s">
        <v>117</v>
      </c>
      <c r="M730" s="13"/>
      <c r="N730" s="9"/>
    </row>
    <row r="731" spans="1:14" ht="25.5">
      <c r="A731" s="7" t="s">
        <v>2723</v>
      </c>
      <c r="B731" s="8" t="str">
        <f t="shared" si="11"/>
        <v>segunda das 19:00 às 21:00, quinzenal II</v>
      </c>
      <c r="C731" s="9" t="s">
        <v>38</v>
      </c>
      <c r="D731" s="4" t="s">
        <v>2159</v>
      </c>
      <c r="E731" s="4" t="s">
        <v>117</v>
      </c>
      <c r="M731" s="13"/>
      <c r="N731" s="9"/>
    </row>
    <row r="732" spans="1:14" ht="25.5">
      <c r="A732" s="7" t="s">
        <v>2724</v>
      </c>
      <c r="B732" s="8" t="str">
        <f t="shared" si="11"/>
        <v/>
      </c>
      <c r="C732" s="9"/>
      <c r="M732" s="13"/>
      <c r="N732" s="9"/>
    </row>
    <row r="733" spans="1:14" ht="25.5">
      <c r="A733" s="7" t="s">
        <v>2725</v>
      </c>
      <c r="B733" s="8" t="str">
        <f t="shared" si="11"/>
        <v/>
      </c>
      <c r="C733" s="9"/>
      <c r="M733" s="13"/>
      <c r="N733" s="9"/>
    </row>
    <row r="734" spans="1:14" ht="25.5">
      <c r="A734" s="7" t="s">
        <v>2726</v>
      </c>
      <c r="B734" s="8" t="str">
        <f t="shared" si="11"/>
        <v/>
      </c>
      <c r="C734" s="9"/>
      <c r="M734" s="13"/>
      <c r="N734" s="9"/>
    </row>
    <row r="735" spans="1:14" ht="25.5">
      <c r="A735" s="7" t="s">
        <v>2727</v>
      </c>
      <c r="B735" s="8" t="str">
        <f t="shared" si="11"/>
        <v/>
      </c>
      <c r="C735" s="9"/>
      <c r="M735" s="13"/>
      <c r="N735" s="9"/>
    </row>
    <row r="736" spans="1:14" ht="25.5">
      <c r="A736" s="7" t="s">
        <v>2728</v>
      </c>
      <c r="B736" s="8" t="str">
        <f t="shared" si="11"/>
        <v>quinta das 08:00 às 10:00, quinzenal II</v>
      </c>
      <c r="C736" s="9" t="s">
        <v>31</v>
      </c>
      <c r="D736" s="4" t="s">
        <v>2162</v>
      </c>
      <c r="E736" s="4" t="s">
        <v>117</v>
      </c>
      <c r="M736" s="13"/>
      <c r="N736" s="9"/>
    </row>
    <row r="737" spans="1:14" ht="25.5">
      <c r="A737" s="7" t="s">
        <v>2729</v>
      </c>
      <c r="B737" s="8" t="str">
        <f t="shared" si="11"/>
        <v>quinta das 19:00 às 21:00, quinzenal II</v>
      </c>
      <c r="C737" s="9" t="s">
        <v>488</v>
      </c>
      <c r="D737" s="4" t="s">
        <v>2161</v>
      </c>
      <c r="E737" s="4" t="s">
        <v>117</v>
      </c>
      <c r="M737" s="13"/>
      <c r="N737" s="9"/>
    </row>
    <row r="738" spans="1:14" ht="25.5">
      <c r="A738" s="7" t="s">
        <v>2730</v>
      </c>
      <c r="B738" s="8" t="str">
        <f t="shared" si="11"/>
        <v/>
      </c>
      <c r="C738" s="9"/>
      <c r="M738" s="13"/>
      <c r="N738" s="9"/>
    </row>
    <row r="739" spans="1:14" ht="25.5">
      <c r="A739" s="7" t="s">
        <v>2731</v>
      </c>
      <c r="B739" s="8" t="str">
        <f t="shared" si="11"/>
        <v/>
      </c>
      <c r="C739" s="9"/>
      <c r="M739" s="13"/>
      <c r="N739" s="9"/>
    </row>
    <row r="740" spans="1:14" ht="25.5">
      <c r="A740" s="7" t="s">
        <v>2732</v>
      </c>
      <c r="B740" s="8" t="str">
        <f t="shared" si="11"/>
        <v/>
      </c>
      <c r="C740" s="9"/>
      <c r="M740" s="13"/>
      <c r="N740" s="9"/>
    </row>
    <row r="741" spans="1:14" ht="25.5">
      <c r="A741" s="7" t="s">
        <v>2733</v>
      </c>
      <c r="B741" s="8" t="str">
        <f t="shared" si="11"/>
        <v>quinta das 21:00 às 23:00, quinzenal II</v>
      </c>
      <c r="C741" s="9" t="s">
        <v>33</v>
      </c>
      <c r="D741" s="4" t="s">
        <v>2161</v>
      </c>
      <c r="E741" s="4" t="s">
        <v>117</v>
      </c>
      <c r="M741" s="13"/>
      <c r="N741" s="9"/>
    </row>
    <row r="742" spans="1:14" ht="25.5">
      <c r="A742" s="7" t="s">
        <v>2734</v>
      </c>
      <c r="B742" s="8" t="str">
        <f t="shared" si="11"/>
        <v/>
      </c>
      <c r="C742" s="9"/>
      <c r="M742" s="13"/>
      <c r="N742" s="9"/>
    </row>
    <row r="743" spans="1:14" ht="25.5">
      <c r="A743" s="7" t="s">
        <v>2735</v>
      </c>
      <c r="B743" s="8" t="str">
        <f t="shared" si="11"/>
        <v/>
      </c>
      <c r="C743" s="9"/>
      <c r="M743" s="13"/>
      <c r="N743" s="9"/>
    </row>
    <row r="744" spans="1:14" ht="25.5">
      <c r="A744" s="7" t="s">
        <v>2736</v>
      </c>
      <c r="B744" s="8" t="str">
        <f t="shared" si="11"/>
        <v>quinta das 17:00 às 19:00, quinzenal I</v>
      </c>
      <c r="C744" s="9" t="s">
        <v>2166</v>
      </c>
      <c r="D744" s="4" t="s">
        <v>2161</v>
      </c>
      <c r="E744" s="4" t="s">
        <v>78</v>
      </c>
      <c r="M744" s="13"/>
      <c r="N744" s="9"/>
    </row>
    <row r="745" spans="1:14" ht="25.5">
      <c r="A745" s="7" t="s">
        <v>2737</v>
      </c>
      <c r="B745" s="8" t="str">
        <f t="shared" si="11"/>
        <v/>
      </c>
      <c r="C745" s="9"/>
      <c r="M745" s="13"/>
      <c r="N745" s="9"/>
    </row>
    <row r="746" spans="1:14" ht="25.5">
      <c r="A746" s="7" t="s">
        <v>2738</v>
      </c>
      <c r="B746" s="8" t="str">
        <f t="shared" si="11"/>
        <v/>
      </c>
      <c r="C746" s="10"/>
      <c r="M746" s="13"/>
      <c r="N746" s="10"/>
    </row>
    <row r="747" spans="1:14" ht="25.5">
      <c r="A747" s="7" t="s">
        <v>2739</v>
      </c>
      <c r="B747" s="8" t="str">
        <f t="shared" si="11"/>
        <v/>
      </c>
      <c r="C747" s="9"/>
      <c r="M747" s="13"/>
      <c r="N747" s="9"/>
    </row>
    <row r="748" spans="1:14" ht="25.5">
      <c r="A748" s="7" t="s">
        <v>2740</v>
      </c>
      <c r="B748" s="8" t="str">
        <f t="shared" si="11"/>
        <v xml:space="preserve">terça das 19:00 às 21:00, semanal </v>
      </c>
      <c r="C748" s="9" t="s">
        <v>27</v>
      </c>
      <c r="D748" s="4" t="s">
        <v>5049</v>
      </c>
      <c r="E748" s="4" t="s">
        <v>6</v>
      </c>
      <c r="M748" s="13"/>
      <c r="N748" s="9"/>
    </row>
    <row r="749" spans="1:14" ht="25.5">
      <c r="A749" s="7" t="s">
        <v>2741</v>
      </c>
      <c r="B749" s="8" t="str">
        <f t="shared" si="11"/>
        <v xml:space="preserve">terça das 08:00 às 10:00, semanal </v>
      </c>
      <c r="C749" s="9" t="s">
        <v>14</v>
      </c>
      <c r="D749" s="4" t="s">
        <v>5049</v>
      </c>
      <c r="E749" s="4" t="s">
        <v>6</v>
      </c>
      <c r="M749" s="13"/>
      <c r="N749" s="9"/>
    </row>
    <row r="750" spans="1:14" ht="25.5">
      <c r="A750" s="7" t="s">
        <v>2742</v>
      </c>
      <c r="B750" s="8" t="str">
        <f t="shared" si="11"/>
        <v>quarta das 21:00 às 23:00, quinzenal I</v>
      </c>
      <c r="C750" s="9" t="s">
        <v>72</v>
      </c>
      <c r="D750" s="4" t="s">
        <v>2162</v>
      </c>
      <c r="E750" s="4" t="s">
        <v>78</v>
      </c>
      <c r="M750" s="13"/>
      <c r="N750" s="9"/>
    </row>
    <row r="751" spans="1:14">
      <c r="A751" s="7" t="s">
        <v>2743</v>
      </c>
      <c r="B751" s="8" t="str">
        <f t="shared" si="11"/>
        <v/>
      </c>
      <c r="C751" s="9"/>
      <c r="M751" s="13"/>
      <c r="N751" s="9"/>
    </row>
    <row r="752" spans="1:14">
      <c r="A752" s="7" t="s">
        <v>2744</v>
      </c>
      <c r="B752" s="8" t="str">
        <f t="shared" si="11"/>
        <v/>
      </c>
      <c r="C752" s="9"/>
      <c r="M752" s="13"/>
      <c r="N752" s="9"/>
    </row>
    <row r="753" spans="1:14" ht="25.5">
      <c r="A753" s="7" t="s">
        <v>2745</v>
      </c>
      <c r="B753" s="8" t="str">
        <f t="shared" si="11"/>
        <v/>
      </c>
      <c r="C753" s="9"/>
      <c r="M753" s="13"/>
      <c r="N753" s="9"/>
    </row>
    <row r="754" spans="1:14">
      <c r="A754" s="7" t="s">
        <v>2746</v>
      </c>
      <c r="B754" s="8" t="str">
        <f t="shared" si="11"/>
        <v/>
      </c>
      <c r="C754" s="9"/>
      <c r="M754" s="13"/>
      <c r="N754" s="9"/>
    </row>
    <row r="755" spans="1:14">
      <c r="A755" s="7" t="s">
        <v>2747</v>
      </c>
      <c r="B755" s="8" t="str">
        <f t="shared" si="11"/>
        <v/>
      </c>
      <c r="C755" s="9"/>
      <c r="M755" s="13"/>
      <c r="N755" s="9"/>
    </row>
    <row r="756" spans="1:14" ht="25.5">
      <c r="A756" s="7" t="s">
        <v>2748</v>
      </c>
      <c r="B756" s="8" t="str">
        <f t="shared" si="11"/>
        <v/>
      </c>
      <c r="C756" s="9"/>
      <c r="M756" s="13"/>
      <c r="N756" s="9"/>
    </row>
    <row r="757" spans="1:14" ht="25.5">
      <c r="A757" s="7" t="s">
        <v>2749</v>
      </c>
      <c r="B757" s="8" t="str">
        <f t="shared" si="11"/>
        <v xml:space="preserve">terça das 10:00 às 12:00, semanal </v>
      </c>
      <c r="C757" s="9" t="s">
        <v>25</v>
      </c>
      <c r="D757" s="4" t="s">
        <v>2136</v>
      </c>
      <c r="E757" s="4" t="s">
        <v>6</v>
      </c>
      <c r="M757" s="13"/>
      <c r="N757" s="9"/>
    </row>
    <row r="758" spans="1:14" ht="25.5">
      <c r="A758" s="7" t="s">
        <v>2750</v>
      </c>
      <c r="B758" s="8" t="str">
        <f t="shared" si="11"/>
        <v/>
      </c>
      <c r="C758" s="9"/>
      <c r="M758" s="13"/>
      <c r="N758" s="9"/>
    </row>
    <row r="759" spans="1:14" ht="25.5">
      <c r="A759" s="7" t="s">
        <v>2751</v>
      </c>
      <c r="B759" s="8" t="str">
        <f t="shared" si="11"/>
        <v/>
      </c>
      <c r="C759" s="9"/>
      <c r="M759" s="13"/>
      <c r="N759" s="9"/>
    </row>
    <row r="760" spans="1:14" ht="25.5">
      <c r="A760" s="7" t="s">
        <v>2752</v>
      </c>
      <c r="B760" s="8" t="str">
        <f t="shared" si="11"/>
        <v/>
      </c>
      <c r="C760" s="9"/>
      <c r="M760" s="13"/>
      <c r="N760" s="9"/>
    </row>
    <row r="761" spans="1:14" ht="25.5">
      <c r="A761" s="7" t="s">
        <v>2753</v>
      </c>
      <c r="B761" s="8" t="str">
        <f t="shared" si="11"/>
        <v/>
      </c>
      <c r="C761" s="9"/>
      <c r="M761" s="13"/>
      <c r="N761" s="9"/>
    </row>
    <row r="762" spans="1:14">
      <c r="A762" s="7" t="s">
        <v>2754</v>
      </c>
      <c r="B762" s="8" t="str">
        <f t="shared" si="11"/>
        <v/>
      </c>
      <c r="C762" s="9"/>
      <c r="M762" s="13"/>
      <c r="N762" s="9"/>
    </row>
    <row r="763" spans="1:14">
      <c r="A763" s="7" t="s">
        <v>2755</v>
      </c>
      <c r="B763" s="8" t="str">
        <f t="shared" si="11"/>
        <v/>
      </c>
      <c r="C763" s="9"/>
      <c r="M763" s="13"/>
      <c r="N763" s="9"/>
    </row>
    <row r="764" spans="1:14">
      <c r="A764" s="7" t="s">
        <v>2756</v>
      </c>
      <c r="B764" s="8" t="str">
        <f t="shared" si="11"/>
        <v/>
      </c>
      <c r="C764" s="9"/>
      <c r="M764" s="13"/>
      <c r="N764" s="9"/>
    </row>
    <row r="765" spans="1:14" ht="25.5">
      <c r="A765" s="7" t="s">
        <v>2757</v>
      </c>
      <c r="B765" s="8" t="str">
        <f t="shared" si="11"/>
        <v xml:space="preserve">quinta das 17:00 às 19:00, semanal </v>
      </c>
      <c r="C765" s="9" t="s">
        <v>2166</v>
      </c>
      <c r="D765" s="4" t="s">
        <v>2146</v>
      </c>
      <c r="E765" s="4" t="s">
        <v>6</v>
      </c>
      <c r="M765" s="13"/>
      <c r="N765" s="9"/>
    </row>
    <row r="766" spans="1:14" ht="25.5">
      <c r="A766" s="7" t="s">
        <v>2758</v>
      </c>
      <c r="B766" s="8" t="str">
        <f t="shared" si="11"/>
        <v>quarta das 10:00 às 12:00, quinzenal I</v>
      </c>
      <c r="C766" s="9" t="s">
        <v>10</v>
      </c>
      <c r="D766" s="4" t="s">
        <v>2162</v>
      </c>
      <c r="E766" s="4" t="s">
        <v>78</v>
      </c>
      <c r="M766" s="13"/>
      <c r="N766" s="9"/>
    </row>
    <row r="767" spans="1:14" ht="25.5">
      <c r="A767" s="7" t="s">
        <v>2759</v>
      </c>
      <c r="B767" s="8" t="str">
        <f t="shared" si="11"/>
        <v/>
      </c>
      <c r="C767" s="9"/>
      <c r="M767" s="13"/>
      <c r="N767" s="9"/>
    </row>
    <row r="768" spans="1:14" ht="25.5">
      <c r="A768" s="7" t="s">
        <v>2760</v>
      </c>
      <c r="B768" s="8" t="str">
        <f t="shared" si="11"/>
        <v/>
      </c>
      <c r="C768" s="9"/>
      <c r="M768" s="13"/>
      <c r="N768" s="9"/>
    </row>
    <row r="769" spans="1:14" ht="25.5">
      <c r="A769" s="7" t="s">
        <v>2761</v>
      </c>
      <c r="B769" s="8" t="str">
        <f t="shared" si="11"/>
        <v>terça das 08:00 às 10:00, quinzenal I</v>
      </c>
      <c r="C769" s="9" t="s">
        <v>14</v>
      </c>
      <c r="D769" s="4" t="s">
        <v>2161</v>
      </c>
      <c r="E769" s="4" t="s">
        <v>78</v>
      </c>
      <c r="M769" s="13"/>
      <c r="N769" s="9"/>
    </row>
    <row r="770" spans="1:14" ht="25.5">
      <c r="A770" s="7" t="s">
        <v>2762</v>
      </c>
      <c r="B770" s="8" t="str">
        <f t="shared" ref="B770:B833" si="12">IF(C770="","",CONCATENATE(C770,",",E770,IF(F770="","",CONCATENATE(";",F770,",",H770,IF(I770="","",CONCATENATE(";",I770,",",K770))))))</f>
        <v>quarta das 21:00 às 23:00, quinzenal I</v>
      </c>
      <c r="C770" s="9" t="s">
        <v>72</v>
      </c>
      <c r="D770" s="4" t="s">
        <v>2161</v>
      </c>
      <c r="E770" s="4" t="s">
        <v>78</v>
      </c>
      <c r="M770" s="13"/>
      <c r="N770" s="9"/>
    </row>
    <row r="771" spans="1:14" ht="38.25">
      <c r="A771" s="7" t="s">
        <v>2763</v>
      </c>
      <c r="B771" s="8" t="str">
        <f t="shared" si="12"/>
        <v/>
      </c>
      <c r="C771" s="9"/>
      <c r="M771" s="13"/>
      <c r="N771" s="9"/>
    </row>
    <row r="772" spans="1:14" ht="25.5">
      <c r="A772" s="7" t="s">
        <v>2764</v>
      </c>
      <c r="B772" s="8" t="str">
        <f t="shared" si="12"/>
        <v/>
      </c>
      <c r="C772" s="9"/>
      <c r="M772" s="13"/>
      <c r="N772" s="9"/>
    </row>
    <row r="773" spans="1:14" ht="25.5">
      <c r="A773" s="7" t="s">
        <v>2765</v>
      </c>
      <c r="B773" s="8" t="str">
        <f t="shared" si="12"/>
        <v>terça das 17:00 às 19:00, quinzenal I</v>
      </c>
      <c r="C773" s="9" t="s">
        <v>3726</v>
      </c>
      <c r="D773" s="4" t="s">
        <v>2161</v>
      </c>
      <c r="E773" s="4" t="s">
        <v>78</v>
      </c>
      <c r="M773" s="13"/>
      <c r="N773" s="9"/>
    </row>
    <row r="774" spans="1:14" ht="25.5">
      <c r="A774" s="7" t="s">
        <v>2766</v>
      </c>
      <c r="B774" s="8" t="str">
        <f t="shared" si="12"/>
        <v xml:space="preserve">sexta das 08:00 às 12:00, semanal </v>
      </c>
      <c r="C774" s="9" t="s">
        <v>20</v>
      </c>
      <c r="D774" s="4" t="s">
        <v>2161</v>
      </c>
      <c r="E774" s="4" t="s">
        <v>6</v>
      </c>
      <c r="M774" s="13"/>
      <c r="N774" s="9"/>
    </row>
    <row r="775" spans="1:14" ht="25.5">
      <c r="A775" s="7" t="s">
        <v>2767</v>
      </c>
      <c r="B775" s="8" t="str">
        <f t="shared" si="12"/>
        <v xml:space="preserve">sexta das 19:00 às 23:00, semanal </v>
      </c>
      <c r="C775" s="9" t="s">
        <v>23</v>
      </c>
      <c r="D775" s="4" t="s">
        <v>2161</v>
      </c>
      <c r="E775" s="4" t="s">
        <v>6</v>
      </c>
      <c r="M775" s="13"/>
      <c r="N775" s="9"/>
    </row>
    <row r="776" spans="1:14" ht="25.5">
      <c r="A776" s="7" t="s">
        <v>2768</v>
      </c>
      <c r="B776" s="8" t="str">
        <f t="shared" si="12"/>
        <v xml:space="preserve">segunda das 21:00 às 23:00, semanal </v>
      </c>
      <c r="C776" s="9" t="s">
        <v>8</v>
      </c>
      <c r="D776" s="4" t="s">
        <v>2175</v>
      </c>
      <c r="E776" s="4" t="s">
        <v>6</v>
      </c>
      <c r="M776" s="13"/>
      <c r="N776" s="9"/>
    </row>
    <row r="777" spans="1:14" ht="25.5">
      <c r="A777" s="7" t="s">
        <v>2769</v>
      </c>
      <c r="B777" s="8" t="str">
        <f t="shared" si="12"/>
        <v xml:space="preserve">sexta das 08:00 às 12:00, semanal </v>
      </c>
      <c r="C777" s="9" t="s">
        <v>20</v>
      </c>
      <c r="D777" s="4" t="s">
        <v>2181</v>
      </c>
      <c r="E777" s="4" t="s">
        <v>6</v>
      </c>
      <c r="M777" s="13"/>
      <c r="N777" s="9"/>
    </row>
    <row r="778" spans="1:14" ht="25.5">
      <c r="A778" s="7" t="s">
        <v>2770</v>
      </c>
      <c r="B778" s="8" t="str">
        <f t="shared" si="12"/>
        <v xml:space="preserve">sexta das 19:00 às 23:00, semanal </v>
      </c>
      <c r="C778" s="9" t="s">
        <v>23</v>
      </c>
      <c r="D778" s="4" t="s">
        <v>2181</v>
      </c>
      <c r="E778" s="4" t="s">
        <v>6</v>
      </c>
      <c r="M778" s="13"/>
      <c r="N778" s="9"/>
    </row>
    <row r="779" spans="1:14" ht="25.5">
      <c r="A779" s="7" t="s">
        <v>2771</v>
      </c>
      <c r="B779" s="8" t="str">
        <f t="shared" si="12"/>
        <v xml:space="preserve">quarta das 08:00 às 12:00, semanal </v>
      </c>
      <c r="C779" s="9" t="s">
        <v>697</v>
      </c>
      <c r="D779" s="4" t="s">
        <v>2175</v>
      </c>
      <c r="E779" s="4" t="s">
        <v>6</v>
      </c>
      <c r="M779" s="13"/>
      <c r="N779" s="9"/>
    </row>
    <row r="780" spans="1:14" ht="25.5">
      <c r="A780" s="7" t="s">
        <v>2772</v>
      </c>
      <c r="B780" s="8" t="str">
        <f t="shared" si="12"/>
        <v xml:space="preserve">quarta das 19:00 às 23:00, semanal </v>
      </c>
      <c r="C780" s="9" t="s">
        <v>674</v>
      </c>
      <c r="D780" s="4" t="s">
        <v>2175</v>
      </c>
      <c r="E780" s="4" t="s">
        <v>6</v>
      </c>
      <c r="M780" s="13"/>
      <c r="N780" s="9"/>
    </row>
    <row r="781" spans="1:14" ht="25.5">
      <c r="A781" s="7" t="s">
        <v>1724</v>
      </c>
      <c r="B781" s="8" t="str">
        <f t="shared" si="12"/>
        <v xml:space="preserve">terça das 08:00 às 12:00, semanal </v>
      </c>
      <c r="C781" s="9" t="s">
        <v>705</v>
      </c>
      <c r="D781" s="4" t="s">
        <v>2182</v>
      </c>
      <c r="E781" s="4" t="s">
        <v>6</v>
      </c>
      <c r="M781" s="13"/>
      <c r="N781" s="9"/>
    </row>
    <row r="782" spans="1:14" ht="25.5">
      <c r="A782" s="7" t="s">
        <v>1728</v>
      </c>
      <c r="B782" s="8" t="str">
        <f t="shared" si="12"/>
        <v xml:space="preserve">terça das 19:00 às 23:00, semanal </v>
      </c>
      <c r="C782" s="9" t="s">
        <v>707</v>
      </c>
      <c r="D782" s="4" t="s">
        <v>2182</v>
      </c>
      <c r="E782" s="4" t="s">
        <v>6</v>
      </c>
      <c r="M782" s="13"/>
      <c r="N782" s="9"/>
    </row>
    <row r="783" spans="1:14">
      <c r="A783" s="7" t="s">
        <v>1732</v>
      </c>
      <c r="B783" s="8" t="str">
        <f t="shared" si="12"/>
        <v/>
      </c>
      <c r="C783" s="9"/>
      <c r="M783" s="13" t="s">
        <v>2159</v>
      </c>
      <c r="N783" s="9" t="s">
        <v>78</v>
      </c>
    </row>
    <row r="784" spans="1:14" ht="25.5">
      <c r="A784" s="7" t="s">
        <v>2773</v>
      </c>
      <c r="B784" s="8" t="str">
        <f t="shared" si="12"/>
        <v/>
      </c>
      <c r="C784" s="9"/>
      <c r="M784" s="13"/>
      <c r="N784" s="9"/>
    </row>
    <row r="785" spans="1:14" ht="25.5">
      <c r="A785" s="7" t="s">
        <v>2774</v>
      </c>
      <c r="B785" s="8" t="str">
        <f t="shared" si="12"/>
        <v/>
      </c>
      <c r="C785" s="9"/>
      <c r="M785" s="13"/>
      <c r="N785" s="9"/>
    </row>
    <row r="786" spans="1:14" ht="25.5">
      <c r="A786" s="7" t="s">
        <v>2775</v>
      </c>
      <c r="B786" s="8" t="str">
        <f t="shared" si="12"/>
        <v/>
      </c>
      <c r="C786" s="9"/>
      <c r="M786" s="13"/>
      <c r="N786" s="9"/>
    </row>
    <row r="787" spans="1:14" ht="25.5">
      <c r="A787" s="7" t="s">
        <v>2776</v>
      </c>
      <c r="B787" s="8" t="str">
        <f t="shared" si="12"/>
        <v/>
      </c>
      <c r="C787" s="9"/>
      <c r="M787" s="13"/>
      <c r="N787" s="9"/>
    </row>
    <row r="788" spans="1:14" ht="38.25">
      <c r="A788" s="7" t="s">
        <v>2777</v>
      </c>
      <c r="B788" s="8" t="str">
        <f t="shared" si="12"/>
        <v xml:space="preserve">terça das 21:00 às 23:00, semanal ; quinta das 19:00 às 21:00, semanal </v>
      </c>
      <c r="C788" s="9" t="s">
        <v>16</v>
      </c>
      <c r="D788" s="4" t="s">
        <v>2152</v>
      </c>
      <c r="E788" s="4" t="s">
        <v>6</v>
      </c>
      <c r="F788" s="4" t="s">
        <v>65</v>
      </c>
      <c r="G788" s="4" t="s">
        <v>2152</v>
      </c>
      <c r="H788" s="4" t="s">
        <v>6</v>
      </c>
      <c r="M788" s="13"/>
      <c r="N788" s="9"/>
    </row>
    <row r="789" spans="1:14" ht="38.25">
      <c r="A789" s="7" t="s">
        <v>2778</v>
      </c>
      <c r="B789" s="8" t="str">
        <f t="shared" si="12"/>
        <v xml:space="preserve">terça das 21:00 às 23:00, semanal ; quinta das 19:00 às 21:00, semanal </v>
      </c>
      <c r="C789" s="9" t="s">
        <v>16</v>
      </c>
      <c r="D789" s="4" t="s">
        <v>5050</v>
      </c>
      <c r="E789" s="4" t="s">
        <v>6</v>
      </c>
      <c r="F789" s="4" t="s">
        <v>65</v>
      </c>
      <c r="G789" s="4" t="s">
        <v>5050</v>
      </c>
      <c r="H789" s="4" t="s">
        <v>6</v>
      </c>
      <c r="M789" s="13"/>
      <c r="N789" s="9"/>
    </row>
    <row r="790" spans="1:14" ht="38.25">
      <c r="A790" s="7" t="s">
        <v>2779</v>
      </c>
      <c r="B790" s="8" t="str">
        <f t="shared" si="12"/>
        <v xml:space="preserve">terça das 16:00 às 18:00, semanal ; quinta das 16:00 às 18:00, semanal </v>
      </c>
      <c r="C790" s="9" t="s">
        <v>479</v>
      </c>
      <c r="D790" s="4" t="s">
        <v>2138</v>
      </c>
      <c r="E790" s="4" t="s">
        <v>6</v>
      </c>
      <c r="F790" s="4" t="s">
        <v>483</v>
      </c>
      <c r="G790" s="4" t="s">
        <v>2138</v>
      </c>
      <c r="H790" s="4" t="s">
        <v>6</v>
      </c>
      <c r="M790" s="13"/>
      <c r="N790" s="9"/>
    </row>
    <row r="791" spans="1:14" ht="25.5">
      <c r="A791" s="7" t="s">
        <v>2780</v>
      </c>
      <c r="B791" s="8" t="str">
        <f t="shared" si="12"/>
        <v/>
      </c>
      <c r="C791" s="9"/>
      <c r="M791" s="13"/>
      <c r="N791" s="9"/>
    </row>
    <row r="792" spans="1:14" ht="25.5">
      <c r="A792" s="7" t="s">
        <v>1860</v>
      </c>
      <c r="B792" s="8" t="str">
        <f t="shared" si="12"/>
        <v xml:space="preserve">terça das 17:00 às 19:00, semanal </v>
      </c>
      <c r="C792" s="9" t="s">
        <v>3726</v>
      </c>
      <c r="D792" s="4" t="s">
        <v>5052</v>
      </c>
      <c r="E792" s="4" t="s">
        <v>6</v>
      </c>
      <c r="M792" s="13"/>
      <c r="N792" s="9"/>
    </row>
    <row r="793" spans="1:14" ht="25.5">
      <c r="A793" s="7" t="s">
        <v>1857</v>
      </c>
      <c r="B793" s="8" t="str">
        <f t="shared" si="12"/>
        <v xml:space="preserve">terça das 19:00 às 21:00, semanal </v>
      </c>
      <c r="C793" s="9" t="s">
        <v>27</v>
      </c>
      <c r="D793" s="4" t="s">
        <v>5052</v>
      </c>
      <c r="E793" s="4" t="s">
        <v>6</v>
      </c>
      <c r="M793" s="13"/>
      <c r="N793" s="9"/>
    </row>
    <row r="794" spans="1:14" ht="25.5">
      <c r="A794" s="7" t="s">
        <v>2781</v>
      </c>
      <c r="B794" s="8" t="str">
        <f t="shared" si="12"/>
        <v xml:space="preserve">segunda das 16:00 às 18:00, semanal </v>
      </c>
      <c r="C794" s="9" t="s">
        <v>758</v>
      </c>
      <c r="D794" s="4" t="s">
        <v>2160</v>
      </c>
      <c r="E794" s="4" t="s">
        <v>6</v>
      </c>
      <c r="M794" s="13"/>
      <c r="N794" s="9"/>
    </row>
    <row r="795" spans="1:14" ht="25.5">
      <c r="A795" s="7" t="s">
        <v>2782</v>
      </c>
      <c r="B795" s="8" t="str">
        <f t="shared" si="12"/>
        <v xml:space="preserve">quarta das 14:00 às 16:00, semanal </v>
      </c>
      <c r="C795" s="9" t="s">
        <v>377</v>
      </c>
      <c r="D795" s="4" t="s">
        <v>2160</v>
      </c>
      <c r="E795" s="4" t="s">
        <v>6</v>
      </c>
      <c r="M795" s="13"/>
      <c r="N795" s="9"/>
    </row>
    <row r="796" spans="1:14" ht="25.5">
      <c r="A796" s="7" t="s">
        <v>1128</v>
      </c>
      <c r="B796" s="8" t="str">
        <f t="shared" si="12"/>
        <v xml:space="preserve">quarta das 16:00 às 18:00, semanal </v>
      </c>
      <c r="C796" s="9" t="s">
        <v>837</v>
      </c>
      <c r="D796" s="4" t="s">
        <v>5052</v>
      </c>
      <c r="E796" s="4" t="s">
        <v>6</v>
      </c>
      <c r="M796" s="13"/>
      <c r="N796" s="9"/>
    </row>
    <row r="797" spans="1:14" ht="25.5">
      <c r="A797" s="7" t="s">
        <v>2783</v>
      </c>
      <c r="B797" s="8" t="str">
        <f t="shared" si="12"/>
        <v/>
      </c>
      <c r="C797" s="9"/>
      <c r="M797" s="13"/>
      <c r="N797" s="9"/>
    </row>
    <row r="798" spans="1:14">
      <c r="A798" s="7" t="s">
        <v>2784</v>
      </c>
      <c r="B798" s="8" t="str">
        <f t="shared" si="12"/>
        <v/>
      </c>
      <c r="C798" s="9"/>
      <c r="M798" s="13"/>
      <c r="N798" s="9"/>
    </row>
    <row r="799" spans="1:14" ht="25.5">
      <c r="A799" s="7" t="s">
        <v>2785</v>
      </c>
      <c r="B799" s="8" t="str">
        <f t="shared" si="12"/>
        <v/>
      </c>
      <c r="C799" s="9"/>
      <c r="M799" s="13"/>
      <c r="N799" s="9"/>
    </row>
    <row r="800" spans="1:14">
      <c r="A800" s="7" t="s">
        <v>2786</v>
      </c>
      <c r="B800" s="8" t="str">
        <f t="shared" si="12"/>
        <v/>
      </c>
      <c r="C800" s="9"/>
      <c r="M800" s="13"/>
      <c r="N800" s="9"/>
    </row>
    <row r="801" spans="1:14">
      <c r="A801" s="7" t="s">
        <v>2787</v>
      </c>
      <c r="B801" s="8" t="str">
        <f t="shared" si="12"/>
        <v/>
      </c>
      <c r="C801" s="9"/>
      <c r="M801" s="13"/>
      <c r="N801" s="9"/>
    </row>
    <row r="802" spans="1:14" ht="25.5">
      <c r="A802" s="7" t="s">
        <v>2788</v>
      </c>
      <c r="B802" s="8" t="str">
        <f t="shared" si="12"/>
        <v/>
      </c>
      <c r="C802" s="9"/>
      <c r="M802" s="13"/>
      <c r="N802" s="9"/>
    </row>
    <row r="803" spans="1:14" ht="25.5">
      <c r="A803" s="7" t="s">
        <v>2789</v>
      </c>
      <c r="B803" s="8" t="str">
        <f t="shared" si="12"/>
        <v/>
      </c>
      <c r="C803" s="9"/>
      <c r="M803" s="13"/>
      <c r="N803" s="9"/>
    </row>
    <row r="804" spans="1:14" ht="25.5">
      <c r="A804" s="7" t="s">
        <v>2790</v>
      </c>
      <c r="B804" s="8" t="str">
        <f t="shared" si="12"/>
        <v/>
      </c>
      <c r="C804" s="9"/>
      <c r="M804" s="13"/>
      <c r="N804" s="9"/>
    </row>
    <row r="805" spans="1:14">
      <c r="A805" s="7" t="s">
        <v>2791</v>
      </c>
      <c r="B805" s="8" t="str">
        <f t="shared" si="12"/>
        <v/>
      </c>
      <c r="C805" s="9"/>
      <c r="M805" s="13"/>
      <c r="N805" s="9"/>
    </row>
    <row r="806" spans="1:14">
      <c r="A806" s="7" t="s">
        <v>2792</v>
      </c>
      <c r="B806" s="8" t="str">
        <f t="shared" si="12"/>
        <v/>
      </c>
      <c r="C806" s="9"/>
      <c r="M806" s="13"/>
      <c r="N806" s="9"/>
    </row>
    <row r="807" spans="1:14" ht="25.5">
      <c r="A807" s="7" t="s">
        <v>2793</v>
      </c>
      <c r="B807" s="8" t="str">
        <f t="shared" si="12"/>
        <v/>
      </c>
      <c r="C807" s="9"/>
      <c r="M807" s="13"/>
      <c r="N807" s="9"/>
    </row>
    <row r="808" spans="1:14" ht="25.5">
      <c r="A808" s="7" t="s">
        <v>2794</v>
      </c>
      <c r="B808" s="8" t="str">
        <f t="shared" si="12"/>
        <v xml:space="preserve">quinta das 10:00 às 13:00, semanal </v>
      </c>
      <c r="C808" s="9" t="s">
        <v>679</v>
      </c>
      <c r="D808" s="4" t="s">
        <v>2143</v>
      </c>
      <c r="E808" s="4" t="s">
        <v>6</v>
      </c>
      <c r="M808" s="13"/>
      <c r="N808" s="9"/>
    </row>
    <row r="809" spans="1:14" ht="25.5">
      <c r="A809" s="7" t="s">
        <v>1111</v>
      </c>
      <c r="B809" s="8" t="str">
        <f t="shared" si="12"/>
        <v xml:space="preserve">terça das 18:00 às 21:00, semanal </v>
      </c>
      <c r="C809" s="9" t="s">
        <v>717</v>
      </c>
      <c r="D809" s="4" t="s">
        <v>2143</v>
      </c>
      <c r="E809" s="4" t="s">
        <v>6</v>
      </c>
      <c r="M809" s="13"/>
      <c r="N809" s="9"/>
    </row>
    <row r="810" spans="1:14">
      <c r="A810" s="7" t="s">
        <v>2795</v>
      </c>
      <c r="B810" s="8" t="str">
        <f t="shared" si="12"/>
        <v/>
      </c>
      <c r="C810" s="9"/>
      <c r="M810" s="13"/>
      <c r="N810" s="9"/>
    </row>
    <row r="811" spans="1:14" ht="25.5">
      <c r="A811" s="7" t="s">
        <v>2796</v>
      </c>
      <c r="B811" s="8" t="str">
        <f t="shared" si="12"/>
        <v xml:space="preserve">quarta das 08:00 às 12:00, semanal </v>
      </c>
      <c r="C811" s="9" t="s">
        <v>697</v>
      </c>
      <c r="D811" s="4" t="s">
        <v>2143</v>
      </c>
      <c r="E811" s="4" t="s">
        <v>6</v>
      </c>
      <c r="M811" s="13"/>
      <c r="N811" s="9"/>
    </row>
    <row r="812" spans="1:14" ht="25.5">
      <c r="A812" s="7" t="s">
        <v>2797</v>
      </c>
      <c r="B812" s="8" t="str">
        <f t="shared" si="12"/>
        <v xml:space="preserve">quarta das 19:00 às 23:00, semanal </v>
      </c>
      <c r="C812" s="9" t="s">
        <v>674</v>
      </c>
      <c r="D812" s="4" t="s">
        <v>2143</v>
      </c>
      <c r="E812" s="4" t="s">
        <v>6</v>
      </c>
      <c r="M812" s="13"/>
      <c r="N812" s="9"/>
    </row>
    <row r="813" spans="1:14" ht="25.5">
      <c r="A813" s="7" t="s">
        <v>1791</v>
      </c>
      <c r="B813" s="8" t="str">
        <f t="shared" si="12"/>
        <v xml:space="preserve">segunda das 14:00 às 18:00, semanal </v>
      </c>
      <c r="C813" s="9" t="s">
        <v>5055</v>
      </c>
      <c r="D813" s="4" t="s">
        <v>2143</v>
      </c>
      <c r="E813" s="4" t="s">
        <v>6</v>
      </c>
      <c r="M813" s="13"/>
      <c r="N813" s="9"/>
    </row>
    <row r="814" spans="1:14" ht="25.5">
      <c r="A814" s="7" t="s">
        <v>2798</v>
      </c>
      <c r="B814" s="8" t="str">
        <f t="shared" si="12"/>
        <v>terça das 08:00 às 10:00, quinzenal II</v>
      </c>
      <c r="C814" s="9" t="s">
        <v>14</v>
      </c>
      <c r="D814" s="4" t="s">
        <v>2142</v>
      </c>
      <c r="E814" s="4" t="s">
        <v>117</v>
      </c>
      <c r="M814" s="13"/>
      <c r="N814" s="9"/>
    </row>
    <row r="815" spans="1:14" ht="25.5">
      <c r="A815" s="7" t="s">
        <v>1804</v>
      </c>
      <c r="B815" s="8" t="str">
        <f t="shared" si="12"/>
        <v xml:space="preserve">sexta das 08:00 às 12:00, semanal </v>
      </c>
      <c r="C815" s="9" t="s">
        <v>20</v>
      </c>
      <c r="D815" s="4" t="s">
        <v>2143</v>
      </c>
      <c r="E815" s="4" t="s">
        <v>6</v>
      </c>
      <c r="M815" s="13"/>
      <c r="N815" s="9"/>
    </row>
    <row r="816" spans="1:14" ht="25.5">
      <c r="A816" s="7" t="s">
        <v>2799</v>
      </c>
      <c r="B816" s="8" t="str">
        <f t="shared" si="12"/>
        <v/>
      </c>
      <c r="C816" s="9"/>
      <c r="M816" s="13"/>
      <c r="N816" s="9"/>
    </row>
    <row r="817" spans="1:14" ht="25.5">
      <c r="A817" s="7" t="s">
        <v>2800</v>
      </c>
      <c r="B817" s="8" t="str">
        <f t="shared" si="12"/>
        <v xml:space="preserve">terça das 10:00 às 12:00, semanal </v>
      </c>
      <c r="C817" s="9" t="s">
        <v>25</v>
      </c>
      <c r="D817" s="4" t="s">
        <v>2143</v>
      </c>
      <c r="E817" s="4" t="s">
        <v>6</v>
      </c>
      <c r="M817" s="13"/>
      <c r="N817" s="9"/>
    </row>
    <row r="818" spans="1:14">
      <c r="A818" s="7" t="s">
        <v>2801</v>
      </c>
      <c r="B818" s="8" t="str">
        <f t="shared" si="12"/>
        <v/>
      </c>
      <c r="C818" s="9"/>
      <c r="M818" s="13"/>
      <c r="N818" s="9"/>
    </row>
    <row r="819" spans="1:14">
      <c r="A819" s="7" t="s">
        <v>2802</v>
      </c>
      <c r="B819" s="8" t="str">
        <f t="shared" si="12"/>
        <v/>
      </c>
      <c r="C819" s="9"/>
      <c r="M819" s="13"/>
      <c r="N819" s="9"/>
    </row>
    <row r="820" spans="1:14" ht="25.5">
      <c r="A820" s="7" t="s">
        <v>2803</v>
      </c>
      <c r="B820" s="8" t="str">
        <f t="shared" si="12"/>
        <v xml:space="preserve">quinta das 14:00 às 18:00, semanal </v>
      </c>
      <c r="C820" s="9" t="s">
        <v>367</v>
      </c>
      <c r="D820" s="4" t="s">
        <v>2143</v>
      </c>
      <c r="E820" s="4" t="s">
        <v>6</v>
      </c>
      <c r="M820" s="13"/>
      <c r="N820" s="9"/>
    </row>
    <row r="821" spans="1:14" ht="38.25">
      <c r="A821" s="7" t="s">
        <v>2804</v>
      </c>
      <c r="B821" s="8" t="str">
        <f t="shared" si="12"/>
        <v xml:space="preserve">quarta das 17:00 às 19:00, semanal ; sexta das 17:00 às 19:00, semanal </v>
      </c>
      <c r="C821" s="9" t="s">
        <v>2176</v>
      </c>
      <c r="D821" s="4" t="s">
        <v>2140</v>
      </c>
      <c r="E821" s="4" t="s">
        <v>6</v>
      </c>
      <c r="F821" s="4" t="s">
        <v>3727</v>
      </c>
      <c r="G821" s="4" t="s">
        <v>2140</v>
      </c>
      <c r="H821" s="4" t="s">
        <v>6</v>
      </c>
      <c r="M821" s="13"/>
      <c r="N821" s="9"/>
    </row>
    <row r="822" spans="1:14">
      <c r="A822" s="7" t="s">
        <v>2805</v>
      </c>
      <c r="B822" s="8" t="str">
        <f t="shared" si="12"/>
        <v/>
      </c>
      <c r="C822" s="9"/>
      <c r="M822" s="13"/>
      <c r="N822" s="9"/>
    </row>
    <row r="823" spans="1:14" ht="25.5">
      <c r="A823" s="7" t="s">
        <v>2806</v>
      </c>
      <c r="B823" s="8" t="str">
        <f t="shared" si="12"/>
        <v xml:space="preserve">sexta das 19:00 às 23:00, semanal </v>
      </c>
      <c r="C823" s="9" t="s">
        <v>23</v>
      </c>
      <c r="D823" s="4" t="s">
        <v>2143</v>
      </c>
      <c r="E823" s="4" t="s">
        <v>6</v>
      </c>
      <c r="M823" s="13"/>
      <c r="N823" s="9"/>
    </row>
    <row r="824" spans="1:14" ht="25.5">
      <c r="A824" s="7" t="s">
        <v>1799</v>
      </c>
      <c r="B824" s="8" t="str">
        <f t="shared" si="12"/>
        <v xml:space="preserve">segunda das 19:00 às 23:00, semanal </v>
      </c>
      <c r="C824" s="9" t="s">
        <v>802</v>
      </c>
      <c r="D824" s="4" t="s">
        <v>2143</v>
      </c>
      <c r="E824" s="4" t="s">
        <v>6</v>
      </c>
      <c r="M824" s="13"/>
      <c r="N824" s="9"/>
    </row>
    <row r="825" spans="1:14">
      <c r="A825" s="7" t="s">
        <v>2807</v>
      </c>
      <c r="B825" s="8" t="str">
        <f t="shared" si="12"/>
        <v/>
      </c>
      <c r="C825" s="9"/>
      <c r="M825" s="13"/>
      <c r="N825" s="9"/>
    </row>
    <row r="826" spans="1:14">
      <c r="A826" s="7" t="s">
        <v>2808</v>
      </c>
      <c r="B826" s="8" t="str">
        <f t="shared" si="12"/>
        <v/>
      </c>
      <c r="C826" s="9"/>
      <c r="M826" s="13"/>
      <c r="N826" s="9"/>
    </row>
    <row r="827" spans="1:14">
      <c r="A827" s="7" t="s">
        <v>2809</v>
      </c>
      <c r="B827" s="8" t="str">
        <f t="shared" si="12"/>
        <v/>
      </c>
      <c r="C827" s="9"/>
      <c r="M827" s="13"/>
      <c r="N827" s="9"/>
    </row>
    <row r="828" spans="1:14" ht="25.5">
      <c r="A828" s="7" t="s">
        <v>2810</v>
      </c>
      <c r="B828" s="8" t="str">
        <f t="shared" si="12"/>
        <v xml:space="preserve">terça das 21:00 às 23:00, semanal </v>
      </c>
      <c r="C828" s="9" t="s">
        <v>16</v>
      </c>
      <c r="D828" s="4" t="s">
        <v>2143</v>
      </c>
      <c r="E828" s="4" t="s">
        <v>6</v>
      </c>
      <c r="M828" s="13"/>
      <c r="N828" s="9"/>
    </row>
    <row r="829" spans="1:14">
      <c r="A829" s="7" t="s">
        <v>2811</v>
      </c>
      <c r="B829" s="8" t="str">
        <f t="shared" si="12"/>
        <v/>
      </c>
      <c r="C829" s="9"/>
      <c r="M829" s="13"/>
      <c r="N829" s="9"/>
    </row>
    <row r="830" spans="1:14">
      <c r="A830" s="7" t="s">
        <v>2812</v>
      </c>
      <c r="B830" s="8" t="str">
        <f t="shared" si="12"/>
        <v/>
      </c>
      <c r="C830" s="9"/>
      <c r="M830" s="13"/>
      <c r="N830" s="9"/>
    </row>
    <row r="831" spans="1:14" ht="25.5">
      <c r="A831" s="7" t="s">
        <v>2813</v>
      </c>
      <c r="B831" s="8" t="str">
        <f t="shared" si="12"/>
        <v>quinta das 10:00 às 12:00, quinzenal II</v>
      </c>
      <c r="C831" s="9" t="s">
        <v>553</v>
      </c>
      <c r="D831" s="4" t="s">
        <v>2161</v>
      </c>
      <c r="E831" s="4" t="s">
        <v>117</v>
      </c>
      <c r="M831" s="13"/>
      <c r="N831" s="9"/>
    </row>
    <row r="832" spans="1:14" ht="25.5">
      <c r="A832" s="7" t="s">
        <v>2814</v>
      </c>
      <c r="B832" s="8" t="str">
        <f t="shared" si="12"/>
        <v xml:space="preserve">terça das 21:00 às 23:00, semanal </v>
      </c>
      <c r="C832" s="9" t="s">
        <v>16</v>
      </c>
      <c r="D832" s="4" t="s">
        <v>5056</v>
      </c>
      <c r="E832" s="4" t="s">
        <v>6</v>
      </c>
      <c r="M832" s="13"/>
      <c r="N832" s="9"/>
    </row>
    <row r="833" spans="1:14" ht="25.5">
      <c r="A833" s="7" t="s">
        <v>2815</v>
      </c>
      <c r="B833" s="8" t="str">
        <f t="shared" si="12"/>
        <v xml:space="preserve">terça das 21:00 às 23:00, semanal </v>
      </c>
      <c r="C833" s="9" t="s">
        <v>16</v>
      </c>
      <c r="D833" s="4" t="s">
        <v>2181</v>
      </c>
      <c r="E833" s="4" t="s">
        <v>6</v>
      </c>
      <c r="M833" s="13"/>
      <c r="N833" s="9"/>
    </row>
    <row r="834" spans="1:14" ht="25.5">
      <c r="A834" s="7" t="s">
        <v>2816</v>
      </c>
      <c r="B834" s="8" t="str">
        <f t="shared" ref="B834:B897" si="13">IF(C834="","",CONCATENATE(C834,",",E834,IF(F834="","",CONCATENATE(";",F834,",",H834,IF(I834="","",CONCATENATE(";",I834,",",K834))))))</f>
        <v/>
      </c>
      <c r="C834" s="9"/>
      <c r="M834" s="13"/>
      <c r="N834" s="9"/>
    </row>
    <row r="835" spans="1:14" ht="25.5">
      <c r="A835" s="7" t="s">
        <v>2817</v>
      </c>
      <c r="B835" s="8" t="str">
        <f t="shared" si="13"/>
        <v>terça das 08:00 às 10:00, quinzenal II</v>
      </c>
      <c r="C835" s="9" t="s">
        <v>14</v>
      </c>
      <c r="D835" s="4" t="s">
        <v>2150</v>
      </c>
      <c r="E835" s="4" t="s">
        <v>117</v>
      </c>
      <c r="M835" s="13"/>
      <c r="N835" s="9"/>
    </row>
    <row r="836" spans="1:14" ht="25.5">
      <c r="A836" s="7" t="s">
        <v>2818</v>
      </c>
      <c r="B836" s="8" t="str">
        <f t="shared" si="13"/>
        <v>sexta das 21:00 às 23:00, quinzenal II</v>
      </c>
      <c r="C836" s="9" t="s">
        <v>744</v>
      </c>
      <c r="D836" s="4" t="s">
        <v>2151</v>
      </c>
      <c r="E836" s="4" t="s">
        <v>117</v>
      </c>
      <c r="M836" s="13"/>
      <c r="N836" s="9"/>
    </row>
    <row r="837" spans="1:14">
      <c r="A837" s="7" t="s">
        <v>1951</v>
      </c>
      <c r="B837" s="8" t="str">
        <f t="shared" si="13"/>
        <v/>
      </c>
      <c r="C837" s="9"/>
      <c r="M837" s="13"/>
      <c r="N837" s="9"/>
    </row>
    <row r="838" spans="1:14">
      <c r="A838" s="7" t="s">
        <v>2819</v>
      </c>
      <c r="B838" s="8" t="str">
        <f t="shared" si="13"/>
        <v/>
      </c>
      <c r="C838" s="9"/>
      <c r="M838" s="13"/>
      <c r="N838" s="9"/>
    </row>
    <row r="839" spans="1:14" ht="25.5">
      <c r="A839" s="7" t="s">
        <v>1959</v>
      </c>
      <c r="B839" s="8" t="str">
        <f t="shared" si="13"/>
        <v xml:space="preserve">quarta das 08:00 às 10:00, semanal </v>
      </c>
      <c r="C839" s="9" t="s">
        <v>48</v>
      </c>
      <c r="D839" s="4" t="s">
        <v>5050</v>
      </c>
      <c r="E839" s="4" t="s">
        <v>6</v>
      </c>
      <c r="M839" s="13"/>
      <c r="N839" s="9"/>
    </row>
    <row r="840" spans="1:14" ht="25.5">
      <c r="A840" s="7" t="s">
        <v>275</v>
      </c>
      <c r="B840" s="8" t="str">
        <f t="shared" si="13"/>
        <v xml:space="preserve">quarta das 19:00 às 21:00, semanal </v>
      </c>
      <c r="C840" s="9" t="s">
        <v>12</v>
      </c>
      <c r="D840" s="4" t="s">
        <v>5050</v>
      </c>
      <c r="E840" s="4" t="s">
        <v>6</v>
      </c>
      <c r="M840" s="13"/>
      <c r="N840" s="9"/>
    </row>
    <row r="841" spans="1:14" ht="25.5">
      <c r="A841" s="7" t="s">
        <v>1960</v>
      </c>
      <c r="B841" s="8" t="str">
        <f t="shared" si="13"/>
        <v xml:space="preserve">quinta das 21:00 às 23:00, semanal </v>
      </c>
      <c r="C841" s="9" t="s">
        <v>33</v>
      </c>
      <c r="D841" s="4" t="s">
        <v>5048</v>
      </c>
      <c r="E841" s="4" t="s">
        <v>6</v>
      </c>
      <c r="M841" s="13"/>
      <c r="N841" s="9"/>
    </row>
    <row r="842" spans="1:14" ht="25.5">
      <c r="A842" s="7" t="s">
        <v>2820</v>
      </c>
      <c r="B842" s="8" t="str">
        <f t="shared" si="13"/>
        <v xml:space="preserve">quinta das 19:00 às 21:00, semanal </v>
      </c>
      <c r="C842" s="9" t="s">
        <v>488</v>
      </c>
      <c r="D842" s="4" t="s">
        <v>5048</v>
      </c>
      <c r="E842" s="4" t="s">
        <v>6</v>
      </c>
      <c r="M842" s="13"/>
      <c r="N842" s="9"/>
    </row>
    <row r="843" spans="1:14" ht="25.5">
      <c r="A843" s="7" t="s">
        <v>1916</v>
      </c>
      <c r="B843" s="8" t="str">
        <f t="shared" si="13"/>
        <v xml:space="preserve">sexta das 10:00 às 12:00, semanal </v>
      </c>
      <c r="C843" s="9" t="s">
        <v>732</v>
      </c>
      <c r="D843" s="4" t="s">
        <v>2155</v>
      </c>
      <c r="E843" s="4" t="s">
        <v>6</v>
      </c>
      <c r="M843" s="13"/>
      <c r="N843" s="9"/>
    </row>
    <row r="844" spans="1:14" ht="25.5">
      <c r="A844" s="7" t="s">
        <v>2821</v>
      </c>
      <c r="B844" s="8" t="str">
        <f t="shared" si="13"/>
        <v xml:space="preserve">quinta das 19:00 às 21:00, semanal </v>
      </c>
      <c r="C844" s="9" t="s">
        <v>488</v>
      </c>
      <c r="D844" s="4" t="s">
        <v>2155</v>
      </c>
      <c r="E844" s="4" t="s">
        <v>6</v>
      </c>
      <c r="M844" s="13"/>
      <c r="N844" s="9"/>
    </row>
    <row r="845" spans="1:14" ht="25.5">
      <c r="A845" s="7" t="s">
        <v>1975</v>
      </c>
      <c r="B845" s="8" t="str">
        <f t="shared" si="13"/>
        <v xml:space="preserve">sexta das 19:00 às 21:00, semanal </v>
      </c>
      <c r="C845" s="9" t="s">
        <v>564</v>
      </c>
      <c r="D845" s="4" t="s">
        <v>2157</v>
      </c>
      <c r="E845" s="4" t="s">
        <v>6</v>
      </c>
      <c r="M845" s="13"/>
      <c r="N845" s="9"/>
    </row>
    <row r="846" spans="1:14" ht="25.5">
      <c r="A846" s="7" t="s">
        <v>2822</v>
      </c>
      <c r="B846" s="8" t="str">
        <f t="shared" si="13"/>
        <v xml:space="preserve">terça das 21:00 às 23:00, semanal </v>
      </c>
      <c r="C846" s="9" t="s">
        <v>16</v>
      </c>
      <c r="D846" s="4" t="s">
        <v>2157</v>
      </c>
      <c r="E846" s="4" t="s">
        <v>6</v>
      </c>
      <c r="M846" s="13"/>
      <c r="N846" s="9"/>
    </row>
    <row r="847" spans="1:14" ht="25.5">
      <c r="A847" s="7" t="s">
        <v>2823</v>
      </c>
      <c r="B847" s="8" t="str">
        <f t="shared" si="13"/>
        <v>sexta das 10:00 às 12:00, quinzenal II</v>
      </c>
      <c r="C847" s="9" t="s">
        <v>732</v>
      </c>
      <c r="D847" s="4" t="s">
        <v>2150</v>
      </c>
      <c r="E847" s="4" t="s">
        <v>117</v>
      </c>
      <c r="M847" s="13"/>
      <c r="N847" s="9"/>
    </row>
    <row r="848" spans="1:14" ht="25.5">
      <c r="A848" s="7" t="s">
        <v>2824</v>
      </c>
      <c r="B848" s="8" t="str">
        <f t="shared" si="13"/>
        <v>sexta das 21:00 às 23:00, quinzenal II</v>
      </c>
      <c r="C848" s="9" t="s">
        <v>744</v>
      </c>
      <c r="D848" s="4" t="s">
        <v>2150</v>
      </c>
      <c r="E848" s="4" t="s">
        <v>117</v>
      </c>
      <c r="M848" s="13"/>
      <c r="N848" s="9"/>
    </row>
    <row r="849" spans="1:14" ht="25.5">
      <c r="A849" s="7" t="s">
        <v>2825</v>
      </c>
      <c r="B849" s="8" t="str">
        <f t="shared" si="13"/>
        <v/>
      </c>
      <c r="C849" s="9"/>
      <c r="M849" s="13"/>
      <c r="N849" s="9"/>
    </row>
    <row r="850" spans="1:14" ht="25.5">
      <c r="A850" s="7" t="s">
        <v>1867</v>
      </c>
      <c r="B850" s="8" t="str">
        <f t="shared" si="13"/>
        <v/>
      </c>
      <c r="C850" s="9"/>
      <c r="M850" s="13"/>
      <c r="N850" s="9"/>
    </row>
    <row r="851" spans="1:14" ht="25.5">
      <c r="A851" s="7" t="s">
        <v>2826</v>
      </c>
      <c r="B851" s="8" t="str">
        <f t="shared" si="13"/>
        <v/>
      </c>
      <c r="C851" s="9"/>
      <c r="M851" s="13"/>
      <c r="N851" s="9"/>
    </row>
    <row r="852" spans="1:14" ht="25.5">
      <c r="A852" s="7" t="s">
        <v>2827</v>
      </c>
      <c r="B852" s="8" t="str">
        <f t="shared" si="13"/>
        <v/>
      </c>
      <c r="C852" s="9"/>
      <c r="M852" s="13"/>
      <c r="N852" s="9"/>
    </row>
    <row r="853" spans="1:14" ht="25.5">
      <c r="A853" s="7" t="s">
        <v>2828</v>
      </c>
      <c r="B853" s="8" t="str">
        <f t="shared" si="13"/>
        <v/>
      </c>
      <c r="C853" s="9"/>
      <c r="M853" s="13"/>
      <c r="N853" s="9"/>
    </row>
    <row r="854" spans="1:14">
      <c r="A854" s="7" t="s">
        <v>2829</v>
      </c>
      <c r="B854" s="8" t="str">
        <f t="shared" si="13"/>
        <v/>
      </c>
      <c r="C854" s="9"/>
      <c r="M854" s="13"/>
      <c r="N854" s="9"/>
    </row>
    <row r="855" spans="1:14">
      <c r="A855" s="7" t="s">
        <v>332</v>
      </c>
      <c r="B855" s="8" t="str">
        <f t="shared" si="13"/>
        <v/>
      </c>
      <c r="C855" s="9"/>
      <c r="M855" s="13"/>
      <c r="N855" s="9"/>
    </row>
    <row r="856" spans="1:14">
      <c r="A856" s="7" t="s">
        <v>2830</v>
      </c>
      <c r="B856" s="8" t="str">
        <f t="shared" si="13"/>
        <v/>
      </c>
      <c r="C856" s="9"/>
      <c r="M856" s="13"/>
      <c r="N856" s="9"/>
    </row>
    <row r="857" spans="1:14" ht="25.5">
      <c r="A857" s="7" t="s">
        <v>2831</v>
      </c>
      <c r="B857" s="8" t="str">
        <f t="shared" si="13"/>
        <v>terça das 16:00 às 18:00, quinzenal II</v>
      </c>
      <c r="C857" s="9" t="s">
        <v>479</v>
      </c>
      <c r="D857" s="4" t="s">
        <v>2158</v>
      </c>
      <c r="E857" s="4" t="s">
        <v>117</v>
      </c>
      <c r="M857" s="13"/>
      <c r="N857" s="9"/>
    </row>
    <row r="858" spans="1:14" ht="25.5">
      <c r="A858" s="7" t="s">
        <v>2832</v>
      </c>
      <c r="B858" s="8" t="str">
        <f t="shared" si="13"/>
        <v>quinta das 19:00 às 21:00, quinzenal II</v>
      </c>
      <c r="C858" s="9" t="s">
        <v>488</v>
      </c>
      <c r="D858" s="4" t="s">
        <v>2158</v>
      </c>
      <c r="E858" s="4" t="s">
        <v>117</v>
      </c>
      <c r="M858" s="13"/>
      <c r="N858" s="9"/>
    </row>
    <row r="859" spans="1:14" ht="25.5">
      <c r="A859" s="7" t="s">
        <v>2833</v>
      </c>
      <c r="B859" s="8" t="str">
        <f t="shared" si="13"/>
        <v>quarta das 17:00 às 19:00, quinzenal II</v>
      </c>
      <c r="C859" s="9" t="s">
        <v>2176</v>
      </c>
      <c r="D859" s="4" t="s">
        <v>2157</v>
      </c>
      <c r="E859" s="4" t="s">
        <v>117</v>
      </c>
      <c r="M859" s="13"/>
      <c r="N859" s="9"/>
    </row>
    <row r="860" spans="1:14">
      <c r="A860" s="7" t="s">
        <v>2834</v>
      </c>
      <c r="B860" s="8" t="str">
        <f t="shared" si="13"/>
        <v/>
      </c>
      <c r="C860" s="9"/>
      <c r="M860" s="13"/>
      <c r="N860" s="9"/>
    </row>
    <row r="861" spans="1:14" ht="25.5">
      <c r="A861" s="7" t="s">
        <v>2835</v>
      </c>
      <c r="B861" s="8" t="str">
        <f t="shared" si="13"/>
        <v xml:space="preserve">quarta das 08:00 às 12:00, semanal </v>
      </c>
      <c r="C861" s="9" t="s">
        <v>697</v>
      </c>
      <c r="D861" s="4" t="s">
        <v>2182</v>
      </c>
      <c r="E861" s="4" t="s">
        <v>6</v>
      </c>
      <c r="M861" s="13"/>
      <c r="N861" s="9"/>
    </row>
    <row r="862" spans="1:14" ht="25.5">
      <c r="A862" s="7" t="s">
        <v>2836</v>
      </c>
      <c r="B862" s="8" t="str">
        <f t="shared" si="13"/>
        <v xml:space="preserve">quarta das 19:00 às 23:00, semanal </v>
      </c>
      <c r="C862" s="9" t="s">
        <v>674</v>
      </c>
      <c r="D862" s="4" t="s">
        <v>2182</v>
      </c>
      <c r="E862" s="4" t="s">
        <v>6</v>
      </c>
      <c r="M862" s="13"/>
      <c r="N862" s="9"/>
    </row>
    <row r="863" spans="1:14" ht="25.5">
      <c r="A863" s="7" t="s">
        <v>2837</v>
      </c>
      <c r="B863" s="8" t="str">
        <f t="shared" si="13"/>
        <v xml:space="preserve">terça das 21:00 às 23:00, semanal </v>
      </c>
      <c r="C863" s="9" t="s">
        <v>16</v>
      </c>
      <c r="D863" s="4" t="s">
        <v>2136</v>
      </c>
      <c r="E863" s="4" t="s">
        <v>6</v>
      </c>
      <c r="M863" s="13"/>
      <c r="N863" s="9"/>
    </row>
    <row r="864" spans="1:14">
      <c r="A864" s="7" t="s">
        <v>2838</v>
      </c>
      <c r="B864" s="8" t="str">
        <f t="shared" si="13"/>
        <v/>
      </c>
      <c r="C864" s="9"/>
      <c r="M864" s="13"/>
      <c r="N864" s="9"/>
    </row>
    <row r="865" spans="1:14" ht="25.5">
      <c r="A865" s="7" t="s">
        <v>2839</v>
      </c>
      <c r="B865" s="8" t="str">
        <f t="shared" si="13"/>
        <v/>
      </c>
      <c r="C865" s="9"/>
      <c r="M865" s="13"/>
      <c r="N865" s="9"/>
    </row>
    <row r="866" spans="1:14" ht="25.5">
      <c r="A866" s="7" t="s">
        <v>2840</v>
      </c>
      <c r="B866" s="8" t="str">
        <f t="shared" si="13"/>
        <v/>
      </c>
      <c r="C866" s="9"/>
      <c r="M866" s="13"/>
      <c r="N866" s="9"/>
    </row>
    <row r="867" spans="1:14">
      <c r="A867" s="7" t="s">
        <v>2841</v>
      </c>
      <c r="B867" s="8" t="str">
        <f t="shared" si="13"/>
        <v/>
      </c>
      <c r="C867" s="9"/>
      <c r="M867" s="13"/>
      <c r="N867" s="9"/>
    </row>
    <row r="868" spans="1:14">
      <c r="A868" s="7" t="s">
        <v>2842</v>
      </c>
      <c r="B868" s="8" t="str">
        <f t="shared" si="13"/>
        <v/>
      </c>
      <c r="C868" s="9"/>
      <c r="M868" s="13"/>
      <c r="N868" s="9"/>
    </row>
    <row r="869" spans="1:14" ht="25.5">
      <c r="A869" s="7" t="s">
        <v>2843</v>
      </c>
      <c r="B869" s="8" t="str">
        <f t="shared" si="13"/>
        <v>quarta das 10:00 às 12:00, quinzenal I</v>
      </c>
      <c r="C869" s="9" t="s">
        <v>10</v>
      </c>
      <c r="D869" s="4" t="s">
        <v>5051</v>
      </c>
      <c r="E869" s="4" t="s">
        <v>78</v>
      </c>
      <c r="M869" s="13"/>
      <c r="N869" s="9"/>
    </row>
    <row r="870" spans="1:14">
      <c r="A870" s="7" t="s">
        <v>2844</v>
      </c>
      <c r="B870" s="8" t="str">
        <f t="shared" si="13"/>
        <v/>
      </c>
      <c r="C870" s="9"/>
      <c r="M870" s="13"/>
      <c r="N870" s="9"/>
    </row>
    <row r="871" spans="1:14" ht="25.5">
      <c r="A871" s="7" t="s">
        <v>2845</v>
      </c>
      <c r="B871" s="8" t="str">
        <f t="shared" si="13"/>
        <v>quinta das 19:00 às 21:00, quinzenal II</v>
      </c>
      <c r="C871" s="9" t="s">
        <v>488</v>
      </c>
      <c r="D871" s="4" t="s">
        <v>5051</v>
      </c>
      <c r="E871" s="4" t="s">
        <v>117</v>
      </c>
      <c r="M871" s="13"/>
      <c r="N871" s="9"/>
    </row>
    <row r="872" spans="1:14" ht="25.5">
      <c r="A872" s="7" t="s">
        <v>1785</v>
      </c>
      <c r="B872" s="8" t="str">
        <f t="shared" si="13"/>
        <v>quinta das 19:00 às 23:00, quinzenal II</v>
      </c>
      <c r="C872" s="9" t="s">
        <v>365</v>
      </c>
      <c r="D872" s="4" t="s">
        <v>2143</v>
      </c>
      <c r="E872" s="4" t="s">
        <v>117</v>
      </c>
      <c r="M872" s="13"/>
      <c r="N872" s="9"/>
    </row>
    <row r="873" spans="1:14" ht="25.5">
      <c r="A873" t="s">
        <v>2846</v>
      </c>
      <c r="B873" s="14" t="str">
        <f t="shared" si="13"/>
        <v>sexta das 14:00 às 18:00, quinzenal II</v>
      </c>
      <c r="C873" s="9" t="s">
        <v>3728</v>
      </c>
      <c r="D873" s="4" t="s">
        <v>2143</v>
      </c>
      <c r="E873" s="4" t="s">
        <v>117</v>
      </c>
      <c r="M873" s="13"/>
      <c r="N873" s="9"/>
    </row>
    <row r="874" spans="1:14">
      <c r="A874" t="s">
        <v>2847</v>
      </c>
      <c r="B874" s="14" t="str">
        <f t="shared" si="13"/>
        <v/>
      </c>
      <c r="C874" s="9"/>
      <c r="M874" s="13"/>
      <c r="N874" s="9"/>
    </row>
    <row r="875" spans="1:14" ht="25.5">
      <c r="A875" t="s">
        <v>2848</v>
      </c>
      <c r="B875" s="14" t="str">
        <f t="shared" si="13"/>
        <v>quinta das 19:00 às 21:00, quinzenal II</v>
      </c>
      <c r="C875" s="9" t="s">
        <v>488</v>
      </c>
      <c r="D875" s="4" t="s">
        <v>2139</v>
      </c>
      <c r="E875" s="4" t="s">
        <v>117</v>
      </c>
      <c r="M875" s="13"/>
      <c r="N875" s="9"/>
    </row>
    <row r="876" spans="1:14" ht="25.5">
      <c r="A876" t="s">
        <v>2849</v>
      </c>
      <c r="B876" s="14" t="str">
        <f t="shared" si="13"/>
        <v/>
      </c>
      <c r="C876" s="9"/>
      <c r="M876" s="13"/>
      <c r="N876" s="9"/>
    </row>
    <row r="877" spans="1:14" ht="25.5">
      <c r="A877" t="s">
        <v>2850</v>
      </c>
      <c r="B877" s="14" t="str">
        <f t="shared" si="13"/>
        <v xml:space="preserve">terça das 14:00 às 17:00, semanal </v>
      </c>
      <c r="C877" s="9" t="s">
        <v>683</v>
      </c>
      <c r="D877" s="4" t="s">
        <v>2173</v>
      </c>
      <c r="E877" s="4" t="s">
        <v>6</v>
      </c>
      <c r="M877" s="13"/>
      <c r="N877" s="9"/>
    </row>
    <row r="878" spans="1:14" ht="25.5">
      <c r="A878" t="s">
        <v>2851</v>
      </c>
      <c r="B878" s="14" t="str">
        <f t="shared" si="13"/>
        <v xml:space="preserve">terça das 14:00 às 17:00, semanal </v>
      </c>
      <c r="C878" s="9" t="s">
        <v>683</v>
      </c>
      <c r="D878" s="4" t="s">
        <v>5046</v>
      </c>
      <c r="E878" s="4" t="s">
        <v>6</v>
      </c>
      <c r="M878" s="13"/>
      <c r="N878" s="9"/>
    </row>
    <row r="879" spans="1:14" ht="25.5">
      <c r="A879" t="s">
        <v>2852</v>
      </c>
      <c r="B879" s="14" t="str">
        <f t="shared" si="13"/>
        <v xml:space="preserve">terça das 19:00 às 22:00, semanal </v>
      </c>
      <c r="C879" s="9" t="s">
        <v>2185</v>
      </c>
      <c r="D879" s="4" t="s">
        <v>2173</v>
      </c>
      <c r="E879" s="4" t="s">
        <v>6</v>
      </c>
      <c r="M879" s="13"/>
      <c r="N879" s="9"/>
    </row>
    <row r="880" spans="1:14" ht="25.5">
      <c r="A880" t="s">
        <v>2853</v>
      </c>
      <c r="B880" s="14" t="str">
        <f t="shared" si="13"/>
        <v xml:space="preserve">terça das 19:00 às 22:00, semanal </v>
      </c>
      <c r="C880" s="9" t="s">
        <v>2185</v>
      </c>
      <c r="D880" s="4" t="s">
        <v>5046</v>
      </c>
      <c r="E880" s="4" t="s">
        <v>6</v>
      </c>
      <c r="M880" s="13"/>
      <c r="N880" s="9"/>
    </row>
    <row r="881" spans="1:14" ht="25.5">
      <c r="A881" t="s">
        <v>2854</v>
      </c>
      <c r="B881" s="14" t="str">
        <f t="shared" si="13"/>
        <v/>
      </c>
      <c r="C881" s="9"/>
      <c r="M881" s="13"/>
      <c r="N881" s="9"/>
    </row>
    <row r="882" spans="1:14" ht="25.5">
      <c r="A882" t="s">
        <v>2855</v>
      </c>
      <c r="B882" s="14" t="str">
        <f t="shared" si="13"/>
        <v xml:space="preserve">terça das 14:00 às 18:00, semanal </v>
      </c>
      <c r="C882" s="9" t="s">
        <v>18</v>
      </c>
      <c r="D882" s="4" t="s">
        <v>2143</v>
      </c>
      <c r="E882" s="4" t="s">
        <v>6</v>
      </c>
      <c r="M882" s="13"/>
      <c r="N882" s="9"/>
    </row>
    <row r="883" spans="1:14" ht="25.5">
      <c r="A883" t="s">
        <v>2856</v>
      </c>
      <c r="B883" s="14" t="str">
        <f t="shared" si="13"/>
        <v/>
      </c>
      <c r="C883" s="9"/>
      <c r="M883" s="13"/>
      <c r="N883" s="9"/>
    </row>
    <row r="884" spans="1:14" ht="25.5">
      <c r="A884" t="s">
        <v>2857</v>
      </c>
      <c r="B884" s="14" t="str">
        <f t="shared" si="13"/>
        <v/>
      </c>
      <c r="C884" s="9"/>
      <c r="M884" s="13"/>
      <c r="N884" s="9"/>
    </row>
    <row r="885" spans="1:14" ht="25.5">
      <c r="A885" t="s">
        <v>2858</v>
      </c>
      <c r="B885" s="14" t="str">
        <f t="shared" si="13"/>
        <v/>
      </c>
      <c r="C885" s="9"/>
      <c r="M885" s="13"/>
      <c r="N885" s="9"/>
    </row>
    <row r="886" spans="1:14" ht="25.5">
      <c r="A886" t="s">
        <v>2859</v>
      </c>
      <c r="B886" s="14" t="str">
        <f t="shared" si="13"/>
        <v>quarta das 19:00 às 21:00, quinzenal II</v>
      </c>
      <c r="C886" s="9" t="s">
        <v>12</v>
      </c>
      <c r="D886" s="4" t="s">
        <v>2148</v>
      </c>
      <c r="E886" s="4" t="s">
        <v>117</v>
      </c>
      <c r="M886" s="13"/>
      <c r="N886" s="9"/>
    </row>
    <row r="887" spans="1:14" ht="25.5">
      <c r="A887" t="s">
        <v>247</v>
      </c>
      <c r="B887" s="14" t="str">
        <f t="shared" si="13"/>
        <v>segunda das 10:00 às 13:00, quinzenal II</v>
      </c>
      <c r="C887" s="9" t="s">
        <v>719</v>
      </c>
      <c r="D887" s="4" t="s">
        <v>2155</v>
      </c>
      <c r="E887" s="4" t="s">
        <v>117</v>
      </c>
      <c r="M887" s="13"/>
      <c r="N887" s="9"/>
    </row>
    <row r="888" spans="1:14" ht="25.5">
      <c r="A888" t="s">
        <v>2860</v>
      </c>
      <c r="B888" s="14" t="str">
        <f t="shared" si="13"/>
        <v>sexta das 19:00 às 21:00, quinzenal II</v>
      </c>
      <c r="C888" s="9" t="s">
        <v>564</v>
      </c>
      <c r="D888" s="4" t="s">
        <v>2147</v>
      </c>
      <c r="E888" s="4" t="s">
        <v>117</v>
      </c>
      <c r="M888" s="13"/>
      <c r="N888" s="9"/>
    </row>
    <row r="889" spans="1:14" ht="25.5">
      <c r="A889" t="s">
        <v>2861</v>
      </c>
      <c r="B889" s="14" t="str">
        <f t="shared" si="13"/>
        <v/>
      </c>
      <c r="C889" s="9"/>
      <c r="M889" s="13"/>
      <c r="N889" s="9"/>
    </row>
    <row r="890" spans="1:14" ht="25.5">
      <c r="A890" t="s">
        <v>2862</v>
      </c>
      <c r="B890" s="14" t="str">
        <f t="shared" si="13"/>
        <v xml:space="preserve">quarta das 17:00 às 19:00, semanal </v>
      </c>
      <c r="C890" s="9" t="s">
        <v>2176</v>
      </c>
      <c r="D890" s="4" t="s">
        <v>5057</v>
      </c>
      <c r="E890" s="4" t="s">
        <v>6</v>
      </c>
      <c r="M890" s="13"/>
      <c r="N890" s="9"/>
    </row>
    <row r="891" spans="1:14" ht="25.5">
      <c r="A891" t="s">
        <v>2863</v>
      </c>
      <c r="B891" s="14" t="str">
        <f t="shared" si="13"/>
        <v xml:space="preserve">quinta das 17:00 às 19:00, semanal </v>
      </c>
      <c r="C891" s="9" t="s">
        <v>2166</v>
      </c>
      <c r="D891" s="4" t="s">
        <v>5052</v>
      </c>
      <c r="E891" s="4" t="s">
        <v>6</v>
      </c>
      <c r="M891" s="13"/>
      <c r="N891" s="9"/>
    </row>
    <row r="892" spans="1:14" ht="25.5">
      <c r="A892" t="s">
        <v>2011</v>
      </c>
      <c r="B892" s="14" t="str">
        <f t="shared" si="13"/>
        <v xml:space="preserve">quarta das 17:00 às 19:00, semanal </v>
      </c>
      <c r="C892" s="9" t="s">
        <v>2176</v>
      </c>
      <c r="D892" s="4" t="s">
        <v>5058</v>
      </c>
      <c r="E892" s="4" t="s">
        <v>6</v>
      </c>
      <c r="M892" s="13"/>
      <c r="N892" s="9"/>
    </row>
    <row r="893" spans="1:14">
      <c r="A893" t="s">
        <v>2864</v>
      </c>
      <c r="B893" s="14" t="str">
        <f t="shared" si="13"/>
        <v/>
      </c>
      <c r="C893" s="9"/>
      <c r="M893" s="13"/>
      <c r="N893" s="9"/>
    </row>
    <row r="894" spans="1:14">
      <c r="A894" t="s">
        <v>2865</v>
      </c>
      <c r="B894" s="14" t="str">
        <f t="shared" si="13"/>
        <v/>
      </c>
      <c r="C894" s="9"/>
      <c r="M894" s="13"/>
      <c r="N894" s="9"/>
    </row>
    <row r="895" spans="1:14" ht="25.5">
      <c r="A895" t="s">
        <v>2016</v>
      </c>
      <c r="B895" s="14" t="str">
        <f t="shared" si="13"/>
        <v xml:space="preserve">quarta das 21:00 às 23:00, semanal </v>
      </c>
      <c r="C895" s="9" t="s">
        <v>72</v>
      </c>
      <c r="D895" s="4" t="s">
        <v>5058</v>
      </c>
      <c r="E895" s="4" t="s">
        <v>6</v>
      </c>
      <c r="M895" s="13"/>
      <c r="N895" s="9"/>
    </row>
    <row r="896" spans="1:14" ht="25.5">
      <c r="A896" t="s">
        <v>2008</v>
      </c>
      <c r="B896" s="14" t="str">
        <f t="shared" si="13"/>
        <v xml:space="preserve">quarta das 19:00 às 21:00, semanal </v>
      </c>
      <c r="C896" s="9" t="s">
        <v>12</v>
      </c>
      <c r="D896" s="4" t="s">
        <v>5058</v>
      </c>
      <c r="E896" s="4" t="s">
        <v>6</v>
      </c>
      <c r="M896" s="13"/>
      <c r="N896" s="9"/>
    </row>
    <row r="897" spans="1:14" ht="25.5">
      <c r="A897" t="s">
        <v>2866</v>
      </c>
      <c r="B897" s="14" t="str">
        <f t="shared" si="13"/>
        <v xml:space="preserve">sexta das 08:00 às 10:00, semanal </v>
      </c>
      <c r="C897" s="9" t="s">
        <v>562</v>
      </c>
      <c r="D897" s="4" t="s">
        <v>5059</v>
      </c>
      <c r="E897" s="4" t="s">
        <v>6</v>
      </c>
      <c r="M897" s="13"/>
      <c r="N897" s="9"/>
    </row>
    <row r="898" spans="1:14" ht="25.5">
      <c r="A898" t="s">
        <v>2867</v>
      </c>
      <c r="B898" s="14" t="str">
        <f t="shared" ref="B898:B961" si="14">IF(C898="","",CONCATENATE(C898,",",E898,IF(F898="","",CONCATENATE(";",F898,",",H898,IF(I898="","",CONCATENATE(";",I898,",",K898))))))</f>
        <v xml:space="preserve">quarta das 21:00 às 23:00, semanal </v>
      </c>
      <c r="C898" s="9" t="s">
        <v>72</v>
      </c>
      <c r="D898" s="4" t="s">
        <v>5059</v>
      </c>
      <c r="E898" s="4" t="s">
        <v>6</v>
      </c>
      <c r="M898" s="13"/>
      <c r="N898" s="9"/>
    </row>
    <row r="899" spans="1:14" ht="25.5">
      <c r="A899" t="s">
        <v>2868</v>
      </c>
      <c r="B899" s="14" t="str">
        <f t="shared" si="14"/>
        <v xml:space="preserve">quarta das 19:00 às 21:00, semanal </v>
      </c>
      <c r="C899" s="9" t="s">
        <v>12</v>
      </c>
      <c r="D899" s="4" t="s">
        <v>5059</v>
      </c>
      <c r="E899" s="4" t="s">
        <v>6</v>
      </c>
      <c r="M899" s="13"/>
      <c r="N899" s="9"/>
    </row>
    <row r="900" spans="1:14" ht="25.5">
      <c r="A900" t="s">
        <v>2013</v>
      </c>
      <c r="B900" s="14" t="str">
        <f t="shared" si="14"/>
        <v xml:space="preserve">quarta das 08:00 às 10:00, semanal </v>
      </c>
      <c r="C900" s="9" t="s">
        <v>48</v>
      </c>
      <c r="D900" s="4" t="s">
        <v>5058</v>
      </c>
      <c r="E900" s="4" t="s">
        <v>6</v>
      </c>
      <c r="M900" s="13"/>
      <c r="N900" s="9"/>
    </row>
    <row r="901" spans="1:14" ht="25.5">
      <c r="A901" t="s">
        <v>2869</v>
      </c>
      <c r="B901" s="14" t="str">
        <f t="shared" si="14"/>
        <v xml:space="preserve">quarta das 17:00 às 19:00, semanal </v>
      </c>
      <c r="C901" s="9" t="s">
        <v>2176</v>
      </c>
      <c r="D901" s="4" t="s">
        <v>5060</v>
      </c>
      <c r="E901" s="4" t="s">
        <v>6</v>
      </c>
      <c r="M901" s="13"/>
      <c r="N901" s="9"/>
    </row>
    <row r="902" spans="1:14" ht="25.5">
      <c r="A902" t="s">
        <v>2870</v>
      </c>
      <c r="B902" s="14" t="str">
        <f t="shared" si="14"/>
        <v xml:space="preserve">quarta das 19:00 às 21:00, semanal </v>
      </c>
      <c r="C902" s="9" t="s">
        <v>12</v>
      </c>
      <c r="D902" s="4" t="s">
        <v>5060</v>
      </c>
      <c r="E902" s="4" t="s">
        <v>6</v>
      </c>
      <c r="M902" s="13"/>
      <c r="N902" s="9"/>
    </row>
    <row r="903" spans="1:14" ht="25.5">
      <c r="A903" t="s">
        <v>2871</v>
      </c>
      <c r="B903" s="14" t="str">
        <f t="shared" si="14"/>
        <v xml:space="preserve">quarta das 10:00 às 12:00, semanal </v>
      </c>
      <c r="C903" s="9" t="s">
        <v>10</v>
      </c>
      <c r="D903" s="4" t="s">
        <v>5058</v>
      </c>
      <c r="E903" s="4" t="s">
        <v>6</v>
      </c>
      <c r="M903" s="13"/>
      <c r="N903" s="9"/>
    </row>
    <row r="904" spans="1:14" ht="25.5">
      <c r="A904" t="s">
        <v>2872</v>
      </c>
      <c r="B904" s="14" t="str">
        <f t="shared" si="14"/>
        <v xml:space="preserve">quarta das 21:00 às 23:00, semanal </v>
      </c>
      <c r="C904" s="9" t="s">
        <v>72</v>
      </c>
      <c r="D904" s="4" t="s">
        <v>5057</v>
      </c>
      <c r="E904" s="4" t="s">
        <v>6</v>
      </c>
      <c r="M904" s="13"/>
      <c r="N904" s="9"/>
    </row>
    <row r="905" spans="1:14" ht="25.5">
      <c r="A905" t="s">
        <v>2873</v>
      </c>
      <c r="B905" s="14" t="str">
        <f t="shared" si="14"/>
        <v xml:space="preserve">quarta das 19:00 às 21:00, semanal </v>
      </c>
      <c r="C905" s="9" t="s">
        <v>12</v>
      </c>
      <c r="D905" s="4" t="s">
        <v>5057</v>
      </c>
      <c r="E905" s="4" t="s">
        <v>6</v>
      </c>
      <c r="M905" s="13"/>
      <c r="N905" s="9"/>
    </row>
    <row r="906" spans="1:14" ht="25.5">
      <c r="A906" t="s">
        <v>1074</v>
      </c>
      <c r="B906" s="14" t="str">
        <f t="shared" si="14"/>
        <v/>
      </c>
      <c r="C906" s="9"/>
      <c r="M906" s="13"/>
      <c r="N906" s="9"/>
    </row>
    <row r="907" spans="1:14" ht="25.5">
      <c r="A907" t="s">
        <v>581</v>
      </c>
      <c r="B907" s="14" t="str">
        <f t="shared" si="14"/>
        <v/>
      </c>
      <c r="C907" s="9"/>
      <c r="M907" s="13"/>
      <c r="N907" s="9"/>
    </row>
    <row r="908" spans="1:14" ht="25.5">
      <c r="A908" t="s">
        <v>2874</v>
      </c>
      <c r="B908" s="14" t="str">
        <f t="shared" si="14"/>
        <v/>
      </c>
      <c r="C908" s="9"/>
      <c r="M908" s="13"/>
      <c r="N908" s="9"/>
    </row>
    <row r="909" spans="1:14" ht="25.5">
      <c r="A909" t="s">
        <v>2875</v>
      </c>
      <c r="B909" s="14" t="str">
        <f t="shared" si="14"/>
        <v/>
      </c>
      <c r="C909" s="9"/>
      <c r="M909" s="13"/>
      <c r="N909" s="9"/>
    </row>
    <row r="910" spans="1:14" ht="25.5">
      <c r="A910" t="s">
        <v>2876</v>
      </c>
      <c r="B910" s="14" t="str">
        <f t="shared" si="14"/>
        <v/>
      </c>
      <c r="C910" s="9"/>
      <c r="M910" s="13"/>
      <c r="N910" s="9"/>
    </row>
    <row r="911" spans="1:14" ht="25.5">
      <c r="A911" t="s">
        <v>2877</v>
      </c>
      <c r="B911" s="14" t="str">
        <f t="shared" si="14"/>
        <v/>
      </c>
      <c r="C911" s="9"/>
      <c r="M911" s="13"/>
      <c r="N911" s="9"/>
    </row>
    <row r="912" spans="1:14" ht="25.5">
      <c r="A912" t="s">
        <v>344</v>
      </c>
      <c r="B912" s="14" t="str">
        <f t="shared" si="14"/>
        <v/>
      </c>
      <c r="C912" s="9"/>
      <c r="M912" s="13"/>
      <c r="N912" s="9"/>
    </row>
    <row r="913" spans="1:14" ht="25.5">
      <c r="A913" t="s">
        <v>2878</v>
      </c>
      <c r="B913" s="14" t="str">
        <f t="shared" si="14"/>
        <v/>
      </c>
      <c r="C913" s="9"/>
      <c r="M913" s="13"/>
      <c r="N913" s="9"/>
    </row>
    <row r="914" spans="1:14" ht="38.25">
      <c r="A914" t="s">
        <v>2879</v>
      </c>
      <c r="B914" s="14" t="str">
        <f t="shared" si="14"/>
        <v xml:space="preserve">terça das 10:00 às 12:00, semanal ; quinta das 08:00 às 10:00, semanal </v>
      </c>
      <c r="C914" s="9" t="s">
        <v>25</v>
      </c>
      <c r="D914" s="4" t="s">
        <v>5051</v>
      </c>
      <c r="E914" s="4" t="s">
        <v>6</v>
      </c>
      <c r="F914" s="4" t="s">
        <v>62</v>
      </c>
      <c r="G914" s="4" t="s">
        <v>5051</v>
      </c>
      <c r="H914" s="4" t="s">
        <v>6</v>
      </c>
      <c r="M914" s="13"/>
      <c r="N914" s="9"/>
    </row>
    <row r="915" spans="1:14" ht="25.5">
      <c r="A915" t="s">
        <v>2880</v>
      </c>
      <c r="B915" s="14" t="str">
        <f t="shared" si="14"/>
        <v xml:space="preserve">terça das 08:00 às 10:00, semanal </v>
      </c>
      <c r="C915" s="9" t="s">
        <v>14</v>
      </c>
      <c r="D915" s="4" t="s">
        <v>5058</v>
      </c>
      <c r="E915" s="4" t="s">
        <v>6</v>
      </c>
      <c r="M915" s="13"/>
      <c r="N915" s="9"/>
    </row>
    <row r="916" spans="1:14" ht="25.5">
      <c r="A916" t="s">
        <v>345</v>
      </c>
      <c r="B916" s="14" t="str">
        <f t="shared" si="14"/>
        <v/>
      </c>
      <c r="C916" s="9"/>
      <c r="M916" s="13"/>
      <c r="N916" s="9"/>
    </row>
    <row r="917" spans="1:14" ht="25.5">
      <c r="A917" t="s">
        <v>2881</v>
      </c>
      <c r="B917" s="14" t="str">
        <f t="shared" si="14"/>
        <v>segunda das 08:00 às 10:00, quinzenal II</v>
      </c>
      <c r="C917" s="9" t="s">
        <v>4</v>
      </c>
      <c r="D917" s="4" t="s">
        <v>2165</v>
      </c>
      <c r="E917" s="4" t="s">
        <v>117</v>
      </c>
      <c r="M917" s="13"/>
      <c r="N917" s="9"/>
    </row>
    <row r="918" spans="1:14" ht="25.5">
      <c r="A918" t="s">
        <v>2882</v>
      </c>
      <c r="B918" s="14" t="str">
        <f t="shared" si="14"/>
        <v xml:space="preserve">terça das 21:00 às 23:00, semanal </v>
      </c>
      <c r="C918" s="9" t="s">
        <v>16</v>
      </c>
      <c r="D918" s="4" t="s">
        <v>5058</v>
      </c>
      <c r="E918" s="4" t="s">
        <v>6</v>
      </c>
      <c r="M918" s="13"/>
      <c r="N918" s="9"/>
    </row>
    <row r="919" spans="1:14" ht="25.5">
      <c r="A919" t="s">
        <v>2883</v>
      </c>
      <c r="B919" s="14" t="str">
        <f t="shared" si="14"/>
        <v/>
      </c>
      <c r="C919" s="9"/>
      <c r="M919" s="13"/>
      <c r="N919" s="9"/>
    </row>
    <row r="920" spans="1:14" ht="25.5">
      <c r="A920" t="s">
        <v>2884</v>
      </c>
      <c r="B920" s="14" t="str">
        <f t="shared" si="14"/>
        <v xml:space="preserve">terça das 19:00 às 21:00, semanal </v>
      </c>
      <c r="C920" s="9" t="s">
        <v>27</v>
      </c>
      <c r="D920" s="4" t="s">
        <v>5058</v>
      </c>
      <c r="E920" s="4" t="s">
        <v>6</v>
      </c>
      <c r="M920" s="13"/>
      <c r="N920" s="9"/>
    </row>
    <row r="921" spans="1:14" ht="25.5">
      <c r="A921" t="s">
        <v>2885</v>
      </c>
      <c r="B921" s="14" t="str">
        <f t="shared" si="14"/>
        <v xml:space="preserve">terça das 10:00 às 12:00, semanal </v>
      </c>
      <c r="C921" s="9" t="s">
        <v>25</v>
      </c>
      <c r="D921" s="4" t="s">
        <v>5058</v>
      </c>
      <c r="E921" s="4" t="s">
        <v>6</v>
      </c>
      <c r="M921" s="13"/>
      <c r="N921" s="9"/>
    </row>
    <row r="922" spans="1:14" ht="25.5">
      <c r="A922" t="s">
        <v>2886</v>
      </c>
      <c r="B922" s="14" t="str">
        <f t="shared" si="14"/>
        <v/>
      </c>
      <c r="C922" s="9"/>
      <c r="M922" s="13"/>
      <c r="N922" s="9"/>
    </row>
    <row r="923" spans="1:14" ht="25.5">
      <c r="A923" t="s">
        <v>2887</v>
      </c>
      <c r="B923" s="14" t="str">
        <f t="shared" si="14"/>
        <v xml:space="preserve">terça das 21:00 às 23:00, semanal </v>
      </c>
      <c r="C923" s="9" t="s">
        <v>16</v>
      </c>
      <c r="D923" s="4" t="s">
        <v>5060</v>
      </c>
      <c r="E923" s="4" t="s">
        <v>6</v>
      </c>
      <c r="M923" s="13"/>
      <c r="N923" s="9"/>
    </row>
    <row r="924" spans="1:14" ht="25.5">
      <c r="A924" t="s">
        <v>2888</v>
      </c>
      <c r="B924" s="14" t="str">
        <f t="shared" si="14"/>
        <v xml:space="preserve">terça das 10:00 às 12:00, semanal </v>
      </c>
      <c r="C924" s="9" t="s">
        <v>25</v>
      </c>
      <c r="D924" s="4" t="s">
        <v>5057</v>
      </c>
      <c r="E924" s="4" t="s">
        <v>6</v>
      </c>
      <c r="M924" s="13"/>
      <c r="N924" s="9"/>
    </row>
    <row r="925" spans="1:14" ht="25.5">
      <c r="A925" t="s">
        <v>2889</v>
      </c>
      <c r="B925" s="14" t="str">
        <f t="shared" si="14"/>
        <v xml:space="preserve">terça das 17:00 às 19:00, semanal </v>
      </c>
      <c r="C925" s="9" t="s">
        <v>3726</v>
      </c>
      <c r="D925" s="4" t="s">
        <v>5060</v>
      </c>
      <c r="E925" s="4" t="s">
        <v>6</v>
      </c>
      <c r="M925" s="13"/>
      <c r="N925" s="9"/>
    </row>
    <row r="926" spans="1:14" ht="25.5">
      <c r="A926" t="s">
        <v>2890</v>
      </c>
      <c r="B926" s="14" t="str">
        <f t="shared" si="14"/>
        <v xml:space="preserve">terça das 21:00 às 23:00, semanal </v>
      </c>
      <c r="C926" s="9" t="s">
        <v>16</v>
      </c>
      <c r="D926" s="4" t="s">
        <v>5057</v>
      </c>
      <c r="E926" s="4" t="s">
        <v>6</v>
      </c>
      <c r="M926" s="13"/>
      <c r="N926" s="9"/>
    </row>
    <row r="927" spans="1:14" ht="25.5">
      <c r="A927" t="s">
        <v>2891</v>
      </c>
      <c r="B927" s="14" t="str">
        <f t="shared" si="14"/>
        <v xml:space="preserve">terça das 19:00 às 21:00, semanal </v>
      </c>
      <c r="C927" s="9" t="s">
        <v>27</v>
      </c>
      <c r="D927" s="4" t="s">
        <v>5060</v>
      </c>
      <c r="E927" s="4" t="s">
        <v>6</v>
      </c>
      <c r="M927" s="13"/>
      <c r="N927" s="9"/>
    </row>
    <row r="928" spans="1:14" ht="25.5">
      <c r="A928" t="s">
        <v>2043</v>
      </c>
      <c r="B928" s="14" t="str">
        <f t="shared" si="14"/>
        <v>terça das 14:00 às 16:00, quinzenal II</v>
      </c>
      <c r="C928" s="9" t="s">
        <v>482</v>
      </c>
      <c r="D928" s="4" t="s">
        <v>2161</v>
      </c>
      <c r="E928" s="4" t="s">
        <v>117</v>
      </c>
      <c r="M928" s="13"/>
      <c r="N928" s="9"/>
    </row>
    <row r="929" spans="1:14" ht="25.5">
      <c r="A929" t="s">
        <v>2892</v>
      </c>
      <c r="B929" s="14" t="str">
        <f t="shared" si="14"/>
        <v xml:space="preserve">terça das 08:00 às 10:00, semanal </v>
      </c>
      <c r="C929" s="9" t="s">
        <v>14</v>
      </c>
      <c r="D929" s="4" t="s">
        <v>5060</v>
      </c>
      <c r="E929" s="4" t="s">
        <v>6</v>
      </c>
      <c r="M929" s="13"/>
      <c r="N929" s="9"/>
    </row>
    <row r="930" spans="1:14" ht="25.5">
      <c r="A930" t="s">
        <v>2893</v>
      </c>
      <c r="B930" s="14" t="str">
        <f t="shared" si="14"/>
        <v>terça das 14:00 às 16:00, quinzenal II</v>
      </c>
      <c r="C930" s="9" t="s">
        <v>482</v>
      </c>
      <c r="D930" s="4" t="s">
        <v>2164</v>
      </c>
      <c r="E930" s="4" t="s">
        <v>117</v>
      </c>
      <c r="M930" s="13"/>
      <c r="N930" s="9"/>
    </row>
    <row r="931" spans="1:14" ht="25.5">
      <c r="A931" t="s">
        <v>2894</v>
      </c>
      <c r="B931" s="14" t="str">
        <f t="shared" si="14"/>
        <v xml:space="preserve">terça das 21:00 às 23:00, semanal </v>
      </c>
      <c r="C931" s="9" t="s">
        <v>16</v>
      </c>
      <c r="D931" s="4" t="s">
        <v>2180</v>
      </c>
      <c r="E931" s="4" t="s">
        <v>6</v>
      </c>
      <c r="M931" s="13"/>
      <c r="N931" s="9"/>
    </row>
    <row r="932" spans="1:14" ht="25.5">
      <c r="A932" t="s">
        <v>2895</v>
      </c>
      <c r="B932" s="14" t="str">
        <f t="shared" si="14"/>
        <v xml:space="preserve">terça das 19:00 às 21:00, semanal </v>
      </c>
      <c r="C932" s="9" t="s">
        <v>27</v>
      </c>
      <c r="D932" s="4" t="s">
        <v>2180</v>
      </c>
      <c r="E932" s="4" t="s">
        <v>6</v>
      </c>
      <c r="M932" s="13"/>
      <c r="N932" s="9"/>
    </row>
    <row r="933" spans="1:14" ht="25.5">
      <c r="A933" t="s">
        <v>2044</v>
      </c>
      <c r="B933" s="14" t="str">
        <f t="shared" si="14"/>
        <v>segunda das 19:00 às 21:00, quinzenal II</v>
      </c>
      <c r="C933" s="9" t="s">
        <v>38</v>
      </c>
      <c r="D933" s="4" t="s">
        <v>2161</v>
      </c>
      <c r="E933" s="4" t="s">
        <v>117</v>
      </c>
      <c r="M933" s="13"/>
      <c r="N933" s="9"/>
    </row>
    <row r="934" spans="1:14" ht="25.5">
      <c r="A934" t="s">
        <v>2896</v>
      </c>
      <c r="B934" s="14" t="str">
        <f t="shared" si="14"/>
        <v xml:space="preserve">terça das 17:00 às 19:00, semanal </v>
      </c>
      <c r="C934" s="9" t="s">
        <v>3726</v>
      </c>
      <c r="D934" s="4" t="s">
        <v>2180</v>
      </c>
      <c r="E934" s="4" t="s">
        <v>6</v>
      </c>
      <c r="M934" s="13"/>
      <c r="N934" s="9"/>
    </row>
    <row r="935" spans="1:14" ht="25.5">
      <c r="A935" t="s">
        <v>2897</v>
      </c>
      <c r="B935" s="14" t="str">
        <f t="shared" si="14"/>
        <v>segunda das 19:00 às 21:00, quinzenal II</v>
      </c>
      <c r="C935" s="9" t="s">
        <v>38</v>
      </c>
      <c r="D935" s="4" t="s">
        <v>2164</v>
      </c>
      <c r="E935" s="4" t="s">
        <v>117</v>
      </c>
      <c r="M935" s="13"/>
      <c r="N935" s="9"/>
    </row>
    <row r="936" spans="1:14" ht="25.5">
      <c r="A936" t="s">
        <v>2898</v>
      </c>
      <c r="B936" s="14" t="str">
        <f t="shared" si="14"/>
        <v xml:space="preserve">segunda das 17:00 às 19:00, semanal </v>
      </c>
      <c r="C936" s="9" t="s">
        <v>2154</v>
      </c>
      <c r="D936" s="4" t="s">
        <v>2180</v>
      </c>
      <c r="E936" s="4" t="s">
        <v>6</v>
      </c>
      <c r="M936" s="13"/>
      <c r="N936" s="9"/>
    </row>
    <row r="937" spans="1:14" ht="25.5">
      <c r="A937" t="s">
        <v>2899</v>
      </c>
      <c r="B937" s="14" t="str">
        <f t="shared" si="14"/>
        <v xml:space="preserve">segunda das 21:00 às 23:00, semanal </v>
      </c>
      <c r="C937" s="9" t="s">
        <v>8</v>
      </c>
      <c r="D937" s="4" t="s">
        <v>2180</v>
      </c>
      <c r="E937" s="4" t="s">
        <v>6</v>
      </c>
      <c r="M937" s="13"/>
      <c r="N937" s="9"/>
    </row>
    <row r="938" spans="1:14" ht="25.5">
      <c r="A938" t="s">
        <v>2900</v>
      </c>
      <c r="B938" s="14" t="str">
        <f t="shared" si="14"/>
        <v xml:space="preserve">segunda das 19:00 às 21:00, semanal </v>
      </c>
      <c r="C938" s="9" t="s">
        <v>38</v>
      </c>
      <c r="D938" s="4" t="s">
        <v>2180</v>
      </c>
      <c r="E938" s="4" t="s">
        <v>6</v>
      </c>
      <c r="M938" s="13"/>
      <c r="N938" s="9"/>
    </row>
    <row r="939" spans="1:14" ht="25.5">
      <c r="A939" t="s">
        <v>2045</v>
      </c>
      <c r="B939" s="14" t="str">
        <f t="shared" si="14"/>
        <v>terça das 19:00 às 21:00, quinzenal II</v>
      </c>
      <c r="C939" s="9" t="s">
        <v>27</v>
      </c>
      <c r="D939" s="4" t="s">
        <v>2161</v>
      </c>
      <c r="E939" s="4" t="s">
        <v>117</v>
      </c>
      <c r="M939" s="13"/>
      <c r="N939" s="9"/>
    </row>
    <row r="940" spans="1:14" ht="25.5">
      <c r="A940" t="s">
        <v>2901</v>
      </c>
      <c r="B940" s="14" t="str">
        <f t="shared" si="14"/>
        <v xml:space="preserve">terça das 14:00 às 16:00, semanal </v>
      </c>
      <c r="C940" s="9" t="s">
        <v>482</v>
      </c>
      <c r="D940" s="4" t="s">
        <v>2180</v>
      </c>
      <c r="E940" s="4" t="s">
        <v>6</v>
      </c>
      <c r="M940" s="13"/>
      <c r="N940" s="9"/>
    </row>
    <row r="941" spans="1:14" ht="25.5">
      <c r="A941" t="s">
        <v>348</v>
      </c>
      <c r="B941" s="14" t="str">
        <f t="shared" si="14"/>
        <v/>
      </c>
      <c r="C941" s="9"/>
      <c r="M941" s="13"/>
      <c r="N941" s="9"/>
    </row>
    <row r="942" spans="1:14" ht="25.5">
      <c r="A942" t="s">
        <v>347</v>
      </c>
      <c r="B942" s="14" t="str">
        <f t="shared" si="14"/>
        <v/>
      </c>
      <c r="C942" s="9"/>
      <c r="M942" s="13"/>
      <c r="N942" s="9"/>
    </row>
    <row r="943" spans="1:14" ht="25.5">
      <c r="A943" t="s">
        <v>2902</v>
      </c>
      <c r="B943" s="14" t="str">
        <f t="shared" si="14"/>
        <v/>
      </c>
      <c r="C943" s="9"/>
      <c r="M943" s="13"/>
      <c r="N943" s="9"/>
    </row>
    <row r="944" spans="1:14">
      <c r="A944" t="s">
        <v>2903</v>
      </c>
      <c r="B944" s="14" t="str">
        <f t="shared" si="14"/>
        <v/>
      </c>
      <c r="C944" s="9"/>
      <c r="M944" s="13"/>
      <c r="N944" s="9"/>
    </row>
    <row r="945" spans="1:14" ht="25.5">
      <c r="A945" t="s">
        <v>2904</v>
      </c>
      <c r="B945" s="14" t="str">
        <f t="shared" si="14"/>
        <v/>
      </c>
      <c r="C945" s="9"/>
      <c r="M945" s="13"/>
      <c r="N945" s="9"/>
    </row>
    <row r="946" spans="1:14" ht="25.5">
      <c r="A946" t="s">
        <v>2905</v>
      </c>
      <c r="B946" s="14" t="str">
        <f t="shared" si="14"/>
        <v/>
      </c>
      <c r="C946" s="9"/>
      <c r="M946" s="13"/>
      <c r="N946" s="9"/>
    </row>
    <row r="947" spans="1:14" ht="25.5">
      <c r="A947" t="s">
        <v>330</v>
      </c>
      <c r="B947" s="14" t="str">
        <f t="shared" si="14"/>
        <v/>
      </c>
      <c r="C947" s="9"/>
      <c r="M947" s="13"/>
      <c r="N947" s="9"/>
    </row>
    <row r="948" spans="1:14" ht="25.5">
      <c r="A948" t="s">
        <v>2906</v>
      </c>
      <c r="B948" s="14" t="str">
        <f t="shared" si="14"/>
        <v/>
      </c>
      <c r="C948" s="9"/>
      <c r="M948" s="13"/>
      <c r="N948" s="9"/>
    </row>
    <row r="949" spans="1:14" ht="25.5">
      <c r="A949" t="s">
        <v>2907</v>
      </c>
      <c r="B949" s="14" t="str">
        <f t="shared" si="14"/>
        <v/>
      </c>
      <c r="C949" s="9"/>
      <c r="M949" s="13"/>
      <c r="N949" s="9"/>
    </row>
    <row r="950" spans="1:14" ht="25.5">
      <c r="A950" t="s">
        <v>2054</v>
      </c>
      <c r="B950" s="14" t="str">
        <f t="shared" si="14"/>
        <v xml:space="preserve">sexta das 10:00 às 12:00, semanal </v>
      </c>
      <c r="C950" s="9" t="s">
        <v>732</v>
      </c>
      <c r="D950" s="4" t="s">
        <v>5058</v>
      </c>
      <c r="E950" s="4" t="s">
        <v>6</v>
      </c>
      <c r="M950" s="13"/>
      <c r="N950" s="9"/>
    </row>
    <row r="951" spans="1:14" ht="25.5">
      <c r="A951" t="s">
        <v>2058</v>
      </c>
      <c r="B951" s="14" t="str">
        <f t="shared" si="14"/>
        <v xml:space="preserve">sexta das 08:00 às 10:00, semanal </v>
      </c>
      <c r="C951" s="9" t="s">
        <v>562</v>
      </c>
      <c r="D951" s="4" t="s">
        <v>5058</v>
      </c>
      <c r="E951" s="4" t="s">
        <v>6</v>
      </c>
      <c r="M951" s="13"/>
      <c r="N951" s="9"/>
    </row>
    <row r="952" spans="1:14" ht="25.5">
      <c r="A952" t="s">
        <v>2908</v>
      </c>
      <c r="B952" s="14" t="str">
        <f t="shared" si="14"/>
        <v/>
      </c>
      <c r="C952" s="9"/>
      <c r="M952" s="13"/>
      <c r="N952" s="9"/>
    </row>
    <row r="953" spans="1:14" ht="25.5">
      <c r="A953" t="s">
        <v>2066</v>
      </c>
      <c r="B953" s="14" t="str">
        <f t="shared" si="14"/>
        <v xml:space="preserve">sexta das 21:00 às 23:00, semanal </v>
      </c>
      <c r="C953" s="9" t="s">
        <v>744</v>
      </c>
      <c r="D953" s="4" t="s">
        <v>5058</v>
      </c>
      <c r="E953" s="4" t="s">
        <v>6</v>
      </c>
      <c r="M953" s="13"/>
      <c r="N953" s="9"/>
    </row>
    <row r="954" spans="1:14" ht="25.5">
      <c r="A954" t="s">
        <v>2068</v>
      </c>
      <c r="B954" s="14" t="str">
        <f t="shared" si="14"/>
        <v xml:space="preserve">sexta das 19:00 às 21:00, semanal </v>
      </c>
      <c r="C954" s="9" t="s">
        <v>564</v>
      </c>
      <c r="D954" s="4" t="s">
        <v>5058</v>
      </c>
      <c r="E954" s="4" t="s">
        <v>6</v>
      </c>
      <c r="M954" s="13"/>
      <c r="N954" s="9"/>
    </row>
    <row r="955" spans="1:14">
      <c r="A955" t="s">
        <v>1894</v>
      </c>
      <c r="B955" s="14" t="str">
        <f t="shared" si="14"/>
        <v/>
      </c>
      <c r="C955" s="9"/>
      <c r="M955" s="13"/>
      <c r="N955" s="9"/>
    </row>
    <row r="956" spans="1:14" ht="25.5">
      <c r="A956" t="s">
        <v>2909</v>
      </c>
      <c r="B956" s="14" t="str">
        <f t="shared" si="14"/>
        <v xml:space="preserve">terça das 10:00 às 12:00, semanal </v>
      </c>
      <c r="C956" s="9" t="s">
        <v>25</v>
      </c>
      <c r="D956" s="4" t="s">
        <v>5047</v>
      </c>
      <c r="E956" s="4" t="s">
        <v>6</v>
      </c>
      <c r="M956" s="13"/>
      <c r="N956" s="9"/>
    </row>
    <row r="957" spans="1:14">
      <c r="A957" t="s">
        <v>2079</v>
      </c>
      <c r="B957" s="14" t="str">
        <f t="shared" si="14"/>
        <v/>
      </c>
      <c r="C957" s="9"/>
      <c r="M957" s="13"/>
      <c r="N957" s="9"/>
    </row>
    <row r="958" spans="1:14" ht="25.5">
      <c r="A958" t="s">
        <v>2910</v>
      </c>
      <c r="B958" s="14" t="str">
        <f t="shared" si="14"/>
        <v xml:space="preserve">terça das 21:00 às 23:00, semanal </v>
      </c>
      <c r="C958" s="9" t="s">
        <v>16</v>
      </c>
      <c r="D958" s="4" t="s">
        <v>5047</v>
      </c>
      <c r="E958" s="4" t="s">
        <v>6</v>
      </c>
      <c r="M958" s="13"/>
      <c r="N958" s="9"/>
    </row>
    <row r="959" spans="1:14" ht="25.5">
      <c r="A959" t="s">
        <v>2911</v>
      </c>
      <c r="B959" s="14" t="str">
        <f t="shared" si="14"/>
        <v/>
      </c>
      <c r="C959" s="9"/>
      <c r="M959" s="13"/>
      <c r="N959" s="9"/>
    </row>
    <row r="960" spans="1:14" ht="25.5">
      <c r="A960" t="s">
        <v>2912</v>
      </c>
      <c r="B960" s="14" t="str">
        <f t="shared" si="14"/>
        <v>quarta das 10:00 às 12:00, quinzenal II</v>
      </c>
      <c r="C960" s="9" t="s">
        <v>10</v>
      </c>
      <c r="D960" s="4" t="s">
        <v>2151</v>
      </c>
      <c r="E960" s="4" t="s">
        <v>117</v>
      </c>
      <c r="M960" s="13"/>
      <c r="N960" s="9"/>
    </row>
    <row r="961" spans="1:14">
      <c r="A961" t="s">
        <v>2037</v>
      </c>
      <c r="B961" s="14" t="str">
        <f t="shared" si="14"/>
        <v/>
      </c>
      <c r="C961" s="9"/>
      <c r="M961" s="13"/>
      <c r="N961" s="9"/>
    </row>
    <row r="962" spans="1:14">
      <c r="A962" t="s">
        <v>2038</v>
      </c>
      <c r="B962" s="14" t="str">
        <f t="shared" ref="B962:B1025" si="15">IF(C962="","",CONCATENATE(C962,",",E962,IF(F962="","",CONCATENATE(";",F962,",",H962,IF(I962="","",CONCATENATE(";",I962,",",K962))))))</f>
        <v/>
      </c>
      <c r="C962" s="9"/>
      <c r="M962" s="13"/>
      <c r="N962" s="9"/>
    </row>
    <row r="963" spans="1:14" ht="25.5">
      <c r="A963" t="s">
        <v>2913</v>
      </c>
      <c r="B963" s="14" t="str">
        <f t="shared" si="15"/>
        <v>sexta das 14:00 às 16:00, quinzenal II</v>
      </c>
      <c r="C963" s="9" t="s">
        <v>881</v>
      </c>
      <c r="D963" s="4" t="s">
        <v>2165</v>
      </c>
      <c r="E963" s="4" t="s">
        <v>117</v>
      </c>
      <c r="M963" s="13"/>
      <c r="N963" s="9"/>
    </row>
    <row r="964" spans="1:14" ht="25.5">
      <c r="A964" t="s">
        <v>304</v>
      </c>
      <c r="B964" s="14" t="str">
        <f t="shared" si="15"/>
        <v>quarta das 21:00 às 23:00, quinzenal II</v>
      </c>
      <c r="C964" s="9" t="s">
        <v>72</v>
      </c>
      <c r="D964" s="4" t="s">
        <v>2151</v>
      </c>
      <c r="E964" s="4" t="s">
        <v>117</v>
      </c>
      <c r="M964" s="13"/>
      <c r="N964" s="9"/>
    </row>
    <row r="965" spans="1:14" ht="25.5">
      <c r="A965" t="s">
        <v>2914</v>
      </c>
      <c r="B965" s="14" t="str">
        <f t="shared" si="15"/>
        <v>quarta das 21:00 às 23:00, quinzenal II</v>
      </c>
      <c r="C965" s="9" t="s">
        <v>72</v>
      </c>
      <c r="D965" s="4" t="s">
        <v>2153</v>
      </c>
      <c r="E965" s="4" t="s">
        <v>117</v>
      </c>
      <c r="M965" s="13"/>
      <c r="N965" s="9"/>
    </row>
    <row r="966" spans="1:14" ht="25.5">
      <c r="A966" t="s">
        <v>2915</v>
      </c>
      <c r="B966" s="14" t="str">
        <f t="shared" si="15"/>
        <v/>
      </c>
      <c r="C966" s="9"/>
      <c r="M966" s="13"/>
      <c r="N966" s="9"/>
    </row>
    <row r="967" spans="1:14" ht="25.5">
      <c r="A967" t="s">
        <v>2916</v>
      </c>
      <c r="B967" s="14" t="str">
        <f t="shared" si="15"/>
        <v/>
      </c>
      <c r="C967" s="9"/>
      <c r="M967" s="13"/>
      <c r="N967" s="9"/>
    </row>
    <row r="968" spans="1:14" ht="25.5">
      <c r="A968" t="s">
        <v>2917</v>
      </c>
      <c r="B968" s="14" t="str">
        <f t="shared" si="15"/>
        <v/>
      </c>
      <c r="C968" s="9"/>
      <c r="M968" s="13"/>
      <c r="N968" s="9"/>
    </row>
    <row r="969" spans="1:14" ht="25.5">
      <c r="A969" t="s">
        <v>2918</v>
      </c>
      <c r="B969" s="14" t="str">
        <f t="shared" si="15"/>
        <v/>
      </c>
      <c r="C969" s="9"/>
      <c r="M969" s="13"/>
      <c r="N969" s="9"/>
    </row>
    <row r="970" spans="1:14" ht="25.5">
      <c r="A970" t="s">
        <v>2919</v>
      </c>
      <c r="B970" s="14" t="str">
        <f t="shared" si="15"/>
        <v/>
      </c>
      <c r="C970" s="9"/>
      <c r="M970" s="13"/>
      <c r="N970" s="9"/>
    </row>
    <row r="971" spans="1:14" ht="25.5">
      <c r="A971" t="s">
        <v>2920</v>
      </c>
      <c r="B971" s="14" t="str">
        <f t="shared" si="15"/>
        <v>sexta das 19:00 às 21:00, quinzenal II</v>
      </c>
      <c r="C971" s="9" t="s">
        <v>564</v>
      </c>
      <c r="D971" s="4" t="s">
        <v>2165</v>
      </c>
      <c r="E971" s="4" t="s">
        <v>117</v>
      </c>
      <c r="M971" s="13"/>
      <c r="N971" s="9"/>
    </row>
    <row r="972" spans="1:14" ht="25.5">
      <c r="A972" t="s">
        <v>1350</v>
      </c>
      <c r="B972" s="14" t="str">
        <f t="shared" si="15"/>
        <v/>
      </c>
      <c r="C972" s="9"/>
      <c r="M972" s="13"/>
      <c r="N972" s="9"/>
    </row>
    <row r="973" spans="1:14">
      <c r="A973" t="s">
        <v>2921</v>
      </c>
      <c r="B973" s="14" t="str">
        <f t="shared" si="15"/>
        <v/>
      </c>
      <c r="C973" s="9"/>
      <c r="M973" s="13"/>
      <c r="N973" s="9"/>
    </row>
    <row r="974" spans="1:14" ht="25.5">
      <c r="A974" t="s">
        <v>308</v>
      </c>
      <c r="B974" s="14" t="str">
        <f t="shared" si="15"/>
        <v>quarta das 21:00 às 23:00, quinzenal I</v>
      </c>
      <c r="C974" s="9" t="s">
        <v>72</v>
      </c>
      <c r="D974" s="4" t="s">
        <v>2153</v>
      </c>
      <c r="E974" s="4" t="s">
        <v>78</v>
      </c>
      <c r="M974" s="13"/>
      <c r="N974" s="9"/>
    </row>
    <row r="975" spans="1:14" ht="25.5">
      <c r="A975" t="s">
        <v>2922</v>
      </c>
      <c r="B975" s="14" t="str">
        <f t="shared" si="15"/>
        <v/>
      </c>
      <c r="C975" s="9"/>
      <c r="M975" s="13"/>
      <c r="N975" s="9"/>
    </row>
    <row r="976" spans="1:14" ht="25.5">
      <c r="A976" t="s">
        <v>2923</v>
      </c>
      <c r="B976" s="14" t="str">
        <f t="shared" si="15"/>
        <v/>
      </c>
      <c r="C976" s="9"/>
      <c r="M976" s="13"/>
      <c r="N976" s="9"/>
    </row>
    <row r="977" spans="1:14" ht="25.5">
      <c r="A977" t="s">
        <v>2924</v>
      </c>
      <c r="B977" s="14" t="str">
        <f t="shared" si="15"/>
        <v/>
      </c>
      <c r="C977" s="9"/>
      <c r="M977" s="13"/>
      <c r="N977" s="9"/>
    </row>
    <row r="978" spans="1:14" ht="38.25">
      <c r="A978" t="s">
        <v>1606</v>
      </c>
      <c r="B978" s="14" t="str">
        <f t="shared" si="15"/>
        <v xml:space="preserve">segunda das 08:00 às 10:00, semanal ; quarta das 10:00 às 12:00, semanal </v>
      </c>
      <c r="C978" s="9" t="s">
        <v>4</v>
      </c>
      <c r="D978" s="4" t="s">
        <v>2139</v>
      </c>
      <c r="E978" s="4" t="s">
        <v>6</v>
      </c>
      <c r="F978" s="4" t="s">
        <v>228</v>
      </c>
      <c r="G978" s="4" t="s">
        <v>2139</v>
      </c>
      <c r="H978" s="4" t="s">
        <v>6</v>
      </c>
      <c r="M978" s="13"/>
      <c r="N978" s="9"/>
    </row>
    <row r="979" spans="1:14" ht="38.25">
      <c r="A979" t="s">
        <v>2925</v>
      </c>
      <c r="B979" s="14" t="str">
        <f t="shared" si="15"/>
        <v xml:space="preserve">segunda das 19:00 às 21:00, semanal ; quarta das 21:00 às 23:00, semanal </v>
      </c>
      <c r="C979" s="9" t="s">
        <v>38</v>
      </c>
      <c r="D979" s="4" t="s">
        <v>2139</v>
      </c>
      <c r="E979" s="4" t="s">
        <v>6</v>
      </c>
      <c r="F979" s="4" t="s">
        <v>230</v>
      </c>
      <c r="G979" s="4" t="s">
        <v>2139</v>
      </c>
      <c r="H979" s="4" t="s">
        <v>6</v>
      </c>
      <c r="M979" s="13"/>
      <c r="N979" s="9"/>
    </row>
    <row r="980" spans="1:14" ht="25.5">
      <c r="A980" t="s">
        <v>2926</v>
      </c>
      <c r="B980" s="14" t="str">
        <f t="shared" si="15"/>
        <v/>
      </c>
      <c r="C980" s="9"/>
      <c r="M980" s="13"/>
      <c r="N980" s="9"/>
    </row>
    <row r="981" spans="1:14" ht="25.5">
      <c r="A981" t="s">
        <v>2927</v>
      </c>
      <c r="B981" s="14" t="str">
        <f t="shared" si="15"/>
        <v/>
      </c>
      <c r="C981" s="9"/>
      <c r="M981" s="13"/>
      <c r="N981" s="9"/>
    </row>
    <row r="982" spans="1:14" ht="25.5">
      <c r="A982" t="s">
        <v>2928</v>
      </c>
      <c r="B982" s="14" t="str">
        <f t="shared" si="15"/>
        <v/>
      </c>
      <c r="C982" s="9"/>
      <c r="M982" s="13"/>
      <c r="N982" s="9"/>
    </row>
    <row r="983" spans="1:14" ht="25.5">
      <c r="A983" t="s">
        <v>2929</v>
      </c>
      <c r="B983" s="14" t="str">
        <f t="shared" si="15"/>
        <v/>
      </c>
      <c r="C983" s="9"/>
      <c r="M983" s="13"/>
      <c r="N983" s="9"/>
    </row>
    <row r="984" spans="1:14" ht="25.5">
      <c r="A984" t="s">
        <v>2930</v>
      </c>
      <c r="B984" s="14" t="str">
        <f t="shared" si="15"/>
        <v/>
      </c>
      <c r="C984" s="9"/>
      <c r="M984" s="13"/>
      <c r="N984" s="9"/>
    </row>
    <row r="985" spans="1:14" ht="25.5">
      <c r="A985" t="s">
        <v>2931</v>
      </c>
      <c r="B985" s="14" t="str">
        <f t="shared" si="15"/>
        <v/>
      </c>
      <c r="C985" s="9"/>
      <c r="M985" s="13"/>
      <c r="N985" s="9"/>
    </row>
    <row r="986" spans="1:14" ht="25.5">
      <c r="A986" t="s">
        <v>2932</v>
      </c>
      <c r="B986" s="14" t="str">
        <f t="shared" si="15"/>
        <v/>
      </c>
      <c r="C986" s="9"/>
      <c r="M986" s="13"/>
      <c r="N986" s="9"/>
    </row>
    <row r="987" spans="1:14" ht="25.5">
      <c r="A987" t="s">
        <v>2933</v>
      </c>
      <c r="B987" s="14" t="str">
        <f t="shared" si="15"/>
        <v/>
      </c>
      <c r="C987" s="9"/>
      <c r="M987" s="13"/>
      <c r="N987" s="9"/>
    </row>
    <row r="988" spans="1:14" ht="25.5">
      <c r="A988" t="s">
        <v>2934</v>
      </c>
      <c r="B988" s="14" t="str">
        <f t="shared" si="15"/>
        <v/>
      </c>
      <c r="C988" s="9"/>
      <c r="M988" s="13"/>
      <c r="N988" s="9"/>
    </row>
    <row r="989" spans="1:14" ht="38.25">
      <c r="A989" t="s">
        <v>2935</v>
      </c>
      <c r="B989" s="14" t="str">
        <f t="shared" si="15"/>
        <v xml:space="preserve">terça das 21:00 às 23:00, semanal ; quinta das 19:00 às 21:00, semanal </v>
      </c>
      <c r="C989" s="9" t="s">
        <v>16</v>
      </c>
      <c r="D989" s="4" t="s">
        <v>5051</v>
      </c>
      <c r="E989" s="4" t="s">
        <v>6</v>
      </c>
      <c r="F989" s="4" t="s">
        <v>65</v>
      </c>
      <c r="G989" s="4" t="s">
        <v>2146</v>
      </c>
      <c r="H989" s="4" t="s">
        <v>6</v>
      </c>
      <c r="M989" s="13"/>
      <c r="N989" s="9"/>
    </row>
    <row r="990" spans="1:14" ht="25.5">
      <c r="A990" t="s">
        <v>1122</v>
      </c>
      <c r="B990" s="14" t="str">
        <f t="shared" si="15"/>
        <v>sábado das 10:00 às 12:00, quinzenal II</v>
      </c>
      <c r="C990" s="9" t="s">
        <v>539</v>
      </c>
      <c r="D990" s="4" t="s">
        <v>2190</v>
      </c>
      <c r="E990" s="4" t="s">
        <v>117</v>
      </c>
      <c r="M990" s="13"/>
      <c r="N990" s="9"/>
    </row>
    <row r="991" spans="1:14" ht="25.5">
      <c r="A991" t="s">
        <v>1123</v>
      </c>
      <c r="B991" s="14" t="str">
        <f t="shared" si="15"/>
        <v>sábado das 10:00 às 12:00, quinzenal II</v>
      </c>
      <c r="C991" s="9" t="s">
        <v>539</v>
      </c>
      <c r="D991" s="4" t="s">
        <v>2149</v>
      </c>
      <c r="E991" s="4" t="s">
        <v>117</v>
      </c>
      <c r="M991" s="13"/>
      <c r="N991" s="9"/>
    </row>
    <row r="992" spans="1:14">
      <c r="A992" t="s">
        <v>2936</v>
      </c>
      <c r="B992" s="14" t="str">
        <f t="shared" si="15"/>
        <v/>
      </c>
      <c r="C992" s="9"/>
      <c r="M992" s="13"/>
      <c r="N992" s="9"/>
    </row>
    <row r="993" spans="1:14" ht="25.5">
      <c r="A993" t="s">
        <v>2937</v>
      </c>
      <c r="B993" s="14" t="str">
        <f t="shared" si="15"/>
        <v/>
      </c>
      <c r="C993" s="9"/>
      <c r="M993" s="13"/>
      <c r="N993" s="9"/>
    </row>
    <row r="994" spans="1:14" ht="25.5">
      <c r="A994" t="s">
        <v>2938</v>
      </c>
      <c r="B994" s="14" t="str">
        <f t="shared" si="15"/>
        <v/>
      </c>
      <c r="C994" s="9"/>
      <c r="M994" s="13"/>
      <c r="N994" s="9"/>
    </row>
    <row r="995" spans="1:14" ht="25.5">
      <c r="A995" t="s">
        <v>2939</v>
      </c>
      <c r="B995" s="14" t="str">
        <f t="shared" si="15"/>
        <v/>
      </c>
      <c r="C995" s="9"/>
      <c r="M995" s="13"/>
      <c r="N995" s="9"/>
    </row>
    <row r="996" spans="1:14">
      <c r="A996" t="s">
        <v>2940</v>
      </c>
      <c r="B996" s="14" t="str">
        <f t="shared" si="15"/>
        <v/>
      </c>
      <c r="C996" s="9"/>
      <c r="M996" s="13"/>
      <c r="N996" s="9"/>
    </row>
    <row r="997" spans="1:14" ht="25.5">
      <c r="A997" t="s">
        <v>1352</v>
      </c>
      <c r="B997" s="14" t="str">
        <f t="shared" si="15"/>
        <v/>
      </c>
      <c r="C997" s="9"/>
      <c r="M997" s="13"/>
      <c r="N997" s="9"/>
    </row>
    <row r="998" spans="1:14" ht="25.5">
      <c r="A998" t="s">
        <v>2941</v>
      </c>
      <c r="B998" s="14" t="str">
        <f t="shared" si="15"/>
        <v>quarta das 10:00 às 12:00, quinzenal II</v>
      </c>
      <c r="C998" s="9" t="s">
        <v>10</v>
      </c>
      <c r="D998" s="4" t="s">
        <v>2146</v>
      </c>
      <c r="E998" s="4" t="s">
        <v>117</v>
      </c>
      <c r="M998" s="13"/>
      <c r="N998" s="9"/>
    </row>
    <row r="999" spans="1:14">
      <c r="A999" t="s">
        <v>2942</v>
      </c>
      <c r="B999" s="14" t="str">
        <f t="shared" si="15"/>
        <v/>
      </c>
      <c r="C999" s="9"/>
      <c r="M999" s="13"/>
      <c r="N999" s="9"/>
    </row>
    <row r="1000" spans="1:14" ht="25.5">
      <c r="A1000" t="s">
        <v>2943</v>
      </c>
      <c r="B1000" s="14" t="str">
        <f t="shared" si="15"/>
        <v/>
      </c>
      <c r="C1000" s="9"/>
      <c r="M1000" s="13"/>
      <c r="N1000" s="9"/>
    </row>
    <row r="1001" spans="1:14" ht="38.25">
      <c r="A1001" t="s">
        <v>2944</v>
      </c>
      <c r="B1001" s="14" t="str">
        <f t="shared" si="15"/>
        <v/>
      </c>
      <c r="C1001" s="9"/>
      <c r="M1001" s="13"/>
      <c r="N1001" s="9"/>
    </row>
    <row r="1002" spans="1:14">
      <c r="A1002" t="s">
        <v>2945</v>
      </c>
      <c r="B1002" s="14" t="str">
        <f t="shared" si="15"/>
        <v/>
      </c>
      <c r="C1002" s="9"/>
      <c r="M1002" s="13"/>
      <c r="N1002" s="9"/>
    </row>
    <row r="1003" spans="1:14">
      <c r="A1003" t="s">
        <v>2082</v>
      </c>
      <c r="B1003" s="14" t="str">
        <f t="shared" si="15"/>
        <v/>
      </c>
      <c r="C1003" s="9"/>
      <c r="M1003" s="13"/>
      <c r="N1003" s="9"/>
    </row>
    <row r="1004" spans="1:14" ht="25.5">
      <c r="A1004" t="s">
        <v>2946</v>
      </c>
      <c r="B1004" s="14" t="str">
        <f t="shared" si="15"/>
        <v/>
      </c>
      <c r="C1004" s="9"/>
      <c r="M1004" s="13"/>
      <c r="N1004" s="9"/>
    </row>
    <row r="1005" spans="1:14" ht="25.5">
      <c r="A1005" t="s">
        <v>2947</v>
      </c>
      <c r="B1005" s="14" t="str">
        <f t="shared" si="15"/>
        <v xml:space="preserve">terça das 21:00 às 23:00, semanal </v>
      </c>
      <c r="C1005" s="9" t="s">
        <v>16</v>
      </c>
      <c r="D1005" s="4" t="s">
        <v>5059</v>
      </c>
      <c r="E1005" s="4" t="s">
        <v>6</v>
      </c>
      <c r="M1005" s="13"/>
      <c r="N1005" s="9"/>
    </row>
    <row r="1006" spans="1:14">
      <c r="A1006" t="s">
        <v>2948</v>
      </c>
      <c r="B1006" s="14" t="str">
        <f t="shared" si="15"/>
        <v/>
      </c>
      <c r="C1006" s="9"/>
      <c r="M1006" s="13"/>
      <c r="N1006" s="9"/>
    </row>
    <row r="1007" spans="1:14">
      <c r="A1007" t="s">
        <v>2949</v>
      </c>
      <c r="B1007" s="14" t="str">
        <f t="shared" si="15"/>
        <v/>
      </c>
      <c r="C1007" s="9"/>
      <c r="M1007" s="13"/>
      <c r="N1007" s="9"/>
    </row>
    <row r="1008" spans="1:14" ht="25.5">
      <c r="A1008" t="s">
        <v>2950</v>
      </c>
      <c r="B1008" s="14" t="str">
        <f t="shared" si="15"/>
        <v xml:space="preserve">quinta das 19:00 às 21:00, semanal </v>
      </c>
      <c r="C1008" s="9" t="s">
        <v>488</v>
      </c>
      <c r="D1008" s="4" t="s">
        <v>2140</v>
      </c>
      <c r="E1008" s="4" t="s">
        <v>6</v>
      </c>
      <c r="M1008" s="13"/>
      <c r="N1008" s="9"/>
    </row>
    <row r="1009" spans="1:14" ht="25.5">
      <c r="A1009" t="s">
        <v>2951</v>
      </c>
      <c r="B1009" s="14" t="str">
        <f t="shared" si="15"/>
        <v/>
      </c>
      <c r="C1009" s="9"/>
      <c r="M1009" s="13"/>
      <c r="N1009" s="9"/>
    </row>
    <row r="1010" spans="1:14" ht="25.5">
      <c r="A1010" t="s">
        <v>2952</v>
      </c>
      <c r="B1010" s="14" t="str">
        <f t="shared" si="15"/>
        <v/>
      </c>
      <c r="C1010" s="9"/>
      <c r="M1010" s="13"/>
      <c r="N1010" s="9"/>
    </row>
    <row r="1011" spans="1:14" ht="25.5">
      <c r="A1011" t="s">
        <v>1967</v>
      </c>
      <c r="B1011" s="14" t="str">
        <f t="shared" si="15"/>
        <v xml:space="preserve">quinta das 19:00 às 21:00, semanal </v>
      </c>
      <c r="C1011" s="9" t="s">
        <v>488</v>
      </c>
      <c r="D1011" s="4" t="s">
        <v>2135</v>
      </c>
      <c r="E1011" s="4" t="s">
        <v>6</v>
      </c>
      <c r="M1011" s="13"/>
      <c r="N1011" s="9"/>
    </row>
    <row r="1012" spans="1:14" ht="25.5">
      <c r="A1012" t="s">
        <v>1969</v>
      </c>
      <c r="B1012" s="14" t="str">
        <f t="shared" si="15"/>
        <v xml:space="preserve">quinta das 21:00 às 23:00, semanal </v>
      </c>
      <c r="C1012" s="9" t="s">
        <v>33</v>
      </c>
      <c r="D1012" s="4" t="s">
        <v>5049</v>
      </c>
      <c r="E1012" s="4" t="s">
        <v>6</v>
      </c>
      <c r="M1012" s="13"/>
      <c r="N1012" s="9"/>
    </row>
    <row r="1013" spans="1:14">
      <c r="A1013" t="s">
        <v>2030</v>
      </c>
      <c r="B1013" s="14" t="str">
        <f t="shared" si="15"/>
        <v/>
      </c>
      <c r="C1013" s="9"/>
      <c r="M1013" s="13"/>
      <c r="N1013" s="9"/>
    </row>
    <row r="1014" spans="1:14" ht="25.5">
      <c r="A1014" t="s">
        <v>2953</v>
      </c>
      <c r="B1014" s="14" t="str">
        <f t="shared" si="15"/>
        <v>segunda das 19:00 às 21:00, quinzenal II</v>
      </c>
      <c r="C1014" s="9" t="s">
        <v>38</v>
      </c>
      <c r="D1014" s="4" t="s">
        <v>2142</v>
      </c>
      <c r="E1014" s="4" t="s">
        <v>117</v>
      </c>
      <c r="M1014" s="13"/>
      <c r="N1014" s="9"/>
    </row>
    <row r="1015" spans="1:14" ht="25.5">
      <c r="A1015" t="s">
        <v>2954</v>
      </c>
      <c r="B1015" s="14" t="str">
        <f t="shared" si="15"/>
        <v>quinta das 19:00 às 21:00, quinzenal II</v>
      </c>
      <c r="C1015" s="9" t="s">
        <v>488</v>
      </c>
      <c r="D1015" s="4" t="s">
        <v>2142</v>
      </c>
      <c r="E1015" s="4" t="s">
        <v>117</v>
      </c>
      <c r="M1015" s="13"/>
      <c r="N1015" s="9"/>
    </row>
    <row r="1016" spans="1:14" ht="25.5">
      <c r="A1016" t="s">
        <v>2955</v>
      </c>
      <c r="B1016" s="14" t="str">
        <f t="shared" si="15"/>
        <v>quinta das 21:00 às 23:00, quinzenal II</v>
      </c>
      <c r="C1016" s="9" t="s">
        <v>33</v>
      </c>
      <c r="D1016" s="4" t="s">
        <v>2163</v>
      </c>
      <c r="E1016" s="4" t="s">
        <v>117</v>
      </c>
      <c r="M1016" s="13"/>
      <c r="N1016" s="9"/>
    </row>
    <row r="1017" spans="1:14" ht="25.5">
      <c r="A1017" t="s">
        <v>2956</v>
      </c>
      <c r="B1017" s="14" t="str">
        <f t="shared" si="15"/>
        <v>quinta das 21:00 às 23:00, quinzenal II</v>
      </c>
      <c r="C1017" s="9" t="s">
        <v>33</v>
      </c>
      <c r="D1017" s="4" t="s">
        <v>2151</v>
      </c>
      <c r="E1017" s="4" t="s">
        <v>117</v>
      </c>
      <c r="M1017" s="13"/>
      <c r="N1017" s="9"/>
    </row>
    <row r="1018" spans="1:14" ht="25.5">
      <c r="A1018" t="s">
        <v>2957</v>
      </c>
      <c r="B1018" s="14" t="str">
        <f t="shared" si="15"/>
        <v>quinta das 21:00 às 23:00, quinzenal II</v>
      </c>
      <c r="C1018" s="9" t="s">
        <v>33</v>
      </c>
      <c r="D1018" s="4" t="s">
        <v>2150</v>
      </c>
      <c r="E1018" s="4" t="s">
        <v>117</v>
      </c>
      <c r="M1018" s="13"/>
      <c r="N1018" s="9"/>
    </row>
    <row r="1019" spans="1:14" ht="25.5">
      <c r="A1019" t="s">
        <v>2958</v>
      </c>
      <c r="B1019" s="14" t="str">
        <f t="shared" si="15"/>
        <v>quinta das 21:00 às 23:00, quinzenal I</v>
      </c>
      <c r="C1019" s="9" t="s">
        <v>33</v>
      </c>
      <c r="D1019" s="4" t="s">
        <v>2179</v>
      </c>
      <c r="E1019" s="4" t="s">
        <v>78</v>
      </c>
      <c r="M1019" s="13"/>
      <c r="N1019" s="9"/>
    </row>
    <row r="1020" spans="1:14" ht="25.5">
      <c r="A1020" t="s">
        <v>2959</v>
      </c>
      <c r="B1020" s="14" t="str">
        <f t="shared" si="15"/>
        <v>quinta das 10:00 às 12:00, quinzenal II</v>
      </c>
      <c r="C1020" s="9" t="s">
        <v>553</v>
      </c>
      <c r="D1020" s="4" t="s">
        <v>2179</v>
      </c>
      <c r="E1020" s="4" t="s">
        <v>117</v>
      </c>
      <c r="M1020" s="13"/>
      <c r="N1020" s="9"/>
    </row>
    <row r="1021" spans="1:14">
      <c r="A1021" t="s">
        <v>2960</v>
      </c>
      <c r="B1021" s="14" t="str">
        <f t="shared" si="15"/>
        <v/>
      </c>
      <c r="C1021" s="9"/>
      <c r="M1021" s="13"/>
      <c r="N1021" s="9"/>
    </row>
    <row r="1022" spans="1:14">
      <c r="A1022" t="s">
        <v>2961</v>
      </c>
      <c r="B1022" s="14" t="str">
        <f t="shared" si="15"/>
        <v/>
      </c>
      <c r="C1022" s="9"/>
      <c r="M1022" s="13"/>
      <c r="N1022" s="9"/>
    </row>
    <row r="1023" spans="1:14" ht="25.5">
      <c r="A1023" t="s">
        <v>465</v>
      </c>
      <c r="B1023" s="14" t="str">
        <f t="shared" si="15"/>
        <v/>
      </c>
      <c r="C1023" s="9"/>
      <c r="M1023" s="13"/>
      <c r="N1023" s="9"/>
    </row>
    <row r="1024" spans="1:14" ht="25.5">
      <c r="A1024" t="s">
        <v>2962</v>
      </c>
      <c r="B1024" s="14" t="str">
        <f t="shared" si="15"/>
        <v/>
      </c>
      <c r="C1024" s="9"/>
      <c r="M1024" s="13"/>
      <c r="N1024" s="9"/>
    </row>
    <row r="1025" spans="1:14" ht="25.5">
      <c r="A1025" t="s">
        <v>2963</v>
      </c>
      <c r="B1025" s="14" t="str">
        <f t="shared" si="15"/>
        <v/>
      </c>
      <c r="C1025" s="9"/>
      <c r="M1025" s="13"/>
      <c r="N1025" s="9"/>
    </row>
    <row r="1026" spans="1:14" ht="25.5">
      <c r="A1026" t="s">
        <v>2964</v>
      </c>
      <c r="B1026" s="14" t="str">
        <f t="shared" ref="B1026:B1089" si="16">IF(C1026="","",CONCATENATE(C1026,",",E1026,IF(F1026="","",CONCATENATE(";",F1026,",",H1026,IF(I1026="","",CONCATENATE(";",I1026,",",K1026))))))</f>
        <v/>
      </c>
      <c r="C1026" s="10"/>
      <c r="M1026" s="13"/>
      <c r="N1026" s="10"/>
    </row>
    <row r="1027" spans="1:14" ht="25.5">
      <c r="A1027" t="s">
        <v>1359</v>
      </c>
      <c r="B1027" s="14" t="str">
        <f t="shared" si="16"/>
        <v/>
      </c>
      <c r="C1027" s="9"/>
      <c r="M1027" s="13"/>
      <c r="N1027" s="9"/>
    </row>
    <row r="1028" spans="1:14" ht="25.5">
      <c r="A1028" t="s">
        <v>1362</v>
      </c>
      <c r="B1028" s="14" t="str">
        <f t="shared" si="16"/>
        <v/>
      </c>
      <c r="C1028" s="9"/>
      <c r="M1028" s="13"/>
      <c r="N1028" s="9"/>
    </row>
    <row r="1029" spans="1:14" ht="25.5">
      <c r="A1029" t="s">
        <v>1378</v>
      </c>
      <c r="B1029" s="14" t="str">
        <f t="shared" si="16"/>
        <v/>
      </c>
      <c r="C1029" s="9"/>
      <c r="M1029" s="13"/>
      <c r="N1029" s="9"/>
    </row>
    <row r="1030" spans="1:14" ht="25.5">
      <c r="A1030" t="s">
        <v>1380</v>
      </c>
      <c r="B1030" s="14" t="str">
        <f t="shared" si="16"/>
        <v/>
      </c>
      <c r="C1030" s="9"/>
      <c r="M1030" s="13"/>
      <c r="N1030" s="9"/>
    </row>
    <row r="1031" spans="1:14" ht="25.5">
      <c r="A1031" t="s">
        <v>692</v>
      </c>
      <c r="B1031" s="14" t="str">
        <f t="shared" si="16"/>
        <v/>
      </c>
      <c r="C1031" s="9"/>
      <c r="M1031" s="13"/>
      <c r="N1031" s="9"/>
    </row>
    <row r="1032" spans="1:14" ht="25.5">
      <c r="A1032" t="s">
        <v>2965</v>
      </c>
      <c r="B1032" s="14" t="str">
        <f t="shared" si="16"/>
        <v/>
      </c>
      <c r="C1032" s="9"/>
      <c r="M1032" s="13"/>
      <c r="N1032" s="9"/>
    </row>
    <row r="1033" spans="1:14" ht="25.5">
      <c r="A1033" t="s">
        <v>2966</v>
      </c>
      <c r="B1033" s="14" t="str">
        <f t="shared" si="16"/>
        <v xml:space="preserve">terça das 10:00 às 12:00, semanal </v>
      </c>
      <c r="C1033" s="9" t="s">
        <v>25</v>
      </c>
      <c r="D1033" s="4" t="s">
        <v>2146</v>
      </c>
      <c r="E1033" s="4" t="s">
        <v>6</v>
      </c>
      <c r="M1033" s="13"/>
      <c r="N1033" s="9"/>
    </row>
    <row r="1034" spans="1:14" ht="25.5">
      <c r="A1034" t="s">
        <v>2967</v>
      </c>
      <c r="B1034" s="14" t="str">
        <f t="shared" si="16"/>
        <v/>
      </c>
      <c r="C1034" s="9"/>
      <c r="M1034" s="13"/>
      <c r="N1034" s="9"/>
    </row>
    <row r="1035" spans="1:14" ht="25.5">
      <c r="A1035" t="s">
        <v>2968</v>
      </c>
      <c r="B1035" s="14" t="str">
        <f t="shared" si="16"/>
        <v/>
      </c>
      <c r="C1035" s="9"/>
      <c r="M1035" s="13"/>
      <c r="N1035" s="9"/>
    </row>
    <row r="1036" spans="1:14" ht="25.5">
      <c r="A1036" t="s">
        <v>2969</v>
      </c>
      <c r="B1036" s="14" t="str">
        <f t="shared" si="16"/>
        <v/>
      </c>
      <c r="C1036" s="9"/>
      <c r="M1036" s="13"/>
      <c r="N1036" s="9"/>
    </row>
    <row r="1037" spans="1:14" ht="25.5">
      <c r="A1037" t="s">
        <v>2970</v>
      </c>
      <c r="B1037" s="14" t="str">
        <f t="shared" si="16"/>
        <v xml:space="preserve">sexta das 19:00 às 23:00, semanal </v>
      </c>
      <c r="C1037" s="9" t="s">
        <v>23</v>
      </c>
      <c r="D1037" s="4" t="s">
        <v>2182</v>
      </c>
      <c r="E1037" s="4" t="s">
        <v>6</v>
      </c>
      <c r="M1037" s="13"/>
      <c r="N1037" s="9"/>
    </row>
    <row r="1038" spans="1:14" ht="25.5">
      <c r="A1038" t="s">
        <v>2971</v>
      </c>
      <c r="B1038" s="14" t="str">
        <f t="shared" si="16"/>
        <v>quinta das 19:00 às 21:00, quinzenal II</v>
      </c>
      <c r="C1038" s="9" t="s">
        <v>488</v>
      </c>
      <c r="D1038" s="4" t="s">
        <v>2177</v>
      </c>
      <c r="E1038" s="4" t="s">
        <v>117</v>
      </c>
      <c r="M1038" s="13"/>
      <c r="N1038" s="9"/>
    </row>
    <row r="1039" spans="1:14" ht="25.5">
      <c r="A1039" t="s">
        <v>2972</v>
      </c>
      <c r="B1039" s="14" t="str">
        <f t="shared" si="16"/>
        <v xml:space="preserve">sexta das 19:00 às 23:00, semanal </v>
      </c>
      <c r="C1039" s="9" t="s">
        <v>23</v>
      </c>
      <c r="D1039" s="4" t="s">
        <v>2144</v>
      </c>
      <c r="E1039" s="4" t="s">
        <v>6</v>
      </c>
      <c r="M1039" s="13"/>
      <c r="N1039" s="9"/>
    </row>
    <row r="1040" spans="1:14" ht="25.5">
      <c r="A1040" t="s">
        <v>2973</v>
      </c>
      <c r="B1040" s="14" t="str">
        <f t="shared" si="16"/>
        <v/>
      </c>
      <c r="C1040" s="9"/>
      <c r="M1040" s="13"/>
      <c r="N1040" s="9"/>
    </row>
    <row r="1041" spans="1:14" ht="25.5">
      <c r="A1041" t="s">
        <v>2974</v>
      </c>
      <c r="B1041" s="14" t="str">
        <f t="shared" si="16"/>
        <v/>
      </c>
      <c r="C1041" s="9"/>
      <c r="M1041" s="13"/>
      <c r="N1041" s="9"/>
    </row>
    <row r="1042" spans="1:14">
      <c r="A1042" t="s">
        <v>2975</v>
      </c>
      <c r="B1042" s="14" t="str">
        <f t="shared" si="16"/>
        <v/>
      </c>
      <c r="C1042" s="9"/>
      <c r="M1042" s="13"/>
      <c r="N1042" s="9"/>
    </row>
    <row r="1043" spans="1:14">
      <c r="A1043" t="s">
        <v>334</v>
      </c>
      <c r="B1043" s="14" t="str">
        <f t="shared" si="16"/>
        <v/>
      </c>
      <c r="C1043" s="9"/>
      <c r="M1043" s="13"/>
      <c r="N1043" s="9"/>
    </row>
    <row r="1044" spans="1:14">
      <c r="A1044" t="s">
        <v>2976</v>
      </c>
      <c r="B1044" s="14" t="str">
        <f t="shared" si="16"/>
        <v/>
      </c>
      <c r="C1044" s="9"/>
      <c r="M1044" s="13"/>
      <c r="N1044" s="9"/>
    </row>
    <row r="1045" spans="1:14" ht="25.5">
      <c r="A1045" t="s">
        <v>2977</v>
      </c>
      <c r="B1045" s="14" t="str">
        <f t="shared" si="16"/>
        <v xml:space="preserve">quarta das 16:00 às 18:00, semanal </v>
      </c>
      <c r="C1045" s="9" t="s">
        <v>837</v>
      </c>
      <c r="D1045" s="4" t="s">
        <v>2161</v>
      </c>
      <c r="E1045" s="4" t="s">
        <v>6</v>
      </c>
      <c r="M1045" s="13"/>
      <c r="N1045" s="9"/>
    </row>
    <row r="1046" spans="1:14" ht="25.5">
      <c r="A1046" t="s">
        <v>2978</v>
      </c>
      <c r="B1046" s="14" t="str">
        <f t="shared" si="16"/>
        <v xml:space="preserve">quinta das 19:00 às 21:00, semanal </v>
      </c>
      <c r="C1046" s="9" t="s">
        <v>488</v>
      </c>
      <c r="D1046" s="4" t="s">
        <v>2150</v>
      </c>
      <c r="E1046" s="4" t="s">
        <v>6</v>
      </c>
      <c r="M1046" s="13"/>
      <c r="N1046" s="9"/>
    </row>
    <row r="1047" spans="1:14" ht="25.5">
      <c r="A1047" t="s">
        <v>2979</v>
      </c>
      <c r="B1047" s="14" t="str">
        <f t="shared" si="16"/>
        <v/>
      </c>
      <c r="C1047" s="9"/>
      <c r="M1047" s="13"/>
      <c r="N1047" s="9"/>
    </row>
    <row r="1048" spans="1:14">
      <c r="A1048" t="s">
        <v>2980</v>
      </c>
      <c r="B1048" s="14" t="str">
        <f t="shared" si="16"/>
        <v/>
      </c>
      <c r="C1048" s="9"/>
      <c r="M1048" s="13"/>
      <c r="N1048" s="9"/>
    </row>
    <row r="1049" spans="1:14" ht="25.5">
      <c r="A1049" t="s">
        <v>2981</v>
      </c>
      <c r="B1049" s="14" t="str">
        <f t="shared" si="16"/>
        <v/>
      </c>
      <c r="C1049" s="9"/>
      <c r="M1049" s="13"/>
      <c r="N1049" s="9"/>
    </row>
    <row r="1050" spans="1:14" ht="25.5">
      <c r="A1050" t="s">
        <v>2982</v>
      </c>
      <c r="B1050" s="14" t="str">
        <f t="shared" si="16"/>
        <v/>
      </c>
      <c r="C1050" s="9"/>
      <c r="M1050" s="13"/>
      <c r="N1050" s="9"/>
    </row>
    <row r="1051" spans="1:14">
      <c r="A1051" t="s">
        <v>2983</v>
      </c>
      <c r="B1051" s="14" t="str">
        <f t="shared" si="16"/>
        <v/>
      </c>
      <c r="C1051" s="9"/>
      <c r="M1051" s="13"/>
      <c r="N1051" s="9"/>
    </row>
    <row r="1052" spans="1:14" ht="25.5">
      <c r="A1052" t="s">
        <v>2984</v>
      </c>
      <c r="B1052" s="14" t="str">
        <f t="shared" si="16"/>
        <v xml:space="preserve">sexta das 08:00 às 10:00, semanal </v>
      </c>
      <c r="C1052" s="9" t="s">
        <v>562</v>
      </c>
      <c r="D1052" s="4" t="s">
        <v>2147</v>
      </c>
      <c r="E1052" s="4" t="s">
        <v>6</v>
      </c>
      <c r="M1052" s="13"/>
      <c r="N1052" s="9"/>
    </row>
    <row r="1053" spans="1:14" ht="25.5">
      <c r="A1053" t="s">
        <v>2985</v>
      </c>
      <c r="B1053" s="14" t="str">
        <f t="shared" si="16"/>
        <v/>
      </c>
      <c r="C1053" s="9"/>
      <c r="M1053" s="13"/>
      <c r="N1053" s="9"/>
    </row>
    <row r="1054" spans="1:14" ht="25.5">
      <c r="A1054" t="s">
        <v>2986</v>
      </c>
      <c r="B1054" s="14" t="str">
        <f t="shared" si="16"/>
        <v/>
      </c>
      <c r="C1054" s="9"/>
      <c r="M1054" s="13"/>
      <c r="N1054" s="9"/>
    </row>
    <row r="1055" spans="1:14" ht="25.5">
      <c r="A1055" t="s">
        <v>2987</v>
      </c>
      <c r="B1055" s="14" t="str">
        <f t="shared" si="16"/>
        <v/>
      </c>
      <c r="C1055" s="9"/>
      <c r="M1055" s="13"/>
      <c r="N1055" s="9"/>
    </row>
    <row r="1056" spans="1:14" ht="25.5">
      <c r="A1056" t="s">
        <v>2988</v>
      </c>
      <c r="B1056" s="14" t="str">
        <f t="shared" si="16"/>
        <v/>
      </c>
    </row>
    <row r="1057" spans="1:5" ht="25.5">
      <c r="A1057" t="s">
        <v>2989</v>
      </c>
      <c r="B1057" s="14" t="str">
        <f t="shared" si="16"/>
        <v/>
      </c>
    </row>
    <row r="1058" spans="1:5" ht="25.5">
      <c r="A1058" t="s">
        <v>2990</v>
      </c>
      <c r="B1058" s="14" t="str">
        <f t="shared" si="16"/>
        <v/>
      </c>
    </row>
    <row r="1059" spans="1:5">
      <c r="A1059" t="s">
        <v>2346</v>
      </c>
      <c r="B1059" s="14" t="str">
        <f t="shared" si="16"/>
        <v/>
      </c>
    </row>
    <row r="1060" spans="1:5" ht="25.5">
      <c r="A1060" t="s">
        <v>5136</v>
      </c>
      <c r="B1060" s="14" t="str">
        <f t="shared" si="16"/>
        <v/>
      </c>
    </row>
    <row r="1061" spans="1:5">
      <c r="A1061" t="s">
        <v>2555</v>
      </c>
      <c r="B1061" s="14" t="str">
        <f t="shared" si="16"/>
        <v/>
      </c>
    </row>
    <row r="1062" spans="1:5" ht="30">
      <c r="A1062" t="s">
        <v>2672</v>
      </c>
      <c r="B1062" s="14" t="str">
        <f t="shared" si="16"/>
        <v xml:space="preserve">terça das 19:00 às 23:00, semanal </v>
      </c>
      <c r="C1062" s="4" t="s">
        <v>707</v>
      </c>
      <c r="D1062" s="4" t="s">
        <v>2137</v>
      </c>
      <c r="E1062" s="4" t="s">
        <v>6</v>
      </c>
    </row>
    <row r="1063" spans="1:5" ht="30">
      <c r="A1063" t="s">
        <v>2673</v>
      </c>
      <c r="B1063" s="14" t="str">
        <f t="shared" si="16"/>
        <v xml:space="preserve">terça das 08:00 às 12:00, semanal </v>
      </c>
      <c r="C1063" s="4" t="s">
        <v>705</v>
      </c>
      <c r="D1063" s="4" t="s">
        <v>2137</v>
      </c>
      <c r="E1063" s="4" t="s">
        <v>6</v>
      </c>
    </row>
    <row r="1064" spans="1:5">
      <c r="B1064" s="14" t="str">
        <f t="shared" si="16"/>
        <v/>
      </c>
    </row>
    <row r="1065" spans="1:5">
      <c r="B1065" s="14" t="str">
        <f t="shared" si="16"/>
        <v/>
      </c>
    </row>
    <row r="1066" spans="1:5">
      <c r="B1066" s="14" t="str">
        <f t="shared" si="16"/>
        <v/>
      </c>
    </row>
    <row r="1067" spans="1:5">
      <c r="B1067" s="14" t="str">
        <f t="shared" si="16"/>
        <v/>
      </c>
    </row>
    <row r="1068" spans="1:5">
      <c r="B1068" s="14" t="str">
        <f t="shared" si="16"/>
        <v/>
      </c>
    </row>
    <row r="1069" spans="1:5">
      <c r="B1069" s="14" t="str">
        <f t="shared" si="16"/>
        <v/>
      </c>
    </row>
    <row r="1070" spans="1:5">
      <c r="B1070" s="14" t="str">
        <f t="shared" si="16"/>
        <v/>
      </c>
    </row>
    <row r="1071" spans="1:5">
      <c r="B1071" s="14" t="str">
        <f t="shared" si="16"/>
        <v/>
      </c>
    </row>
    <row r="1072" spans="1:5">
      <c r="B1072" s="14" t="str">
        <f t="shared" si="16"/>
        <v/>
      </c>
    </row>
    <row r="1073" spans="2:2">
      <c r="B1073" s="14" t="str">
        <f t="shared" si="16"/>
        <v/>
      </c>
    </row>
    <row r="1074" spans="2:2">
      <c r="B1074" s="14" t="str">
        <f t="shared" si="16"/>
        <v/>
      </c>
    </row>
    <row r="1075" spans="2:2">
      <c r="B1075" s="14" t="str">
        <f t="shared" si="16"/>
        <v/>
      </c>
    </row>
    <row r="1076" spans="2:2">
      <c r="B1076" s="14" t="str">
        <f t="shared" si="16"/>
        <v/>
      </c>
    </row>
    <row r="1077" spans="2:2">
      <c r="B1077" s="14" t="str">
        <f t="shared" si="16"/>
        <v/>
      </c>
    </row>
    <row r="1078" spans="2:2">
      <c r="B1078" s="14" t="str">
        <f t="shared" si="16"/>
        <v/>
      </c>
    </row>
    <row r="1079" spans="2:2">
      <c r="B1079" s="14" t="str">
        <f t="shared" si="16"/>
        <v/>
      </c>
    </row>
    <row r="1080" spans="2:2">
      <c r="B1080" s="14" t="str">
        <f t="shared" si="16"/>
        <v/>
      </c>
    </row>
    <row r="1081" spans="2:2">
      <c r="B1081" s="14" t="str">
        <f t="shared" si="16"/>
        <v/>
      </c>
    </row>
    <row r="1082" spans="2:2">
      <c r="B1082" s="14" t="str">
        <f t="shared" si="16"/>
        <v/>
      </c>
    </row>
    <row r="1083" spans="2:2">
      <c r="B1083" s="14" t="str">
        <f t="shared" si="16"/>
        <v/>
      </c>
    </row>
    <row r="1084" spans="2:2">
      <c r="B1084" s="14" t="str">
        <f t="shared" si="16"/>
        <v/>
      </c>
    </row>
    <row r="1085" spans="2:2">
      <c r="B1085" s="14" t="str">
        <f t="shared" si="16"/>
        <v/>
      </c>
    </row>
    <row r="1086" spans="2:2">
      <c r="B1086" s="14" t="str">
        <f t="shared" si="16"/>
        <v/>
      </c>
    </row>
    <row r="1087" spans="2:2">
      <c r="B1087" s="14" t="str">
        <f t="shared" si="16"/>
        <v/>
      </c>
    </row>
    <row r="1088" spans="2:2">
      <c r="B1088" s="14" t="str">
        <f t="shared" si="16"/>
        <v/>
      </c>
    </row>
    <row r="1089" spans="2:2">
      <c r="B1089" s="14" t="str">
        <f t="shared" si="16"/>
        <v/>
      </c>
    </row>
    <row r="1090" spans="2:2">
      <c r="B1090" s="14" t="str">
        <f t="shared" ref="B1090:B1091" si="17">IF(C1090="","",CONCATENATE(C1090,",",E1090,IF(F1090="","",CONCATENATE(";",F1090,",",H1090,IF(I1090="","",CONCATENATE(";",I1090,",",K1090))))))</f>
        <v/>
      </c>
    </row>
    <row r="1091" spans="2:2">
      <c r="B1091" s="14" t="str">
        <f t="shared" si="17"/>
        <v/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067"/>
  <sheetViews>
    <sheetView workbookViewId="0">
      <selection activeCell="J4" sqref="J4"/>
    </sheetView>
  </sheetViews>
  <sheetFormatPr defaultRowHeight="15"/>
  <sheetData>
    <row r="1" spans="1:10">
      <c r="A1" t="s">
        <v>5142</v>
      </c>
      <c r="B1" t="s">
        <v>1146</v>
      </c>
      <c r="C1" t="s">
        <v>4819</v>
      </c>
      <c r="D1" t="s">
        <v>4820</v>
      </c>
      <c r="E1" t="s">
        <v>5143</v>
      </c>
      <c r="F1" t="s">
        <v>5144</v>
      </c>
      <c r="G1" t="s">
        <v>5145</v>
      </c>
      <c r="H1" t="s">
        <v>5146</v>
      </c>
      <c r="I1" t="s">
        <v>5147</v>
      </c>
      <c r="J1" t="s">
        <v>6236</v>
      </c>
    </row>
    <row r="2" spans="1:10">
      <c r="A2" t="s">
        <v>2737</v>
      </c>
      <c r="B2" t="s">
        <v>5148</v>
      </c>
      <c r="C2" t="s">
        <v>5149</v>
      </c>
      <c r="D2">
        <v>30</v>
      </c>
      <c r="F2">
        <v>12</v>
      </c>
      <c r="G2" t="s">
        <v>5140</v>
      </c>
      <c r="J2" s="48">
        <v>18</v>
      </c>
    </row>
    <row r="3" spans="1:10">
      <c r="A3" t="s">
        <v>2692</v>
      </c>
      <c r="B3" t="s">
        <v>5150</v>
      </c>
      <c r="C3" t="s">
        <v>5149</v>
      </c>
      <c r="D3">
        <v>60</v>
      </c>
      <c r="F3">
        <v>33</v>
      </c>
      <c r="G3" t="s">
        <v>5140</v>
      </c>
      <c r="J3" s="48">
        <v>27</v>
      </c>
    </row>
    <row r="4" spans="1:10">
      <c r="A4" t="s">
        <v>2637</v>
      </c>
      <c r="B4" t="s">
        <v>5151</v>
      </c>
      <c r="C4" t="s">
        <v>5152</v>
      </c>
      <c r="D4">
        <v>44</v>
      </c>
      <c r="F4">
        <v>18</v>
      </c>
      <c r="G4" t="s">
        <v>5140</v>
      </c>
      <c r="J4" s="48">
        <v>26</v>
      </c>
    </row>
    <row r="5" spans="1:10">
      <c r="A5" t="s">
        <v>2675</v>
      </c>
      <c r="B5" t="s">
        <v>5153</v>
      </c>
      <c r="C5" t="s">
        <v>5152</v>
      </c>
      <c r="D5">
        <v>46</v>
      </c>
      <c r="F5">
        <v>46</v>
      </c>
      <c r="G5" t="s">
        <v>5140</v>
      </c>
      <c r="J5" s="48">
        <v>0</v>
      </c>
    </row>
    <row r="6" spans="1:10">
      <c r="A6" t="s">
        <v>445</v>
      </c>
      <c r="B6" t="s">
        <v>5154</v>
      </c>
      <c r="C6" t="s">
        <v>5152</v>
      </c>
      <c r="D6">
        <v>93</v>
      </c>
      <c r="F6">
        <v>93</v>
      </c>
      <c r="G6" t="s">
        <v>5140</v>
      </c>
      <c r="J6" s="48">
        <v>0</v>
      </c>
    </row>
    <row r="7" spans="1:10">
      <c r="A7" t="s">
        <v>442</v>
      </c>
      <c r="B7" t="s">
        <v>5155</v>
      </c>
      <c r="C7" t="s">
        <v>5152</v>
      </c>
      <c r="D7">
        <v>72</v>
      </c>
      <c r="F7">
        <v>72</v>
      </c>
      <c r="G7" t="s">
        <v>5140</v>
      </c>
      <c r="J7" s="48">
        <v>0</v>
      </c>
    </row>
    <row r="8" spans="1:10">
      <c r="A8" t="s">
        <v>2571</v>
      </c>
      <c r="B8" t="s">
        <v>5156</v>
      </c>
      <c r="C8" t="s">
        <v>5157</v>
      </c>
      <c r="D8">
        <v>45</v>
      </c>
      <c r="F8">
        <v>5</v>
      </c>
      <c r="G8" t="s">
        <v>5140</v>
      </c>
      <c r="J8" s="48">
        <v>40</v>
      </c>
    </row>
    <row r="9" spans="1:10">
      <c r="A9" t="s">
        <v>2572</v>
      </c>
      <c r="B9" t="s">
        <v>5158</v>
      </c>
      <c r="C9" t="s">
        <v>5157</v>
      </c>
      <c r="D9">
        <v>45</v>
      </c>
      <c r="F9">
        <v>30</v>
      </c>
      <c r="G9" t="s">
        <v>5140</v>
      </c>
      <c r="J9" s="48">
        <v>15</v>
      </c>
    </row>
    <row r="10" spans="1:10">
      <c r="A10" t="s">
        <v>2674</v>
      </c>
      <c r="B10" t="s">
        <v>5159</v>
      </c>
      <c r="C10" t="s">
        <v>5152</v>
      </c>
      <c r="D10">
        <v>44</v>
      </c>
      <c r="F10">
        <v>26</v>
      </c>
      <c r="G10" t="s">
        <v>5140</v>
      </c>
      <c r="J10" s="48">
        <v>18</v>
      </c>
    </row>
    <row r="11" spans="1:10">
      <c r="A11" t="s">
        <v>2471</v>
      </c>
      <c r="B11" t="s">
        <v>5160</v>
      </c>
      <c r="C11" s="49">
        <v>38019</v>
      </c>
      <c r="D11">
        <v>40</v>
      </c>
      <c r="F11">
        <v>40</v>
      </c>
      <c r="G11" t="s">
        <v>5140</v>
      </c>
      <c r="J11" s="48">
        <v>0</v>
      </c>
    </row>
    <row r="12" spans="1:10">
      <c r="A12" t="s">
        <v>2473</v>
      </c>
      <c r="B12" t="s">
        <v>5161</v>
      </c>
      <c r="C12" s="49">
        <v>38019</v>
      </c>
      <c r="D12">
        <v>40</v>
      </c>
      <c r="F12">
        <v>40</v>
      </c>
      <c r="G12" t="s">
        <v>5141</v>
      </c>
      <c r="J12" s="48">
        <v>0</v>
      </c>
    </row>
    <row r="13" spans="1:10">
      <c r="A13" t="s">
        <v>2472</v>
      </c>
      <c r="B13" t="s">
        <v>5162</v>
      </c>
      <c r="C13" s="49">
        <v>38019</v>
      </c>
      <c r="D13">
        <v>30</v>
      </c>
      <c r="F13">
        <v>30</v>
      </c>
      <c r="G13" t="s">
        <v>5140</v>
      </c>
      <c r="J13" s="48">
        <v>0</v>
      </c>
    </row>
    <row r="14" spans="1:10">
      <c r="A14" t="s">
        <v>2474</v>
      </c>
      <c r="B14" t="s">
        <v>5163</v>
      </c>
      <c r="C14" s="49">
        <v>38019</v>
      </c>
      <c r="D14">
        <v>30</v>
      </c>
      <c r="F14">
        <v>30</v>
      </c>
      <c r="G14" t="s">
        <v>5141</v>
      </c>
      <c r="J14" s="48">
        <v>0</v>
      </c>
    </row>
    <row r="15" spans="1:10">
      <c r="A15" t="s">
        <v>2757</v>
      </c>
      <c r="B15" t="s">
        <v>5164</v>
      </c>
      <c r="C15" s="49">
        <v>38019</v>
      </c>
      <c r="D15">
        <v>40</v>
      </c>
      <c r="F15">
        <v>7</v>
      </c>
      <c r="G15" t="s">
        <v>5140</v>
      </c>
      <c r="J15" s="48">
        <v>33</v>
      </c>
    </row>
    <row r="16" spans="1:10">
      <c r="A16" t="s">
        <v>2829</v>
      </c>
      <c r="B16" t="s">
        <v>5165</v>
      </c>
      <c r="C16" t="s">
        <v>5166</v>
      </c>
      <c r="D16">
        <v>60</v>
      </c>
      <c r="F16">
        <v>60</v>
      </c>
      <c r="G16" t="s">
        <v>5141</v>
      </c>
      <c r="J16" s="48">
        <v>0</v>
      </c>
    </row>
    <row r="17" spans="1:10">
      <c r="A17" t="s">
        <v>2983</v>
      </c>
      <c r="B17" t="s">
        <v>5167</v>
      </c>
      <c r="C17" t="s">
        <v>5166</v>
      </c>
      <c r="D17">
        <v>60</v>
      </c>
      <c r="F17">
        <v>0</v>
      </c>
      <c r="G17" t="s">
        <v>5140</v>
      </c>
      <c r="J17" s="48">
        <v>60</v>
      </c>
    </row>
    <row r="18" spans="1:10">
      <c r="A18" t="s">
        <v>2794</v>
      </c>
      <c r="B18" t="s">
        <v>5168</v>
      </c>
      <c r="C18" s="49">
        <v>38018</v>
      </c>
      <c r="D18">
        <v>30</v>
      </c>
      <c r="F18">
        <v>11</v>
      </c>
      <c r="G18" t="s">
        <v>5140</v>
      </c>
      <c r="J18" s="48">
        <v>19</v>
      </c>
    </row>
    <row r="19" spans="1:10">
      <c r="A19" t="s">
        <v>1111</v>
      </c>
      <c r="B19" t="s">
        <v>5169</v>
      </c>
      <c r="C19" s="49">
        <v>38018</v>
      </c>
      <c r="D19">
        <v>30</v>
      </c>
      <c r="F19">
        <v>30</v>
      </c>
      <c r="G19" t="s">
        <v>5141</v>
      </c>
      <c r="J19" s="48">
        <v>0</v>
      </c>
    </row>
    <row r="20" spans="1:10">
      <c r="A20" t="s">
        <v>2773</v>
      </c>
      <c r="B20" t="s">
        <v>5170</v>
      </c>
      <c r="C20" t="s">
        <v>5157</v>
      </c>
      <c r="D20">
        <v>60</v>
      </c>
      <c r="F20">
        <v>21</v>
      </c>
      <c r="G20" t="s">
        <v>5140</v>
      </c>
      <c r="J20" s="48">
        <v>39</v>
      </c>
    </row>
    <row r="21" spans="1:10">
      <c r="A21" t="s">
        <v>2771</v>
      </c>
      <c r="B21" t="s">
        <v>5171</v>
      </c>
      <c r="C21" s="49">
        <v>38809</v>
      </c>
      <c r="D21">
        <v>20</v>
      </c>
      <c r="F21">
        <v>4</v>
      </c>
      <c r="G21" t="s">
        <v>5140</v>
      </c>
      <c r="J21" s="48">
        <v>16</v>
      </c>
    </row>
    <row r="22" spans="1:10">
      <c r="A22" t="s">
        <v>2772</v>
      </c>
      <c r="B22" t="s">
        <v>5172</v>
      </c>
      <c r="C22" s="49">
        <v>38809</v>
      </c>
      <c r="D22">
        <v>22</v>
      </c>
      <c r="F22">
        <v>22</v>
      </c>
      <c r="G22" t="s">
        <v>5140</v>
      </c>
      <c r="J22" s="48">
        <v>0</v>
      </c>
    </row>
    <row r="23" spans="1:10">
      <c r="A23" t="s">
        <v>2577</v>
      </c>
      <c r="B23" t="s">
        <v>5173</v>
      </c>
      <c r="C23" t="s">
        <v>5157</v>
      </c>
      <c r="D23">
        <v>45</v>
      </c>
      <c r="F23">
        <v>4</v>
      </c>
      <c r="G23" t="s">
        <v>5140</v>
      </c>
      <c r="J23" s="48">
        <v>41</v>
      </c>
    </row>
    <row r="24" spans="1:10">
      <c r="A24" t="s">
        <v>2578</v>
      </c>
      <c r="B24" t="s">
        <v>5174</v>
      </c>
      <c r="C24" t="s">
        <v>5157</v>
      </c>
      <c r="D24">
        <v>45</v>
      </c>
      <c r="F24">
        <v>12</v>
      </c>
      <c r="G24" t="s">
        <v>5140</v>
      </c>
      <c r="J24" s="48">
        <v>33</v>
      </c>
    </row>
    <row r="25" spans="1:10">
      <c r="A25" t="s">
        <v>2941</v>
      </c>
      <c r="B25" t="s">
        <v>5175</v>
      </c>
      <c r="C25" s="49">
        <v>37989</v>
      </c>
      <c r="D25">
        <v>30</v>
      </c>
      <c r="F25">
        <v>10</v>
      </c>
      <c r="G25" t="s">
        <v>5140</v>
      </c>
      <c r="J25" s="48">
        <v>20</v>
      </c>
    </row>
    <row r="26" spans="1:10">
      <c r="A26" t="s">
        <v>2860</v>
      </c>
      <c r="B26" t="s">
        <v>5176</v>
      </c>
      <c r="C26" s="49">
        <v>37989</v>
      </c>
      <c r="D26">
        <v>30</v>
      </c>
      <c r="F26">
        <v>8</v>
      </c>
      <c r="G26" t="s">
        <v>5140</v>
      </c>
      <c r="J26" s="48">
        <v>22</v>
      </c>
    </row>
    <row r="27" spans="1:10">
      <c r="A27" t="s">
        <v>2632</v>
      </c>
      <c r="B27" t="s">
        <v>5177</v>
      </c>
      <c r="C27" t="s">
        <v>5157</v>
      </c>
      <c r="D27">
        <v>60</v>
      </c>
      <c r="F27">
        <v>21</v>
      </c>
      <c r="G27" t="s">
        <v>5140</v>
      </c>
      <c r="J27" s="48">
        <v>39</v>
      </c>
    </row>
    <row r="28" spans="1:10">
      <c r="A28" t="s">
        <v>2469</v>
      </c>
      <c r="B28" t="s">
        <v>5178</v>
      </c>
      <c r="C28" t="s">
        <v>5157</v>
      </c>
      <c r="D28">
        <v>71</v>
      </c>
      <c r="F28">
        <v>71</v>
      </c>
      <c r="G28" t="s">
        <v>5140</v>
      </c>
      <c r="J28" s="48">
        <v>0</v>
      </c>
    </row>
    <row r="29" spans="1:10">
      <c r="A29" t="s">
        <v>2470</v>
      </c>
      <c r="B29" t="s">
        <v>5179</v>
      </c>
      <c r="C29" t="s">
        <v>5157</v>
      </c>
      <c r="D29">
        <v>71</v>
      </c>
      <c r="F29">
        <v>71</v>
      </c>
      <c r="G29" t="s">
        <v>5141</v>
      </c>
      <c r="J29" s="48">
        <v>0</v>
      </c>
    </row>
    <row r="30" spans="1:10">
      <c r="A30" t="s">
        <v>2967</v>
      </c>
      <c r="B30" t="s">
        <v>5180</v>
      </c>
      <c r="C30" t="s">
        <v>5157</v>
      </c>
      <c r="D30">
        <v>72</v>
      </c>
      <c r="F30">
        <v>72</v>
      </c>
      <c r="G30" t="s">
        <v>5140</v>
      </c>
      <c r="J30" s="48">
        <v>0</v>
      </c>
    </row>
    <row r="31" spans="1:10">
      <c r="A31" t="s">
        <v>2539</v>
      </c>
      <c r="B31" t="s">
        <v>5181</v>
      </c>
      <c r="C31" t="s">
        <v>5182</v>
      </c>
      <c r="D31">
        <v>38</v>
      </c>
      <c r="F31">
        <v>14</v>
      </c>
      <c r="G31" t="s">
        <v>5140</v>
      </c>
      <c r="J31" s="48">
        <v>24</v>
      </c>
    </row>
    <row r="32" spans="1:10">
      <c r="A32" t="s">
        <v>2540</v>
      </c>
      <c r="B32" t="s">
        <v>5183</v>
      </c>
      <c r="C32" t="s">
        <v>5182</v>
      </c>
      <c r="D32">
        <v>39</v>
      </c>
      <c r="F32">
        <v>39</v>
      </c>
      <c r="G32" t="s">
        <v>5140</v>
      </c>
      <c r="J32" s="48">
        <v>0</v>
      </c>
    </row>
    <row r="33" spans="1:10">
      <c r="A33" t="s">
        <v>1785</v>
      </c>
      <c r="B33" t="s">
        <v>5184</v>
      </c>
      <c r="C33" s="49">
        <v>38019</v>
      </c>
      <c r="D33">
        <v>30</v>
      </c>
      <c r="F33">
        <v>30</v>
      </c>
      <c r="G33" t="s">
        <v>5141</v>
      </c>
      <c r="J33" s="48">
        <v>0</v>
      </c>
    </row>
    <row r="34" spans="1:10">
      <c r="A34" t="s">
        <v>2846</v>
      </c>
      <c r="B34" t="s">
        <v>5185</v>
      </c>
      <c r="C34" s="49">
        <v>38019</v>
      </c>
      <c r="D34">
        <v>30</v>
      </c>
      <c r="F34">
        <v>17</v>
      </c>
      <c r="G34" t="s">
        <v>5140</v>
      </c>
      <c r="J34" s="48">
        <v>13</v>
      </c>
    </row>
    <row r="35" spans="1:10">
      <c r="A35" t="s">
        <v>2857</v>
      </c>
      <c r="B35" t="s">
        <v>5186</v>
      </c>
      <c r="C35" t="s">
        <v>5157</v>
      </c>
      <c r="D35">
        <v>30</v>
      </c>
      <c r="F35">
        <v>20</v>
      </c>
      <c r="G35" t="s">
        <v>5140</v>
      </c>
      <c r="J35" s="48">
        <v>10</v>
      </c>
    </row>
    <row r="36" spans="1:10">
      <c r="A36" t="s">
        <v>2973</v>
      </c>
      <c r="B36" t="s">
        <v>5187</v>
      </c>
      <c r="C36" t="s">
        <v>5157</v>
      </c>
      <c r="D36">
        <v>60</v>
      </c>
      <c r="F36">
        <v>0</v>
      </c>
      <c r="G36" t="s">
        <v>5140</v>
      </c>
      <c r="J36" s="48">
        <v>60</v>
      </c>
    </row>
    <row r="37" spans="1:10">
      <c r="A37" t="s">
        <v>2477</v>
      </c>
      <c r="B37" t="s">
        <v>5188</v>
      </c>
      <c r="C37" s="49">
        <v>37989</v>
      </c>
      <c r="D37">
        <v>36</v>
      </c>
      <c r="F37">
        <v>36</v>
      </c>
      <c r="G37" t="s">
        <v>5141</v>
      </c>
      <c r="J37" s="48">
        <v>0</v>
      </c>
    </row>
    <row r="38" spans="1:10">
      <c r="A38" t="s">
        <v>2479</v>
      </c>
      <c r="B38" t="s">
        <v>5189</v>
      </c>
      <c r="C38" s="49">
        <v>37989</v>
      </c>
      <c r="D38">
        <v>36</v>
      </c>
      <c r="F38">
        <v>36</v>
      </c>
      <c r="G38" t="s">
        <v>5141</v>
      </c>
      <c r="J38" s="48">
        <v>0</v>
      </c>
    </row>
    <row r="39" spans="1:10">
      <c r="A39" t="s">
        <v>2478</v>
      </c>
      <c r="B39" t="s">
        <v>5190</v>
      </c>
      <c r="C39" s="49">
        <v>37989</v>
      </c>
      <c r="D39">
        <v>36</v>
      </c>
      <c r="F39">
        <v>36</v>
      </c>
      <c r="G39" t="s">
        <v>5141</v>
      </c>
      <c r="J39" s="48">
        <v>0</v>
      </c>
    </row>
    <row r="40" spans="1:10">
      <c r="A40" t="s">
        <v>2480</v>
      </c>
      <c r="B40" t="s">
        <v>5191</v>
      </c>
      <c r="C40" s="49">
        <v>37989</v>
      </c>
      <c r="D40">
        <v>36</v>
      </c>
      <c r="F40">
        <v>36</v>
      </c>
      <c r="G40" t="s">
        <v>5141</v>
      </c>
      <c r="J40" s="48">
        <v>0</v>
      </c>
    </row>
    <row r="41" spans="1:10">
      <c r="A41" t="s">
        <v>1220</v>
      </c>
      <c r="B41" t="s">
        <v>5192</v>
      </c>
      <c r="C41" t="s">
        <v>5193</v>
      </c>
      <c r="D41">
        <v>33</v>
      </c>
      <c r="E41">
        <v>28</v>
      </c>
      <c r="F41">
        <v>5</v>
      </c>
      <c r="G41" t="s">
        <v>5140</v>
      </c>
      <c r="J41" s="48">
        <v>0</v>
      </c>
    </row>
    <row r="42" spans="1:10">
      <c r="A42" t="s">
        <v>1258</v>
      </c>
      <c r="B42" t="s">
        <v>5194</v>
      </c>
      <c r="C42" t="s">
        <v>5193</v>
      </c>
      <c r="D42">
        <v>30</v>
      </c>
      <c r="E42">
        <v>27</v>
      </c>
      <c r="F42">
        <v>3</v>
      </c>
      <c r="G42" t="s">
        <v>5140</v>
      </c>
      <c r="J42" s="48">
        <v>0</v>
      </c>
    </row>
    <row r="43" spans="1:10">
      <c r="A43" t="s">
        <v>1245</v>
      </c>
      <c r="B43" t="s">
        <v>5195</v>
      </c>
      <c r="C43" t="s">
        <v>5193</v>
      </c>
      <c r="D43">
        <v>33</v>
      </c>
      <c r="E43">
        <v>28</v>
      </c>
      <c r="F43">
        <v>5</v>
      </c>
      <c r="G43" t="s">
        <v>5141</v>
      </c>
      <c r="J43" s="48">
        <v>0</v>
      </c>
    </row>
    <row r="44" spans="1:10">
      <c r="A44" t="s">
        <v>1271</v>
      </c>
      <c r="B44" t="s">
        <v>5196</v>
      </c>
      <c r="C44" t="s">
        <v>5193</v>
      </c>
      <c r="D44">
        <v>30</v>
      </c>
      <c r="E44">
        <v>28</v>
      </c>
      <c r="F44">
        <v>2</v>
      </c>
      <c r="G44" t="s">
        <v>5140</v>
      </c>
      <c r="J44" s="48">
        <v>0</v>
      </c>
    </row>
    <row r="45" spans="1:10">
      <c r="A45" t="s">
        <v>1226</v>
      </c>
      <c r="B45" t="s">
        <v>5197</v>
      </c>
      <c r="C45" t="s">
        <v>5193</v>
      </c>
      <c r="D45">
        <v>33</v>
      </c>
      <c r="E45">
        <v>28</v>
      </c>
      <c r="F45">
        <v>5</v>
      </c>
      <c r="G45" t="s">
        <v>5140</v>
      </c>
      <c r="J45" s="48">
        <v>0</v>
      </c>
    </row>
    <row r="46" spans="1:10">
      <c r="A46" t="s">
        <v>1262</v>
      </c>
      <c r="B46" t="s">
        <v>5198</v>
      </c>
      <c r="C46" t="s">
        <v>5193</v>
      </c>
      <c r="D46">
        <v>30</v>
      </c>
      <c r="E46">
        <v>27</v>
      </c>
      <c r="F46">
        <v>3</v>
      </c>
      <c r="G46" t="s">
        <v>5140</v>
      </c>
      <c r="J46" s="48">
        <v>0</v>
      </c>
    </row>
    <row r="47" spans="1:10">
      <c r="A47" t="s">
        <v>1248</v>
      </c>
      <c r="B47" t="s">
        <v>5199</v>
      </c>
      <c r="C47" t="s">
        <v>5193</v>
      </c>
      <c r="D47">
        <v>33</v>
      </c>
      <c r="E47">
        <v>28</v>
      </c>
      <c r="F47">
        <v>5</v>
      </c>
      <c r="G47" t="s">
        <v>5140</v>
      </c>
      <c r="J47" s="48">
        <v>0</v>
      </c>
    </row>
    <row r="48" spans="1:10">
      <c r="A48" t="s">
        <v>2214</v>
      </c>
      <c r="B48" t="s">
        <v>5200</v>
      </c>
      <c r="C48" t="s">
        <v>5193</v>
      </c>
      <c r="D48">
        <v>30</v>
      </c>
      <c r="E48">
        <v>28</v>
      </c>
      <c r="F48">
        <v>2</v>
      </c>
      <c r="G48" t="s">
        <v>5140</v>
      </c>
      <c r="J48" s="48">
        <v>0</v>
      </c>
    </row>
    <row r="49" spans="1:10">
      <c r="A49" t="s">
        <v>1228</v>
      </c>
      <c r="B49" t="s">
        <v>5201</v>
      </c>
      <c r="C49" t="s">
        <v>5193</v>
      </c>
      <c r="D49">
        <v>33</v>
      </c>
      <c r="E49">
        <v>28</v>
      </c>
      <c r="F49">
        <v>5</v>
      </c>
      <c r="G49" t="s">
        <v>5140</v>
      </c>
      <c r="J49" s="48">
        <v>0</v>
      </c>
    </row>
    <row r="50" spans="1:10">
      <c r="A50" t="s">
        <v>2211</v>
      </c>
      <c r="B50" t="s">
        <v>5202</v>
      </c>
      <c r="C50" t="s">
        <v>5193</v>
      </c>
      <c r="D50">
        <v>30</v>
      </c>
      <c r="E50">
        <v>27</v>
      </c>
      <c r="F50">
        <v>3</v>
      </c>
      <c r="G50" t="s">
        <v>5140</v>
      </c>
      <c r="J50" s="48">
        <v>0</v>
      </c>
    </row>
    <row r="51" spans="1:10">
      <c r="A51" t="s">
        <v>1250</v>
      </c>
      <c r="B51" t="s">
        <v>5203</v>
      </c>
      <c r="C51" t="s">
        <v>5193</v>
      </c>
      <c r="D51">
        <v>33</v>
      </c>
      <c r="E51">
        <v>28</v>
      </c>
      <c r="F51">
        <v>5</v>
      </c>
      <c r="G51" t="s">
        <v>5140</v>
      </c>
      <c r="J51" s="48">
        <v>0</v>
      </c>
    </row>
    <row r="52" spans="1:10">
      <c r="A52" t="s">
        <v>1273</v>
      </c>
      <c r="B52" t="s">
        <v>5204</v>
      </c>
      <c r="C52" t="s">
        <v>5193</v>
      </c>
      <c r="D52">
        <v>30</v>
      </c>
      <c r="E52">
        <v>28</v>
      </c>
      <c r="F52">
        <v>2</v>
      </c>
      <c r="G52" t="s">
        <v>5140</v>
      </c>
      <c r="J52" s="48">
        <v>0</v>
      </c>
    </row>
    <row r="53" spans="1:10">
      <c r="A53" t="s">
        <v>1232</v>
      </c>
      <c r="B53" t="s">
        <v>5205</v>
      </c>
      <c r="C53" t="s">
        <v>5193</v>
      </c>
      <c r="D53">
        <v>33</v>
      </c>
      <c r="E53">
        <v>28</v>
      </c>
      <c r="F53">
        <v>5</v>
      </c>
      <c r="G53" t="s">
        <v>5140</v>
      </c>
      <c r="J53" s="48">
        <v>0</v>
      </c>
    </row>
    <row r="54" spans="1:10">
      <c r="A54" t="s">
        <v>1252</v>
      </c>
      <c r="B54" t="s">
        <v>5206</v>
      </c>
      <c r="C54" t="s">
        <v>5193</v>
      </c>
      <c r="D54">
        <v>33</v>
      </c>
      <c r="E54">
        <v>28</v>
      </c>
      <c r="F54">
        <v>5</v>
      </c>
      <c r="G54" t="s">
        <v>5140</v>
      </c>
      <c r="J54" s="48">
        <v>0</v>
      </c>
    </row>
    <row r="55" spans="1:10">
      <c r="A55" t="s">
        <v>2191</v>
      </c>
      <c r="B55" t="s">
        <v>5207</v>
      </c>
      <c r="C55" t="s">
        <v>5193</v>
      </c>
      <c r="D55">
        <v>30</v>
      </c>
      <c r="E55">
        <v>28</v>
      </c>
      <c r="F55">
        <v>2</v>
      </c>
      <c r="G55" t="s">
        <v>5140</v>
      </c>
      <c r="J55" s="48">
        <v>0</v>
      </c>
    </row>
    <row r="56" spans="1:10">
      <c r="A56" t="s">
        <v>2201</v>
      </c>
      <c r="B56" t="s">
        <v>5208</v>
      </c>
      <c r="C56" t="s">
        <v>5193</v>
      </c>
      <c r="D56">
        <v>30</v>
      </c>
      <c r="E56">
        <v>28</v>
      </c>
      <c r="F56">
        <v>2</v>
      </c>
      <c r="G56" t="s">
        <v>5140</v>
      </c>
      <c r="J56" s="48">
        <v>0</v>
      </c>
    </row>
    <row r="57" spans="1:10">
      <c r="A57" t="s">
        <v>2192</v>
      </c>
      <c r="B57" t="s">
        <v>5209</v>
      </c>
      <c r="C57" t="s">
        <v>5193</v>
      </c>
      <c r="D57">
        <v>30</v>
      </c>
      <c r="E57">
        <v>28</v>
      </c>
      <c r="F57">
        <v>2</v>
      </c>
      <c r="G57" t="s">
        <v>5140</v>
      </c>
      <c r="J57" s="48">
        <v>0</v>
      </c>
    </row>
    <row r="58" spans="1:10">
      <c r="A58" t="s">
        <v>2202</v>
      </c>
      <c r="B58" t="s">
        <v>5210</v>
      </c>
      <c r="C58" t="s">
        <v>5193</v>
      </c>
      <c r="D58">
        <v>30</v>
      </c>
      <c r="E58">
        <v>28</v>
      </c>
      <c r="F58">
        <v>2</v>
      </c>
      <c r="G58" t="s">
        <v>5140</v>
      </c>
      <c r="J58" s="48">
        <v>0</v>
      </c>
    </row>
    <row r="59" spans="1:10">
      <c r="A59" t="s">
        <v>2408</v>
      </c>
      <c r="B59" t="s">
        <v>5211</v>
      </c>
      <c r="C59" t="s">
        <v>5193</v>
      </c>
      <c r="D59">
        <v>30</v>
      </c>
      <c r="F59">
        <v>30</v>
      </c>
      <c r="G59" t="s">
        <v>5141</v>
      </c>
      <c r="J59" s="48">
        <v>0</v>
      </c>
    </row>
    <row r="60" spans="1:10">
      <c r="A60" t="s">
        <v>2409</v>
      </c>
      <c r="B60" t="s">
        <v>5212</v>
      </c>
      <c r="C60" t="s">
        <v>5193</v>
      </c>
      <c r="D60">
        <v>30</v>
      </c>
      <c r="F60">
        <v>30</v>
      </c>
      <c r="G60" t="s">
        <v>5141</v>
      </c>
      <c r="J60" s="48">
        <v>0</v>
      </c>
    </row>
    <row r="61" spans="1:10">
      <c r="A61" t="s">
        <v>1236</v>
      </c>
      <c r="B61" t="s">
        <v>5213</v>
      </c>
      <c r="C61" t="s">
        <v>5193</v>
      </c>
      <c r="D61">
        <v>33</v>
      </c>
      <c r="E61">
        <v>28</v>
      </c>
      <c r="F61">
        <v>5</v>
      </c>
      <c r="G61" t="s">
        <v>5140</v>
      </c>
      <c r="J61" s="48">
        <v>0</v>
      </c>
    </row>
    <row r="62" spans="1:10">
      <c r="A62" t="s">
        <v>1266</v>
      </c>
      <c r="B62" t="s">
        <v>5214</v>
      </c>
      <c r="C62" t="s">
        <v>5193</v>
      </c>
      <c r="D62">
        <v>30</v>
      </c>
      <c r="E62">
        <v>27</v>
      </c>
      <c r="F62">
        <v>3</v>
      </c>
      <c r="G62" t="s">
        <v>5140</v>
      </c>
      <c r="J62" s="48">
        <v>0</v>
      </c>
    </row>
    <row r="63" spans="1:10">
      <c r="A63" t="s">
        <v>1254</v>
      </c>
      <c r="B63" t="s">
        <v>5215</v>
      </c>
      <c r="C63" t="s">
        <v>5193</v>
      </c>
      <c r="D63">
        <v>33</v>
      </c>
      <c r="E63">
        <v>28</v>
      </c>
      <c r="F63">
        <v>5</v>
      </c>
      <c r="G63" t="s">
        <v>5140</v>
      </c>
      <c r="J63" s="48">
        <v>0</v>
      </c>
    </row>
    <row r="64" spans="1:10">
      <c r="A64" t="s">
        <v>1276</v>
      </c>
      <c r="B64" t="s">
        <v>5216</v>
      </c>
      <c r="C64" t="s">
        <v>5193</v>
      </c>
      <c r="D64">
        <v>30</v>
      </c>
      <c r="E64">
        <v>27</v>
      </c>
      <c r="F64">
        <v>3</v>
      </c>
      <c r="G64" t="s">
        <v>5140</v>
      </c>
      <c r="J64" s="48">
        <v>0</v>
      </c>
    </row>
    <row r="65" spans="1:10">
      <c r="A65" t="s">
        <v>1238</v>
      </c>
      <c r="B65" t="s">
        <v>5217</v>
      </c>
      <c r="C65" t="s">
        <v>5193</v>
      </c>
      <c r="D65">
        <v>33</v>
      </c>
      <c r="E65">
        <v>28</v>
      </c>
      <c r="F65">
        <v>5</v>
      </c>
      <c r="G65" t="s">
        <v>5140</v>
      </c>
      <c r="J65" s="48">
        <v>0</v>
      </c>
    </row>
    <row r="66" spans="1:10">
      <c r="A66" t="s">
        <v>1268</v>
      </c>
      <c r="B66" t="s">
        <v>5218</v>
      </c>
      <c r="C66" t="s">
        <v>5193</v>
      </c>
      <c r="D66">
        <v>30</v>
      </c>
      <c r="E66">
        <v>27</v>
      </c>
      <c r="F66">
        <v>3</v>
      </c>
      <c r="G66" t="s">
        <v>5140</v>
      </c>
      <c r="J66" s="48">
        <v>0</v>
      </c>
    </row>
    <row r="67" spans="1:10">
      <c r="A67" t="s">
        <v>1255</v>
      </c>
      <c r="B67" t="s">
        <v>5219</v>
      </c>
      <c r="C67" t="s">
        <v>5193</v>
      </c>
      <c r="D67">
        <v>33</v>
      </c>
      <c r="E67">
        <v>28</v>
      </c>
      <c r="F67">
        <v>5</v>
      </c>
      <c r="G67" t="s">
        <v>5140</v>
      </c>
      <c r="J67" s="48">
        <v>0</v>
      </c>
    </row>
    <row r="68" spans="1:10">
      <c r="A68" t="s">
        <v>2215</v>
      </c>
      <c r="B68" t="s">
        <v>5220</v>
      </c>
      <c r="C68" t="s">
        <v>5193</v>
      </c>
      <c r="D68">
        <v>30</v>
      </c>
      <c r="E68">
        <v>27</v>
      </c>
      <c r="F68">
        <v>3</v>
      </c>
      <c r="G68" t="s">
        <v>5140</v>
      </c>
      <c r="J68" s="48">
        <v>0</v>
      </c>
    </row>
    <row r="69" spans="1:10">
      <c r="A69" t="s">
        <v>1241</v>
      </c>
      <c r="B69" t="s">
        <v>5221</v>
      </c>
      <c r="C69" t="s">
        <v>5193</v>
      </c>
      <c r="D69">
        <v>33</v>
      </c>
      <c r="E69">
        <v>28</v>
      </c>
      <c r="F69">
        <v>5</v>
      </c>
      <c r="G69" t="s">
        <v>5140</v>
      </c>
      <c r="J69" s="48">
        <v>0</v>
      </c>
    </row>
    <row r="70" spans="1:10">
      <c r="A70" t="s">
        <v>1270</v>
      </c>
      <c r="B70" t="s">
        <v>5222</v>
      </c>
      <c r="C70" t="s">
        <v>5193</v>
      </c>
      <c r="D70">
        <v>30</v>
      </c>
      <c r="E70">
        <v>27</v>
      </c>
      <c r="F70">
        <v>3</v>
      </c>
      <c r="G70" t="s">
        <v>5140</v>
      </c>
      <c r="J70" s="48">
        <v>0</v>
      </c>
    </row>
    <row r="71" spans="1:10">
      <c r="A71" t="s">
        <v>1256</v>
      </c>
      <c r="B71" t="s">
        <v>5223</v>
      </c>
      <c r="C71" t="s">
        <v>5193</v>
      </c>
      <c r="D71">
        <v>33</v>
      </c>
      <c r="E71">
        <v>28</v>
      </c>
      <c r="F71">
        <v>5</v>
      </c>
      <c r="G71" t="s">
        <v>5140</v>
      </c>
      <c r="J71" s="48">
        <v>0</v>
      </c>
    </row>
    <row r="72" spans="1:10">
      <c r="A72" t="s">
        <v>1277</v>
      </c>
      <c r="B72" t="s">
        <v>5224</v>
      </c>
      <c r="C72" t="s">
        <v>5193</v>
      </c>
      <c r="D72">
        <v>30</v>
      </c>
      <c r="E72">
        <v>27</v>
      </c>
      <c r="F72">
        <v>3</v>
      </c>
      <c r="G72" t="s">
        <v>5140</v>
      </c>
      <c r="J72" s="48">
        <v>0</v>
      </c>
    </row>
    <row r="73" spans="1:10">
      <c r="A73" t="s">
        <v>1243</v>
      </c>
      <c r="B73" t="s">
        <v>5225</v>
      </c>
      <c r="C73" t="s">
        <v>5193</v>
      </c>
      <c r="D73">
        <v>33</v>
      </c>
      <c r="E73">
        <v>28</v>
      </c>
      <c r="F73">
        <v>5</v>
      </c>
      <c r="G73" t="s">
        <v>5140</v>
      </c>
      <c r="J73" s="48">
        <v>0</v>
      </c>
    </row>
    <row r="74" spans="1:10">
      <c r="A74" t="s">
        <v>1257</v>
      </c>
      <c r="B74" t="s">
        <v>5226</v>
      </c>
      <c r="C74" t="s">
        <v>5193</v>
      </c>
      <c r="D74">
        <v>33</v>
      </c>
      <c r="E74">
        <v>28</v>
      </c>
      <c r="F74">
        <v>5</v>
      </c>
      <c r="G74" t="s">
        <v>5140</v>
      </c>
      <c r="J74" s="48">
        <v>0</v>
      </c>
    </row>
    <row r="75" spans="1:10">
      <c r="A75" t="s">
        <v>2193</v>
      </c>
      <c r="B75" t="s">
        <v>5227</v>
      </c>
      <c r="C75" t="s">
        <v>5193</v>
      </c>
      <c r="D75">
        <v>30</v>
      </c>
      <c r="E75">
        <v>28</v>
      </c>
      <c r="F75">
        <v>2</v>
      </c>
      <c r="G75" t="s">
        <v>5140</v>
      </c>
      <c r="J75" s="48">
        <v>0</v>
      </c>
    </row>
    <row r="76" spans="1:10">
      <c r="A76" t="s">
        <v>2203</v>
      </c>
      <c r="B76" t="s">
        <v>5228</v>
      </c>
      <c r="C76" t="s">
        <v>5193</v>
      </c>
      <c r="D76">
        <v>30</v>
      </c>
      <c r="E76">
        <v>28</v>
      </c>
      <c r="F76">
        <v>2</v>
      </c>
      <c r="G76" t="s">
        <v>5140</v>
      </c>
      <c r="J76" s="48">
        <v>0</v>
      </c>
    </row>
    <row r="77" spans="1:10">
      <c r="A77" t="s">
        <v>2194</v>
      </c>
      <c r="B77" t="s">
        <v>5229</v>
      </c>
      <c r="C77" t="s">
        <v>5193</v>
      </c>
      <c r="D77">
        <v>30</v>
      </c>
      <c r="E77">
        <v>28</v>
      </c>
      <c r="F77">
        <v>2</v>
      </c>
      <c r="G77" t="s">
        <v>5140</v>
      </c>
      <c r="J77" s="48">
        <v>0</v>
      </c>
    </row>
    <row r="78" spans="1:10">
      <c r="A78" t="s">
        <v>2204</v>
      </c>
      <c r="B78" t="s">
        <v>5230</v>
      </c>
      <c r="C78" t="s">
        <v>5193</v>
      </c>
      <c r="D78">
        <v>30</v>
      </c>
      <c r="E78">
        <v>28</v>
      </c>
      <c r="F78">
        <v>2</v>
      </c>
      <c r="G78" t="s">
        <v>5140</v>
      </c>
      <c r="J78" s="48">
        <v>0</v>
      </c>
    </row>
    <row r="79" spans="1:10">
      <c r="A79" t="s">
        <v>2195</v>
      </c>
      <c r="B79" t="s">
        <v>5231</v>
      </c>
      <c r="C79" t="s">
        <v>5193</v>
      </c>
      <c r="D79">
        <v>33</v>
      </c>
      <c r="E79">
        <v>28</v>
      </c>
      <c r="F79">
        <v>5</v>
      </c>
      <c r="G79" t="s">
        <v>5140</v>
      </c>
      <c r="J79" s="48">
        <v>0</v>
      </c>
    </row>
    <row r="80" spans="1:10">
      <c r="A80" t="s">
        <v>2212</v>
      </c>
      <c r="B80" t="s">
        <v>5232</v>
      </c>
      <c r="C80" t="s">
        <v>5193</v>
      </c>
      <c r="D80">
        <v>30</v>
      </c>
      <c r="E80">
        <v>27</v>
      </c>
      <c r="F80">
        <v>3</v>
      </c>
      <c r="G80" t="s">
        <v>5140</v>
      </c>
      <c r="J80" s="48">
        <v>0</v>
      </c>
    </row>
    <row r="81" spans="1:10">
      <c r="A81" t="s">
        <v>2205</v>
      </c>
      <c r="B81" t="s">
        <v>5233</v>
      </c>
      <c r="C81" t="s">
        <v>5193</v>
      </c>
      <c r="D81">
        <v>33</v>
      </c>
      <c r="E81">
        <v>29</v>
      </c>
      <c r="F81">
        <v>4</v>
      </c>
      <c r="G81" t="s">
        <v>5140</v>
      </c>
      <c r="J81" s="48">
        <v>0</v>
      </c>
    </row>
    <row r="82" spans="1:10">
      <c r="A82" t="s">
        <v>2216</v>
      </c>
      <c r="B82" t="s">
        <v>5234</v>
      </c>
      <c r="C82" t="s">
        <v>5193</v>
      </c>
      <c r="D82">
        <v>30</v>
      </c>
      <c r="E82">
        <v>27</v>
      </c>
      <c r="F82">
        <v>3</v>
      </c>
      <c r="G82" t="s">
        <v>5140</v>
      </c>
      <c r="J82" s="48">
        <v>0</v>
      </c>
    </row>
    <row r="83" spans="1:10">
      <c r="A83" t="s">
        <v>2196</v>
      </c>
      <c r="B83" t="s">
        <v>5235</v>
      </c>
      <c r="C83" t="s">
        <v>5193</v>
      </c>
      <c r="D83">
        <v>33</v>
      </c>
      <c r="E83">
        <v>28</v>
      </c>
      <c r="F83">
        <v>5</v>
      </c>
      <c r="G83" t="s">
        <v>5140</v>
      </c>
      <c r="J83" s="48">
        <v>0</v>
      </c>
    </row>
    <row r="84" spans="1:10">
      <c r="A84" t="s">
        <v>2213</v>
      </c>
      <c r="B84" t="s">
        <v>5236</v>
      </c>
      <c r="C84" t="s">
        <v>5193</v>
      </c>
      <c r="D84">
        <v>30</v>
      </c>
      <c r="E84">
        <v>27</v>
      </c>
      <c r="F84">
        <v>3</v>
      </c>
      <c r="G84" t="s">
        <v>5140</v>
      </c>
      <c r="J84" s="48">
        <v>0</v>
      </c>
    </row>
    <row r="85" spans="1:10">
      <c r="A85" t="s">
        <v>2206</v>
      </c>
      <c r="B85" t="s">
        <v>5237</v>
      </c>
      <c r="C85" t="s">
        <v>5193</v>
      </c>
      <c r="D85">
        <v>33</v>
      </c>
      <c r="E85">
        <v>29</v>
      </c>
      <c r="F85">
        <v>4</v>
      </c>
      <c r="G85" t="s">
        <v>5140</v>
      </c>
      <c r="J85" s="48">
        <v>0</v>
      </c>
    </row>
    <row r="86" spans="1:10">
      <c r="A86" t="s">
        <v>2217</v>
      </c>
      <c r="B86" t="s">
        <v>5238</v>
      </c>
      <c r="C86" t="s">
        <v>5193</v>
      </c>
      <c r="D86">
        <v>30</v>
      </c>
      <c r="E86">
        <v>27</v>
      </c>
      <c r="F86">
        <v>3</v>
      </c>
      <c r="G86" t="s">
        <v>5140</v>
      </c>
      <c r="J86" s="48">
        <v>0</v>
      </c>
    </row>
    <row r="87" spans="1:10">
      <c r="A87" t="s">
        <v>2197</v>
      </c>
      <c r="B87" t="s">
        <v>5239</v>
      </c>
      <c r="C87" t="s">
        <v>5193</v>
      </c>
      <c r="D87">
        <v>33</v>
      </c>
      <c r="E87">
        <v>28</v>
      </c>
      <c r="F87">
        <v>3</v>
      </c>
      <c r="G87" t="s">
        <v>5140</v>
      </c>
      <c r="J87" s="48">
        <v>2</v>
      </c>
    </row>
    <row r="88" spans="1:10">
      <c r="A88" t="s">
        <v>2207</v>
      </c>
      <c r="B88" t="s">
        <v>5240</v>
      </c>
      <c r="C88" t="s">
        <v>5193</v>
      </c>
      <c r="D88">
        <v>33</v>
      </c>
      <c r="E88">
        <v>29</v>
      </c>
      <c r="F88">
        <v>4</v>
      </c>
      <c r="G88" t="s">
        <v>5140</v>
      </c>
      <c r="J88" s="48">
        <v>0</v>
      </c>
    </row>
    <row r="89" spans="1:10">
      <c r="A89" t="s">
        <v>2198</v>
      </c>
      <c r="B89" t="s">
        <v>5241</v>
      </c>
      <c r="C89" t="s">
        <v>5193</v>
      </c>
      <c r="D89">
        <v>33</v>
      </c>
      <c r="E89">
        <v>28</v>
      </c>
      <c r="F89">
        <v>5</v>
      </c>
      <c r="G89" t="s">
        <v>5140</v>
      </c>
      <c r="J89" s="48">
        <v>0</v>
      </c>
    </row>
    <row r="90" spans="1:10">
      <c r="A90" t="s">
        <v>2208</v>
      </c>
      <c r="B90" t="s">
        <v>5242</v>
      </c>
      <c r="C90" t="s">
        <v>5193</v>
      </c>
      <c r="D90">
        <v>33</v>
      </c>
      <c r="E90">
        <v>29</v>
      </c>
      <c r="F90">
        <v>4</v>
      </c>
      <c r="G90" t="s">
        <v>5140</v>
      </c>
      <c r="J90" s="48">
        <v>0</v>
      </c>
    </row>
    <row r="91" spans="1:10">
      <c r="A91" t="s">
        <v>2199</v>
      </c>
      <c r="B91" t="s">
        <v>5243</v>
      </c>
      <c r="C91" t="s">
        <v>5193</v>
      </c>
      <c r="D91">
        <v>30</v>
      </c>
      <c r="E91">
        <v>28</v>
      </c>
      <c r="F91">
        <v>2</v>
      </c>
      <c r="G91" t="s">
        <v>5140</v>
      </c>
      <c r="J91" s="48">
        <v>0</v>
      </c>
    </row>
    <row r="92" spans="1:10">
      <c r="A92" t="s">
        <v>2209</v>
      </c>
      <c r="B92" t="s">
        <v>5244</v>
      </c>
      <c r="C92" t="s">
        <v>5193</v>
      </c>
      <c r="D92">
        <v>30</v>
      </c>
      <c r="E92">
        <v>29</v>
      </c>
      <c r="F92">
        <v>1</v>
      </c>
      <c r="G92" t="s">
        <v>5140</v>
      </c>
      <c r="J92" s="48">
        <v>0</v>
      </c>
    </row>
    <row r="93" spans="1:10">
      <c r="A93" t="s">
        <v>2200</v>
      </c>
      <c r="B93" t="s">
        <v>5245</v>
      </c>
      <c r="C93" t="s">
        <v>5193</v>
      </c>
      <c r="D93">
        <v>30</v>
      </c>
      <c r="E93">
        <v>28</v>
      </c>
      <c r="F93">
        <v>2</v>
      </c>
      <c r="G93" t="s">
        <v>5140</v>
      </c>
      <c r="J93" s="48">
        <v>0</v>
      </c>
    </row>
    <row r="94" spans="1:10">
      <c r="A94" t="s">
        <v>2210</v>
      </c>
      <c r="B94" t="s">
        <v>5246</v>
      </c>
      <c r="C94" t="s">
        <v>5193</v>
      </c>
      <c r="D94">
        <v>30</v>
      </c>
      <c r="E94">
        <v>28</v>
      </c>
      <c r="F94">
        <v>2</v>
      </c>
      <c r="G94" t="s">
        <v>5140</v>
      </c>
      <c r="J94" s="48">
        <v>0</v>
      </c>
    </row>
    <row r="95" spans="1:10">
      <c r="A95" t="s">
        <v>2410</v>
      </c>
      <c r="B95" t="s">
        <v>5247</v>
      </c>
      <c r="C95" t="s">
        <v>5193</v>
      </c>
      <c r="D95">
        <v>30</v>
      </c>
      <c r="F95">
        <v>30</v>
      </c>
      <c r="G95" t="s">
        <v>5140</v>
      </c>
      <c r="J95" s="48">
        <v>0</v>
      </c>
    </row>
    <row r="96" spans="1:10">
      <c r="A96" t="s">
        <v>2411</v>
      </c>
      <c r="B96" t="s">
        <v>5248</v>
      </c>
      <c r="C96" t="s">
        <v>5193</v>
      </c>
      <c r="D96">
        <v>30</v>
      </c>
      <c r="F96">
        <v>30</v>
      </c>
      <c r="G96" t="s">
        <v>5141</v>
      </c>
      <c r="J96" s="48">
        <v>0</v>
      </c>
    </row>
    <row r="97" spans="1:10">
      <c r="A97" t="s">
        <v>2530</v>
      </c>
      <c r="B97" t="s">
        <v>5249</v>
      </c>
      <c r="C97" s="49">
        <v>38386</v>
      </c>
      <c r="D97">
        <v>30</v>
      </c>
      <c r="F97">
        <v>20</v>
      </c>
      <c r="G97" t="s">
        <v>5140</v>
      </c>
      <c r="J97" s="48">
        <v>10</v>
      </c>
    </row>
    <row r="98" spans="1:10">
      <c r="A98" t="s">
        <v>2531</v>
      </c>
      <c r="B98" t="s">
        <v>5250</v>
      </c>
      <c r="C98" s="49">
        <v>38386</v>
      </c>
      <c r="D98">
        <v>30</v>
      </c>
      <c r="F98">
        <v>30</v>
      </c>
      <c r="G98" t="s">
        <v>5141</v>
      </c>
      <c r="J98" s="48">
        <v>0</v>
      </c>
    </row>
    <row r="99" spans="1:10">
      <c r="A99" t="s">
        <v>2218</v>
      </c>
      <c r="B99" t="s">
        <v>5251</v>
      </c>
      <c r="C99" t="s">
        <v>5252</v>
      </c>
      <c r="D99">
        <v>30</v>
      </c>
      <c r="E99">
        <v>30</v>
      </c>
      <c r="F99">
        <v>0</v>
      </c>
      <c r="G99" t="s">
        <v>5140</v>
      </c>
      <c r="J99" s="48">
        <v>0</v>
      </c>
    </row>
    <row r="100" spans="1:10">
      <c r="A100" t="s">
        <v>1537</v>
      </c>
      <c r="B100" t="s">
        <v>5253</v>
      </c>
      <c r="C100" t="s">
        <v>5252</v>
      </c>
      <c r="D100">
        <v>30</v>
      </c>
      <c r="E100">
        <v>27</v>
      </c>
      <c r="F100">
        <v>3</v>
      </c>
      <c r="G100" t="s">
        <v>5140</v>
      </c>
      <c r="J100" s="48">
        <v>0</v>
      </c>
    </row>
    <row r="101" spans="1:10">
      <c r="A101" t="s">
        <v>2237</v>
      </c>
      <c r="B101" t="s">
        <v>5254</v>
      </c>
      <c r="C101" t="s">
        <v>5252</v>
      </c>
      <c r="D101">
        <v>30</v>
      </c>
      <c r="E101">
        <v>30</v>
      </c>
      <c r="F101">
        <v>0</v>
      </c>
      <c r="G101" t="s">
        <v>5140</v>
      </c>
      <c r="J101" s="48">
        <v>0</v>
      </c>
    </row>
    <row r="102" spans="1:10">
      <c r="A102" t="s">
        <v>1542</v>
      </c>
      <c r="B102" t="s">
        <v>5255</v>
      </c>
      <c r="C102" t="s">
        <v>5252</v>
      </c>
      <c r="D102">
        <v>30</v>
      </c>
      <c r="E102">
        <v>28</v>
      </c>
      <c r="F102">
        <v>2</v>
      </c>
      <c r="G102" t="s">
        <v>5140</v>
      </c>
      <c r="J102" s="48">
        <v>0</v>
      </c>
    </row>
    <row r="103" spans="1:10">
      <c r="A103" t="s">
        <v>2219</v>
      </c>
      <c r="B103" t="s">
        <v>5256</v>
      </c>
      <c r="C103" t="s">
        <v>5252</v>
      </c>
      <c r="D103">
        <v>30</v>
      </c>
      <c r="E103">
        <v>30</v>
      </c>
      <c r="F103">
        <v>0</v>
      </c>
      <c r="G103" t="s">
        <v>5140</v>
      </c>
      <c r="J103" s="48">
        <v>0</v>
      </c>
    </row>
    <row r="104" spans="1:10">
      <c r="A104" t="s">
        <v>1541</v>
      </c>
      <c r="B104" t="s">
        <v>5257</v>
      </c>
      <c r="C104" t="s">
        <v>5252</v>
      </c>
      <c r="D104">
        <v>30</v>
      </c>
      <c r="E104">
        <v>27</v>
      </c>
      <c r="F104">
        <v>3</v>
      </c>
      <c r="G104" t="s">
        <v>5140</v>
      </c>
      <c r="J104" s="48">
        <v>0</v>
      </c>
    </row>
    <row r="105" spans="1:10">
      <c r="A105" t="s">
        <v>2238</v>
      </c>
      <c r="B105" t="s">
        <v>5258</v>
      </c>
      <c r="C105" t="s">
        <v>5252</v>
      </c>
      <c r="D105">
        <v>30</v>
      </c>
      <c r="E105">
        <v>30</v>
      </c>
      <c r="F105">
        <v>0</v>
      </c>
      <c r="G105" t="s">
        <v>5140</v>
      </c>
      <c r="J105" s="48">
        <v>0</v>
      </c>
    </row>
    <row r="106" spans="1:10">
      <c r="A106" t="s">
        <v>1543</v>
      </c>
      <c r="B106" t="s">
        <v>5259</v>
      </c>
      <c r="C106" t="s">
        <v>5252</v>
      </c>
      <c r="D106">
        <v>30</v>
      </c>
      <c r="E106">
        <v>28</v>
      </c>
      <c r="F106">
        <v>2</v>
      </c>
      <c r="G106" t="s">
        <v>5140</v>
      </c>
      <c r="J106" s="48">
        <v>0</v>
      </c>
    </row>
    <row r="107" spans="1:10">
      <c r="A107" t="s">
        <v>2220</v>
      </c>
      <c r="B107" t="s">
        <v>5260</v>
      </c>
      <c r="C107" t="s">
        <v>5252</v>
      </c>
      <c r="D107">
        <v>30</v>
      </c>
      <c r="E107">
        <v>30</v>
      </c>
      <c r="F107">
        <v>0</v>
      </c>
      <c r="G107" t="s">
        <v>5140</v>
      </c>
      <c r="J107" s="48">
        <v>0</v>
      </c>
    </row>
    <row r="108" spans="1:10">
      <c r="A108" t="s">
        <v>1545</v>
      </c>
      <c r="B108" t="s">
        <v>5261</v>
      </c>
      <c r="C108" t="s">
        <v>5252</v>
      </c>
      <c r="D108">
        <v>30</v>
      </c>
      <c r="E108">
        <v>27</v>
      </c>
      <c r="F108">
        <v>3</v>
      </c>
      <c r="G108" t="s">
        <v>5140</v>
      </c>
      <c r="J108" s="48">
        <v>0</v>
      </c>
    </row>
    <row r="109" spans="1:10">
      <c r="A109" t="s">
        <v>2239</v>
      </c>
      <c r="B109" t="s">
        <v>5262</v>
      </c>
      <c r="C109" t="s">
        <v>5252</v>
      </c>
      <c r="D109">
        <v>30</v>
      </c>
      <c r="E109">
        <v>30</v>
      </c>
      <c r="F109">
        <v>0</v>
      </c>
      <c r="G109" t="s">
        <v>5140</v>
      </c>
      <c r="J109" s="48">
        <v>0</v>
      </c>
    </row>
    <row r="110" spans="1:10">
      <c r="A110" t="s">
        <v>1546</v>
      </c>
      <c r="B110" t="s">
        <v>5263</v>
      </c>
      <c r="C110" t="s">
        <v>5252</v>
      </c>
      <c r="D110">
        <v>30</v>
      </c>
      <c r="E110">
        <v>27</v>
      </c>
      <c r="F110">
        <v>3</v>
      </c>
      <c r="G110" t="s">
        <v>5140</v>
      </c>
      <c r="J110" s="48">
        <v>0</v>
      </c>
    </row>
    <row r="111" spans="1:10">
      <c r="A111" t="s">
        <v>2221</v>
      </c>
      <c r="B111" t="s">
        <v>5264</v>
      </c>
      <c r="C111" t="s">
        <v>5252</v>
      </c>
      <c r="D111">
        <v>30</v>
      </c>
      <c r="E111">
        <v>30</v>
      </c>
      <c r="F111">
        <v>0</v>
      </c>
      <c r="G111" t="s">
        <v>5140</v>
      </c>
      <c r="J111" s="48">
        <v>0</v>
      </c>
    </row>
    <row r="112" spans="1:10">
      <c r="A112" t="s">
        <v>2086</v>
      </c>
      <c r="B112" t="s">
        <v>5265</v>
      </c>
      <c r="C112" t="s">
        <v>5252</v>
      </c>
      <c r="D112">
        <v>42</v>
      </c>
      <c r="E112">
        <v>29</v>
      </c>
      <c r="F112">
        <v>12</v>
      </c>
      <c r="G112" t="s">
        <v>5140</v>
      </c>
      <c r="J112" s="48">
        <v>1</v>
      </c>
    </row>
    <row r="113" spans="1:10">
      <c r="A113" t="s">
        <v>2240</v>
      </c>
      <c r="B113" t="s">
        <v>5266</v>
      </c>
      <c r="C113" t="s">
        <v>5252</v>
      </c>
      <c r="D113">
        <v>30</v>
      </c>
      <c r="E113">
        <v>30</v>
      </c>
      <c r="F113">
        <v>0</v>
      </c>
      <c r="G113" t="s">
        <v>5140</v>
      </c>
      <c r="J113" s="48">
        <v>0</v>
      </c>
    </row>
    <row r="114" spans="1:10">
      <c r="A114" t="s">
        <v>2088</v>
      </c>
      <c r="B114" t="s">
        <v>5267</v>
      </c>
      <c r="C114" t="s">
        <v>5252</v>
      </c>
      <c r="D114">
        <v>42</v>
      </c>
      <c r="E114">
        <v>29</v>
      </c>
      <c r="F114">
        <v>13</v>
      </c>
      <c r="G114" t="s">
        <v>5140</v>
      </c>
      <c r="J114" s="48">
        <v>0</v>
      </c>
    </row>
    <row r="115" spans="1:10">
      <c r="A115" t="s">
        <v>2222</v>
      </c>
      <c r="B115" t="s">
        <v>5268</v>
      </c>
      <c r="C115" t="s">
        <v>5252</v>
      </c>
      <c r="D115">
        <v>30</v>
      </c>
      <c r="E115">
        <v>30</v>
      </c>
      <c r="F115">
        <v>0</v>
      </c>
      <c r="G115" t="s">
        <v>5140</v>
      </c>
      <c r="J115" s="48">
        <v>0</v>
      </c>
    </row>
    <row r="116" spans="1:10">
      <c r="A116" t="s">
        <v>2230</v>
      </c>
      <c r="B116" t="s">
        <v>5269</v>
      </c>
      <c r="C116" t="s">
        <v>5252</v>
      </c>
      <c r="D116">
        <v>42</v>
      </c>
      <c r="E116">
        <v>29</v>
      </c>
      <c r="F116">
        <v>8</v>
      </c>
      <c r="G116" t="s">
        <v>5140</v>
      </c>
      <c r="J116" s="48">
        <v>5</v>
      </c>
    </row>
    <row r="117" spans="1:10">
      <c r="A117" t="s">
        <v>2241</v>
      </c>
      <c r="B117" t="s">
        <v>5270</v>
      </c>
      <c r="C117" t="s">
        <v>5252</v>
      </c>
      <c r="D117">
        <v>30</v>
      </c>
      <c r="E117">
        <v>30</v>
      </c>
      <c r="F117">
        <v>0</v>
      </c>
      <c r="G117" t="s">
        <v>5140</v>
      </c>
      <c r="J117" s="48">
        <v>0</v>
      </c>
    </row>
    <row r="118" spans="1:10">
      <c r="A118" t="s">
        <v>2261</v>
      </c>
      <c r="B118" t="s">
        <v>5271</v>
      </c>
      <c r="C118" t="s">
        <v>5252</v>
      </c>
      <c r="D118">
        <v>42</v>
      </c>
      <c r="E118">
        <v>29</v>
      </c>
      <c r="F118">
        <v>13</v>
      </c>
      <c r="G118" t="s">
        <v>5140</v>
      </c>
      <c r="J118" s="48">
        <v>0</v>
      </c>
    </row>
    <row r="119" spans="1:10">
      <c r="A119" t="s">
        <v>2223</v>
      </c>
      <c r="B119" t="s">
        <v>5272</v>
      </c>
      <c r="C119" t="s">
        <v>5252</v>
      </c>
      <c r="D119">
        <v>30</v>
      </c>
      <c r="E119">
        <v>29</v>
      </c>
      <c r="F119">
        <v>1</v>
      </c>
      <c r="G119" t="s">
        <v>5140</v>
      </c>
      <c r="J119" s="48">
        <v>0</v>
      </c>
    </row>
    <row r="120" spans="1:10">
      <c r="A120" t="s">
        <v>2259</v>
      </c>
      <c r="B120" t="s">
        <v>5273</v>
      </c>
      <c r="C120" t="s">
        <v>5252</v>
      </c>
      <c r="D120">
        <v>42</v>
      </c>
      <c r="E120">
        <v>29</v>
      </c>
      <c r="F120">
        <v>5</v>
      </c>
      <c r="G120" t="s">
        <v>5140</v>
      </c>
      <c r="J120" s="48">
        <v>8</v>
      </c>
    </row>
    <row r="121" spans="1:10">
      <c r="A121" t="s">
        <v>2242</v>
      </c>
      <c r="B121" t="s">
        <v>5274</v>
      </c>
      <c r="C121" t="s">
        <v>5252</v>
      </c>
      <c r="D121">
        <v>30</v>
      </c>
      <c r="E121">
        <v>29</v>
      </c>
      <c r="F121">
        <v>1</v>
      </c>
      <c r="G121" t="s">
        <v>5140</v>
      </c>
      <c r="J121" s="48">
        <v>0</v>
      </c>
    </row>
    <row r="122" spans="1:10">
      <c r="A122" t="s">
        <v>2277</v>
      </c>
      <c r="B122" t="s">
        <v>5275</v>
      </c>
      <c r="C122" t="s">
        <v>5252</v>
      </c>
      <c r="D122">
        <v>42</v>
      </c>
      <c r="E122">
        <v>29</v>
      </c>
      <c r="F122">
        <v>13</v>
      </c>
      <c r="G122" t="s">
        <v>5140</v>
      </c>
      <c r="J122" s="48">
        <v>0</v>
      </c>
    </row>
    <row r="123" spans="1:10">
      <c r="A123" t="s">
        <v>2438</v>
      </c>
      <c r="B123" t="s">
        <v>5276</v>
      </c>
      <c r="C123" t="s">
        <v>5252</v>
      </c>
      <c r="D123">
        <v>30</v>
      </c>
      <c r="E123">
        <v>29</v>
      </c>
      <c r="F123">
        <v>1</v>
      </c>
      <c r="G123" t="s">
        <v>5140</v>
      </c>
      <c r="J123" s="48">
        <v>0</v>
      </c>
    </row>
    <row r="124" spans="1:10">
      <c r="A124" t="s">
        <v>2444</v>
      </c>
      <c r="B124" t="s">
        <v>5277</v>
      </c>
      <c r="C124" t="s">
        <v>5252</v>
      </c>
      <c r="D124">
        <v>31</v>
      </c>
      <c r="E124">
        <v>25</v>
      </c>
      <c r="F124">
        <v>6</v>
      </c>
      <c r="G124" t="s">
        <v>5140</v>
      </c>
      <c r="J124" s="48">
        <v>0</v>
      </c>
    </row>
    <row r="125" spans="1:10">
      <c r="A125" t="s">
        <v>2441</v>
      </c>
      <c r="B125" t="s">
        <v>5278</v>
      </c>
      <c r="C125" t="s">
        <v>5252</v>
      </c>
      <c r="D125">
        <v>30</v>
      </c>
      <c r="E125">
        <v>29</v>
      </c>
      <c r="F125">
        <v>1</v>
      </c>
      <c r="G125" t="s">
        <v>5140</v>
      </c>
      <c r="J125" s="48">
        <v>0</v>
      </c>
    </row>
    <row r="126" spans="1:10">
      <c r="A126" t="s">
        <v>2445</v>
      </c>
      <c r="B126" t="s">
        <v>5279</v>
      </c>
      <c r="C126" t="s">
        <v>5252</v>
      </c>
      <c r="D126">
        <v>30</v>
      </c>
      <c r="E126">
        <v>25</v>
      </c>
      <c r="F126">
        <v>5</v>
      </c>
      <c r="G126" t="s">
        <v>5140</v>
      </c>
      <c r="J126" s="48">
        <v>0</v>
      </c>
    </row>
    <row r="127" spans="1:10">
      <c r="A127" t="s">
        <v>2224</v>
      </c>
      <c r="B127" t="s">
        <v>5280</v>
      </c>
      <c r="C127" t="s">
        <v>5252</v>
      </c>
      <c r="D127">
        <v>30</v>
      </c>
      <c r="E127">
        <v>30</v>
      </c>
      <c r="F127">
        <v>0</v>
      </c>
      <c r="G127" t="s">
        <v>5140</v>
      </c>
      <c r="J127" s="48">
        <v>0</v>
      </c>
    </row>
    <row r="128" spans="1:10">
      <c r="A128" t="s">
        <v>2257</v>
      </c>
      <c r="B128" t="s">
        <v>5281</v>
      </c>
      <c r="C128" t="s">
        <v>5252</v>
      </c>
      <c r="D128">
        <v>30</v>
      </c>
      <c r="E128">
        <v>27</v>
      </c>
      <c r="F128">
        <v>2</v>
      </c>
      <c r="G128" t="s">
        <v>5140</v>
      </c>
      <c r="J128" s="48">
        <v>1</v>
      </c>
    </row>
    <row r="129" spans="1:10">
      <c r="A129" t="s">
        <v>2243</v>
      </c>
      <c r="B129" t="s">
        <v>5282</v>
      </c>
      <c r="C129" t="s">
        <v>5252</v>
      </c>
      <c r="D129">
        <v>30</v>
      </c>
      <c r="E129">
        <v>30</v>
      </c>
      <c r="F129">
        <v>0</v>
      </c>
      <c r="G129" t="s">
        <v>5140</v>
      </c>
      <c r="J129" s="48">
        <v>0</v>
      </c>
    </row>
    <row r="130" spans="1:10">
      <c r="A130" t="s">
        <v>2268</v>
      </c>
      <c r="B130" t="s">
        <v>5283</v>
      </c>
      <c r="C130" t="s">
        <v>5252</v>
      </c>
      <c r="D130">
        <v>30</v>
      </c>
      <c r="E130">
        <v>27</v>
      </c>
      <c r="F130">
        <v>3</v>
      </c>
      <c r="G130" t="s">
        <v>5140</v>
      </c>
      <c r="J130" s="48">
        <v>0</v>
      </c>
    </row>
    <row r="131" spans="1:10">
      <c r="A131" t="s">
        <v>2225</v>
      </c>
      <c r="B131" t="s">
        <v>5284</v>
      </c>
      <c r="C131" t="s">
        <v>5252</v>
      </c>
      <c r="D131">
        <v>30</v>
      </c>
      <c r="E131">
        <v>30</v>
      </c>
      <c r="F131">
        <v>0</v>
      </c>
      <c r="G131" t="s">
        <v>5140</v>
      </c>
      <c r="J131" s="48">
        <v>0</v>
      </c>
    </row>
    <row r="132" spans="1:10">
      <c r="A132" t="s">
        <v>2262</v>
      </c>
      <c r="B132" t="s">
        <v>5285</v>
      </c>
      <c r="C132" t="s">
        <v>5252</v>
      </c>
      <c r="D132">
        <v>30</v>
      </c>
      <c r="E132">
        <v>27</v>
      </c>
      <c r="F132">
        <v>3</v>
      </c>
      <c r="G132" t="s">
        <v>5140</v>
      </c>
      <c r="J132" s="48">
        <v>0</v>
      </c>
    </row>
    <row r="133" spans="1:10">
      <c r="A133" t="s">
        <v>2245</v>
      </c>
      <c r="B133" t="s">
        <v>5286</v>
      </c>
      <c r="C133" t="s">
        <v>5252</v>
      </c>
      <c r="D133">
        <v>30</v>
      </c>
      <c r="E133">
        <v>30</v>
      </c>
      <c r="F133">
        <v>0</v>
      </c>
      <c r="G133" t="s">
        <v>5140</v>
      </c>
      <c r="J133" s="48">
        <v>0</v>
      </c>
    </row>
    <row r="134" spans="1:10">
      <c r="A134" t="s">
        <v>2269</v>
      </c>
      <c r="B134" t="s">
        <v>5287</v>
      </c>
      <c r="C134" t="s">
        <v>5252</v>
      </c>
      <c r="D134">
        <v>30</v>
      </c>
      <c r="E134">
        <v>27</v>
      </c>
      <c r="F134">
        <v>3</v>
      </c>
      <c r="G134" t="s">
        <v>5140</v>
      </c>
      <c r="J134" s="48">
        <v>0</v>
      </c>
    </row>
    <row r="135" spans="1:10">
      <c r="A135" t="s">
        <v>2226</v>
      </c>
      <c r="B135" t="s">
        <v>5288</v>
      </c>
      <c r="C135" t="s">
        <v>5252</v>
      </c>
      <c r="D135">
        <v>30</v>
      </c>
      <c r="E135">
        <v>30</v>
      </c>
      <c r="F135">
        <v>0</v>
      </c>
      <c r="G135" t="s">
        <v>5140</v>
      </c>
      <c r="J135" s="48">
        <v>0</v>
      </c>
    </row>
    <row r="136" spans="1:10">
      <c r="A136" t="s">
        <v>2263</v>
      </c>
      <c r="B136" t="s">
        <v>5289</v>
      </c>
      <c r="C136" t="s">
        <v>5252</v>
      </c>
      <c r="D136">
        <v>30</v>
      </c>
      <c r="E136">
        <v>27</v>
      </c>
      <c r="F136">
        <v>3</v>
      </c>
      <c r="G136" t="s">
        <v>5140</v>
      </c>
      <c r="J136" s="48">
        <v>0</v>
      </c>
    </row>
    <row r="137" spans="1:10">
      <c r="A137" t="s">
        <v>2244</v>
      </c>
      <c r="B137" t="s">
        <v>5290</v>
      </c>
      <c r="C137" t="s">
        <v>5252</v>
      </c>
      <c r="D137">
        <v>30</v>
      </c>
      <c r="E137">
        <v>30</v>
      </c>
      <c r="F137">
        <v>0</v>
      </c>
      <c r="G137" t="s">
        <v>5140</v>
      </c>
      <c r="J137" s="48">
        <v>0</v>
      </c>
    </row>
    <row r="138" spans="1:10">
      <c r="A138" t="s">
        <v>2270</v>
      </c>
      <c r="B138" t="s">
        <v>5291</v>
      </c>
      <c r="C138" t="s">
        <v>5252</v>
      </c>
      <c r="D138">
        <v>30</v>
      </c>
      <c r="E138">
        <v>27</v>
      </c>
      <c r="F138">
        <v>3</v>
      </c>
      <c r="G138" t="s">
        <v>5140</v>
      </c>
      <c r="J138" s="48">
        <v>0</v>
      </c>
    </row>
    <row r="139" spans="1:10">
      <c r="A139" t="s">
        <v>2227</v>
      </c>
      <c r="B139" t="s">
        <v>5292</v>
      </c>
      <c r="C139" t="s">
        <v>5252</v>
      </c>
      <c r="D139">
        <v>30</v>
      </c>
      <c r="E139">
        <v>30</v>
      </c>
      <c r="F139">
        <v>0</v>
      </c>
      <c r="G139" t="s">
        <v>5140</v>
      </c>
      <c r="J139" s="48">
        <v>0</v>
      </c>
    </row>
    <row r="140" spans="1:10">
      <c r="A140" t="s">
        <v>2398</v>
      </c>
      <c r="B140" t="s">
        <v>5293</v>
      </c>
      <c r="C140" t="s">
        <v>5252</v>
      </c>
      <c r="D140">
        <v>42</v>
      </c>
      <c r="E140">
        <v>29</v>
      </c>
      <c r="F140">
        <v>0</v>
      </c>
      <c r="G140" t="s">
        <v>5140</v>
      </c>
      <c r="J140" s="48">
        <v>13</v>
      </c>
    </row>
    <row r="141" spans="1:10">
      <c r="A141" t="s">
        <v>2246</v>
      </c>
      <c r="B141" t="s">
        <v>5294</v>
      </c>
      <c r="C141" t="s">
        <v>5252</v>
      </c>
      <c r="D141">
        <v>30</v>
      </c>
      <c r="E141">
        <v>30</v>
      </c>
      <c r="F141">
        <v>0</v>
      </c>
      <c r="G141" t="s">
        <v>5140</v>
      </c>
      <c r="J141" s="48">
        <v>0</v>
      </c>
    </row>
    <row r="142" spans="1:10">
      <c r="A142" t="s">
        <v>2399</v>
      </c>
      <c r="B142" t="s">
        <v>5295</v>
      </c>
      <c r="C142" t="s">
        <v>5252</v>
      </c>
      <c r="D142">
        <v>42</v>
      </c>
      <c r="E142">
        <v>29</v>
      </c>
      <c r="F142">
        <v>10</v>
      </c>
      <c r="G142" t="s">
        <v>5140</v>
      </c>
      <c r="J142" s="48">
        <v>3</v>
      </c>
    </row>
    <row r="143" spans="1:10">
      <c r="A143" t="s">
        <v>2228</v>
      </c>
      <c r="B143" t="s">
        <v>5296</v>
      </c>
      <c r="C143" t="s">
        <v>5252</v>
      </c>
      <c r="D143">
        <v>30</v>
      </c>
      <c r="E143">
        <v>30</v>
      </c>
      <c r="F143">
        <v>0</v>
      </c>
      <c r="G143" t="s">
        <v>5140</v>
      </c>
      <c r="J143" s="48">
        <v>0</v>
      </c>
    </row>
    <row r="144" spans="1:10">
      <c r="A144" t="s">
        <v>2278</v>
      </c>
      <c r="B144" t="s">
        <v>5297</v>
      </c>
      <c r="C144" t="s">
        <v>5252</v>
      </c>
      <c r="D144">
        <v>42</v>
      </c>
      <c r="E144">
        <v>29</v>
      </c>
      <c r="F144">
        <v>4</v>
      </c>
      <c r="G144" t="s">
        <v>5140</v>
      </c>
      <c r="J144" s="48">
        <v>9</v>
      </c>
    </row>
    <row r="145" spans="1:10">
      <c r="A145" t="s">
        <v>2247</v>
      </c>
      <c r="B145" t="s">
        <v>5298</v>
      </c>
      <c r="C145" t="s">
        <v>5252</v>
      </c>
      <c r="D145">
        <v>30</v>
      </c>
      <c r="E145">
        <v>30</v>
      </c>
      <c r="F145">
        <v>0</v>
      </c>
      <c r="G145" t="s">
        <v>5140</v>
      </c>
      <c r="J145" s="48">
        <v>0</v>
      </c>
    </row>
    <row r="146" spans="1:10">
      <c r="A146" t="s">
        <v>2317</v>
      </c>
      <c r="B146" t="s">
        <v>5299</v>
      </c>
      <c r="C146" t="s">
        <v>5252</v>
      </c>
      <c r="D146">
        <v>42</v>
      </c>
      <c r="E146">
        <v>29</v>
      </c>
      <c r="F146">
        <v>9</v>
      </c>
      <c r="G146" t="s">
        <v>5140</v>
      </c>
      <c r="J146" s="48">
        <v>4</v>
      </c>
    </row>
    <row r="147" spans="1:10">
      <c r="A147" t="s">
        <v>2229</v>
      </c>
      <c r="B147" t="s">
        <v>5300</v>
      </c>
      <c r="C147" t="s">
        <v>5252</v>
      </c>
      <c r="D147">
        <v>30</v>
      </c>
      <c r="E147">
        <v>29</v>
      </c>
      <c r="F147">
        <v>1</v>
      </c>
      <c r="G147" t="s">
        <v>5140</v>
      </c>
      <c r="J147" s="48">
        <v>0</v>
      </c>
    </row>
    <row r="148" spans="1:10">
      <c r="A148" t="s">
        <v>2279</v>
      </c>
      <c r="B148" t="s">
        <v>5301</v>
      </c>
      <c r="C148" t="s">
        <v>5252</v>
      </c>
      <c r="D148">
        <v>42</v>
      </c>
      <c r="E148">
        <v>29</v>
      </c>
      <c r="F148">
        <v>1</v>
      </c>
      <c r="G148" t="s">
        <v>5140</v>
      </c>
      <c r="J148" s="48">
        <v>12</v>
      </c>
    </row>
    <row r="149" spans="1:10">
      <c r="A149" t="s">
        <v>2248</v>
      </c>
      <c r="B149" t="s">
        <v>5302</v>
      </c>
      <c r="C149" t="s">
        <v>5252</v>
      </c>
      <c r="D149">
        <v>30</v>
      </c>
      <c r="E149">
        <v>29</v>
      </c>
      <c r="F149">
        <v>1</v>
      </c>
      <c r="G149" t="s">
        <v>5140</v>
      </c>
      <c r="J149" s="48">
        <v>0</v>
      </c>
    </row>
    <row r="150" spans="1:10">
      <c r="A150" t="s">
        <v>2318</v>
      </c>
      <c r="B150" t="s">
        <v>5303</v>
      </c>
      <c r="C150" t="s">
        <v>5252</v>
      </c>
      <c r="D150">
        <v>42</v>
      </c>
      <c r="E150">
        <v>29</v>
      </c>
      <c r="F150">
        <v>7</v>
      </c>
      <c r="G150" t="s">
        <v>5140</v>
      </c>
      <c r="J150" s="48">
        <v>6</v>
      </c>
    </row>
    <row r="151" spans="1:10">
      <c r="A151" t="s">
        <v>2442</v>
      </c>
      <c r="B151" t="s">
        <v>5304</v>
      </c>
      <c r="C151" t="s">
        <v>5252</v>
      </c>
      <c r="D151">
        <v>30</v>
      </c>
      <c r="E151">
        <v>29</v>
      </c>
      <c r="F151">
        <v>1</v>
      </c>
      <c r="G151" t="s">
        <v>5140</v>
      </c>
      <c r="J151" s="48">
        <v>0</v>
      </c>
    </row>
    <row r="152" spans="1:10">
      <c r="A152" t="s">
        <v>2443</v>
      </c>
      <c r="B152" t="s">
        <v>5305</v>
      </c>
      <c r="C152" t="s">
        <v>5252</v>
      </c>
      <c r="D152">
        <v>30</v>
      </c>
      <c r="E152">
        <v>29</v>
      </c>
      <c r="F152">
        <v>1</v>
      </c>
      <c r="G152" t="s">
        <v>5140</v>
      </c>
      <c r="J152" s="48">
        <v>0</v>
      </c>
    </row>
    <row r="153" spans="1:10">
      <c r="A153" t="s">
        <v>2231</v>
      </c>
      <c r="B153" t="s">
        <v>5306</v>
      </c>
      <c r="C153" t="s">
        <v>5252</v>
      </c>
      <c r="D153">
        <v>30</v>
      </c>
      <c r="E153">
        <v>28</v>
      </c>
      <c r="F153">
        <v>2</v>
      </c>
      <c r="G153" t="s">
        <v>5140</v>
      </c>
      <c r="J153" s="48">
        <v>0</v>
      </c>
    </row>
    <row r="154" spans="1:10">
      <c r="A154" t="s">
        <v>2264</v>
      </c>
      <c r="B154" t="s">
        <v>5307</v>
      </c>
      <c r="C154" t="s">
        <v>5252</v>
      </c>
      <c r="D154">
        <v>30</v>
      </c>
      <c r="E154">
        <v>27</v>
      </c>
      <c r="F154">
        <v>3</v>
      </c>
      <c r="G154" t="s">
        <v>5140</v>
      </c>
      <c r="J154" s="48">
        <v>0</v>
      </c>
    </row>
    <row r="155" spans="1:10">
      <c r="A155" t="s">
        <v>2249</v>
      </c>
      <c r="B155" t="s">
        <v>5308</v>
      </c>
      <c r="C155" t="s">
        <v>5252</v>
      </c>
      <c r="D155">
        <v>30</v>
      </c>
      <c r="E155">
        <v>29</v>
      </c>
      <c r="F155">
        <v>1</v>
      </c>
      <c r="G155" t="s">
        <v>5140</v>
      </c>
      <c r="J155" s="48">
        <v>0</v>
      </c>
    </row>
    <row r="156" spans="1:10">
      <c r="A156" t="s">
        <v>2272</v>
      </c>
      <c r="B156" t="s">
        <v>5309</v>
      </c>
      <c r="C156" t="s">
        <v>5252</v>
      </c>
      <c r="D156">
        <v>30</v>
      </c>
      <c r="E156">
        <v>27</v>
      </c>
      <c r="F156">
        <v>3</v>
      </c>
      <c r="G156" t="s">
        <v>5140</v>
      </c>
      <c r="J156" s="48">
        <v>0</v>
      </c>
    </row>
    <row r="157" spans="1:10">
      <c r="A157" t="s">
        <v>2232</v>
      </c>
      <c r="B157" t="s">
        <v>5310</v>
      </c>
      <c r="C157" t="s">
        <v>5252</v>
      </c>
      <c r="D157">
        <v>30</v>
      </c>
      <c r="E157">
        <v>28</v>
      </c>
      <c r="F157">
        <v>2</v>
      </c>
      <c r="G157" t="s">
        <v>5140</v>
      </c>
      <c r="J157" s="48">
        <v>0</v>
      </c>
    </row>
    <row r="158" spans="1:10">
      <c r="A158" s="50" t="s">
        <v>2250</v>
      </c>
      <c r="B158" t="s">
        <v>5311</v>
      </c>
      <c r="C158" t="s">
        <v>5252</v>
      </c>
      <c r="D158">
        <v>30</v>
      </c>
      <c r="E158">
        <v>28</v>
      </c>
      <c r="F158">
        <v>2</v>
      </c>
      <c r="G158" t="s">
        <v>5140</v>
      </c>
      <c r="J158" s="48">
        <v>0</v>
      </c>
    </row>
    <row r="159" spans="1:10">
      <c r="A159" t="s">
        <v>2273</v>
      </c>
      <c r="B159" t="s">
        <v>5312</v>
      </c>
      <c r="C159" t="s">
        <v>5252</v>
      </c>
      <c r="D159">
        <v>30</v>
      </c>
      <c r="E159">
        <v>29</v>
      </c>
      <c r="F159">
        <v>1</v>
      </c>
      <c r="G159" t="s">
        <v>5140</v>
      </c>
      <c r="J159" s="48">
        <v>0</v>
      </c>
    </row>
    <row r="160" spans="1:10">
      <c r="A160" t="s">
        <v>2233</v>
      </c>
      <c r="B160" t="s">
        <v>5313</v>
      </c>
      <c r="C160" t="s">
        <v>5252</v>
      </c>
      <c r="D160">
        <v>30</v>
      </c>
      <c r="E160">
        <v>28</v>
      </c>
      <c r="F160">
        <v>2</v>
      </c>
      <c r="G160" t="s">
        <v>5140</v>
      </c>
      <c r="J160" s="48">
        <v>0</v>
      </c>
    </row>
    <row r="161" spans="1:10">
      <c r="A161" t="s">
        <v>2966</v>
      </c>
      <c r="B161" t="s">
        <v>5314</v>
      </c>
      <c r="C161" t="s">
        <v>5252</v>
      </c>
      <c r="D161">
        <v>30</v>
      </c>
      <c r="E161">
        <v>27</v>
      </c>
      <c r="F161">
        <v>0</v>
      </c>
      <c r="G161" t="s">
        <v>5140</v>
      </c>
      <c r="J161" s="48">
        <v>3</v>
      </c>
    </row>
    <row r="162" spans="1:10">
      <c r="A162" t="s">
        <v>2252</v>
      </c>
      <c r="B162" t="s">
        <v>5315</v>
      </c>
      <c r="C162" t="s">
        <v>5252</v>
      </c>
      <c r="D162">
        <v>30</v>
      </c>
      <c r="E162">
        <v>29</v>
      </c>
      <c r="F162">
        <v>1</v>
      </c>
      <c r="G162" t="s">
        <v>5140</v>
      </c>
      <c r="J162" s="48">
        <v>0</v>
      </c>
    </row>
    <row r="163" spans="1:10">
      <c r="A163" t="s">
        <v>2234</v>
      </c>
      <c r="B163" t="s">
        <v>5316</v>
      </c>
      <c r="C163" t="s">
        <v>5252</v>
      </c>
      <c r="D163">
        <v>30</v>
      </c>
      <c r="E163">
        <v>28</v>
      </c>
      <c r="F163">
        <v>2</v>
      </c>
      <c r="G163" t="s">
        <v>5140</v>
      </c>
      <c r="J163" s="48">
        <v>0</v>
      </c>
    </row>
    <row r="164" spans="1:10">
      <c r="A164" t="s">
        <v>2253</v>
      </c>
      <c r="B164" t="s">
        <v>5317</v>
      </c>
      <c r="C164" t="s">
        <v>5252</v>
      </c>
      <c r="D164">
        <v>30</v>
      </c>
      <c r="E164">
        <v>29</v>
      </c>
      <c r="F164">
        <v>1</v>
      </c>
      <c r="G164" t="s">
        <v>5140</v>
      </c>
      <c r="J164" s="48">
        <v>0</v>
      </c>
    </row>
    <row r="165" spans="1:10">
      <c r="A165" t="s">
        <v>2235</v>
      </c>
      <c r="B165" t="s">
        <v>5318</v>
      </c>
      <c r="C165" t="s">
        <v>5252</v>
      </c>
      <c r="D165">
        <v>30</v>
      </c>
      <c r="E165">
        <v>28</v>
      </c>
      <c r="F165">
        <v>2</v>
      </c>
      <c r="G165" t="s">
        <v>5140</v>
      </c>
      <c r="J165" s="48">
        <v>0</v>
      </c>
    </row>
    <row r="166" spans="1:10">
      <c r="A166" t="s">
        <v>2254</v>
      </c>
      <c r="B166" t="s">
        <v>5319</v>
      </c>
      <c r="C166" t="s">
        <v>5252</v>
      </c>
      <c r="D166">
        <v>30</v>
      </c>
      <c r="E166">
        <v>29</v>
      </c>
      <c r="F166">
        <v>1</v>
      </c>
      <c r="G166" t="s">
        <v>5140</v>
      </c>
      <c r="J166" s="48">
        <v>0</v>
      </c>
    </row>
    <row r="167" spans="1:10">
      <c r="A167" t="s">
        <v>2236</v>
      </c>
      <c r="B167" t="s">
        <v>5320</v>
      </c>
      <c r="C167" t="s">
        <v>5252</v>
      </c>
      <c r="D167">
        <v>30</v>
      </c>
      <c r="E167">
        <v>28</v>
      </c>
      <c r="F167">
        <v>2</v>
      </c>
      <c r="G167" t="s">
        <v>5140</v>
      </c>
      <c r="J167" s="48">
        <v>0</v>
      </c>
    </row>
    <row r="168" spans="1:10">
      <c r="A168" t="s">
        <v>2255</v>
      </c>
      <c r="B168" t="s">
        <v>5321</v>
      </c>
      <c r="C168" t="s">
        <v>5252</v>
      </c>
      <c r="D168">
        <v>30</v>
      </c>
      <c r="E168">
        <v>28</v>
      </c>
      <c r="F168">
        <v>2</v>
      </c>
      <c r="G168" t="s">
        <v>5140</v>
      </c>
      <c r="J168" s="48">
        <v>0</v>
      </c>
    </row>
    <row r="169" spans="1:10">
      <c r="A169" t="s">
        <v>2332</v>
      </c>
      <c r="B169" t="s">
        <v>5322</v>
      </c>
      <c r="C169" t="s">
        <v>5323</v>
      </c>
      <c r="D169">
        <v>90</v>
      </c>
      <c r="E169">
        <v>84</v>
      </c>
      <c r="F169">
        <v>6</v>
      </c>
      <c r="G169" t="s">
        <v>5140</v>
      </c>
      <c r="J169" s="48">
        <v>0</v>
      </c>
    </row>
    <row r="170" spans="1:10">
      <c r="A170" t="s">
        <v>2344</v>
      </c>
      <c r="B170" t="s">
        <v>5324</v>
      </c>
      <c r="C170" t="s">
        <v>5323</v>
      </c>
      <c r="D170">
        <v>90</v>
      </c>
      <c r="E170">
        <v>81</v>
      </c>
      <c r="F170">
        <v>9</v>
      </c>
      <c r="G170" t="s">
        <v>5140</v>
      </c>
      <c r="J170" s="48">
        <v>0</v>
      </c>
    </row>
    <row r="171" spans="1:10">
      <c r="A171" t="s">
        <v>2338</v>
      </c>
      <c r="B171" t="s">
        <v>5325</v>
      </c>
      <c r="C171" t="s">
        <v>5323</v>
      </c>
      <c r="D171">
        <v>90</v>
      </c>
      <c r="E171">
        <v>84</v>
      </c>
      <c r="F171">
        <v>6</v>
      </c>
      <c r="G171" t="s">
        <v>5140</v>
      </c>
      <c r="J171" s="48">
        <v>0</v>
      </c>
    </row>
    <row r="172" spans="1:10">
      <c r="A172" t="s">
        <v>2347</v>
      </c>
      <c r="B172" t="s">
        <v>5326</v>
      </c>
      <c r="C172" t="s">
        <v>5323</v>
      </c>
      <c r="D172">
        <v>90</v>
      </c>
      <c r="E172">
        <v>84</v>
      </c>
      <c r="F172">
        <v>6</v>
      </c>
      <c r="G172" t="s">
        <v>5140</v>
      </c>
      <c r="J172" s="48">
        <v>0</v>
      </c>
    </row>
    <row r="173" spans="1:10">
      <c r="A173" t="s">
        <v>2333</v>
      </c>
      <c r="B173" t="s">
        <v>5327</v>
      </c>
      <c r="C173" t="s">
        <v>5323</v>
      </c>
      <c r="D173">
        <v>90</v>
      </c>
      <c r="E173">
        <v>84</v>
      </c>
      <c r="F173">
        <v>6</v>
      </c>
      <c r="G173" t="s">
        <v>5140</v>
      </c>
      <c r="J173" s="48">
        <v>0</v>
      </c>
    </row>
    <row r="174" spans="1:10">
      <c r="A174" t="s">
        <v>2339</v>
      </c>
      <c r="B174" t="s">
        <v>5328</v>
      </c>
      <c r="C174" t="s">
        <v>5323</v>
      </c>
      <c r="D174">
        <v>90</v>
      </c>
      <c r="E174">
        <v>84</v>
      </c>
      <c r="F174">
        <v>6</v>
      </c>
      <c r="G174" t="s">
        <v>5140</v>
      </c>
      <c r="J174" s="48">
        <v>0</v>
      </c>
    </row>
    <row r="175" spans="1:10">
      <c r="A175" t="s">
        <v>2420</v>
      </c>
      <c r="B175" t="s">
        <v>5329</v>
      </c>
      <c r="C175" t="s">
        <v>5323</v>
      </c>
      <c r="D175">
        <v>90</v>
      </c>
      <c r="E175">
        <v>40</v>
      </c>
      <c r="F175">
        <v>34</v>
      </c>
      <c r="G175" t="s">
        <v>5140</v>
      </c>
      <c r="J175" s="48">
        <v>16</v>
      </c>
    </row>
    <row r="176" spans="1:10">
      <c r="A176" t="s">
        <v>2421</v>
      </c>
      <c r="B176" t="s">
        <v>5330</v>
      </c>
      <c r="C176" t="s">
        <v>5323</v>
      </c>
      <c r="D176">
        <v>90</v>
      </c>
      <c r="E176">
        <v>40</v>
      </c>
      <c r="F176">
        <v>50</v>
      </c>
      <c r="G176" t="s">
        <v>5140</v>
      </c>
      <c r="J176" s="48">
        <v>0</v>
      </c>
    </row>
    <row r="177" spans="1:10">
      <c r="A177" t="s">
        <v>2334</v>
      </c>
      <c r="B177" t="s">
        <v>5331</v>
      </c>
      <c r="C177" t="s">
        <v>5323</v>
      </c>
      <c r="D177">
        <v>90</v>
      </c>
      <c r="E177">
        <v>84</v>
      </c>
      <c r="F177">
        <v>6</v>
      </c>
      <c r="G177" t="s">
        <v>5140</v>
      </c>
      <c r="J177" s="48">
        <v>0</v>
      </c>
    </row>
    <row r="178" spans="1:10">
      <c r="A178" t="s">
        <v>2345</v>
      </c>
      <c r="B178" t="s">
        <v>5332</v>
      </c>
      <c r="C178" t="s">
        <v>5323</v>
      </c>
      <c r="D178">
        <v>90</v>
      </c>
      <c r="E178">
        <v>81</v>
      </c>
      <c r="F178">
        <v>6</v>
      </c>
      <c r="G178" t="s">
        <v>5140</v>
      </c>
      <c r="J178" s="48">
        <v>3</v>
      </c>
    </row>
    <row r="179" spans="1:10">
      <c r="A179" t="s">
        <v>2340</v>
      </c>
      <c r="B179" t="s">
        <v>5333</v>
      </c>
      <c r="C179" t="s">
        <v>5323</v>
      </c>
      <c r="D179">
        <v>90</v>
      </c>
      <c r="E179">
        <v>84</v>
      </c>
      <c r="F179">
        <v>6</v>
      </c>
      <c r="G179" t="s">
        <v>5140</v>
      </c>
      <c r="J179" s="48">
        <v>0</v>
      </c>
    </row>
    <row r="180" spans="1:10">
      <c r="A180" t="s">
        <v>2348</v>
      </c>
      <c r="B180" t="s">
        <v>5334</v>
      </c>
      <c r="C180" t="s">
        <v>5323</v>
      </c>
      <c r="D180">
        <v>90</v>
      </c>
      <c r="E180">
        <v>81</v>
      </c>
      <c r="F180">
        <v>9</v>
      </c>
      <c r="G180" t="s">
        <v>5140</v>
      </c>
      <c r="J180" s="48">
        <v>0</v>
      </c>
    </row>
    <row r="181" spans="1:10">
      <c r="A181" t="s">
        <v>2335</v>
      </c>
      <c r="B181" t="s">
        <v>5335</v>
      </c>
      <c r="C181" t="s">
        <v>5323</v>
      </c>
      <c r="D181">
        <v>90</v>
      </c>
      <c r="E181">
        <v>84</v>
      </c>
      <c r="F181">
        <v>2</v>
      </c>
      <c r="G181" t="s">
        <v>5140</v>
      </c>
      <c r="J181" s="48">
        <v>4</v>
      </c>
    </row>
    <row r="182" spans="1:10">
      <c r="A182" t="s">
        <v>2341</v>
      </c>
      <c r="B182" t="s">
        <v>5336</v>
      </c>
      <c r="C182" t="s">
        <v>5323</v>
      </c>
      <c r="D182">
        <v>90</v>
      </c>
      <c r="E182">
        <v>84</v>
      </c>
      <c r="F182">
        <v>6</v>
      </c>
      <c r="G182" t="s">
        <v>5140</v>
      </c>
      <c r="J182" s="48">
        <v>0</v>
      </c>
    </row>
    <row r="183" spans="1:10">
      <c r="A183" t="s">
        <v>2422</v>
      </c>
      <c r="B183" t="s">
        <v>5337</v>
      </c>
      <c r="C183" t="s">
        <v>5323</v>
      </c>
      <c r="D183">
        <v>90</v>
      </c>
      <c r="E183">
        <v>40</v>
      </c>
      <c r="F183">
        <v>15</v>
      </c>
      <c r="G183" t="s">
        <v>5140</v>
      </c>
      <c r="J183" s="48">
        <v>35</v>
      </c>
    </row>
    <row r="184" spans="1:10">
      <c r="A184" t="s">
        <v>2423</v>
      </c>
      <c r="B184" t="s">
        <v>5338</v>
      </c>
      <c r="C184" t="s">
        <v>5323</v>
      </c>
      <c r="D184">
        <v>90</v>
      </c>
      <c r="E184">
        <v>40</v>
      </c>
      <c r="F184">
        <v>34</v>
      </c>
      <c r="G184" t="s">
        <v>5140</v>
      </c>
      <c r="J184" s="48">
        <v>16</v>
      </c>
    </row>
    <row r="185" spans="1:10">
      <c r="A185" t="s">
        <v>2336</v>
      </c>
      <c r="B185" t="s">
        <v>5339</v>
      </c>
      <c r="C185" t="s">
        <v>5323</v>
      </c>
      <c r="D185">
        <v>90</v>
      </c>
      <c r="E185">
        <v>84</v>
      </c>
      <c r="F185">
        <v>4</v>
      </c>
      <c r="G185" t="s">
        <v>5140</v>
      </c>
      <c r="J185" s="48">
        <v>2</v>
      </c>
    </row>
    <row r="186" spans="1:10">
      <c r="A186" t="s">
        <v>2346</v>
      </c>
      <c r="B186" t="s">
        <v>5340</v>
      </c>
      <c r="C186" t="s">
        <v>5323</v>
      </c>
      <c r="D186">
        <v>90</v>
      </c>
      <c r="E186">
        <v>79</v>
      </c>
      <c r="F186">
        <v>0</v>
      </c>
      <c r="G186" t="s">
        <v>5140</v>
      </c>
      <c r="J186" s="48">
        <v>11</v>
      </c>
    </row>
    <row r="187" spans="1:10">
      <c r="A187" t="s">
        <v>2342</v>
      </c>
      <c r="B187" t="s">
        <v>5341</v>
      </c>
      <c r="C187" t="s">
        <v>5323</v>
      </c>
      <c r="D187">
        <v>90</v>
      </c>
      <c r="E187">
        <v>88</v>
      </c>
      <c r="F187">
        <v>2</v>
      </c>
      <c r="G187" t="s">
        <v>5140</v>
      </c>
      <c r="J187" s="48">
        <v>0</v>
      </c>
    </row>
    <row r="188" spans="1:10">
      <c r="A188" t="s">
        <v>2349</v>
      </c>
      <c r="B188" t="s">
        <v>5342</v>
      </c>
      <c r="C188" t="s">
        <v>5323</v>
      </c>
      <c r="D188">
        <v>90</v>
      </c>
      <c r="E188">
        <v>79</v>
      </c>
      <c r="F188">
        <v>11</v>
      </c>
      <c r="G188" t="s">
        <v>5140</v>
      </c>
      <c r="J188" s="48">
        <v>0</v>
      </c>
    </row>
    <row r="189" spans="1:10">
      <c r="A189" t="s">
        <v>2337</v>
      </c>
      <c r="B189" t="s">
        <v>5343</v>
      </c>
      <c r="C189" t="s">
        <v>5323</v>
      </c>
      <c r="D189">
        <v>90</v>
      </c>
      <c r="E189">
        <v>84</v>
      </c>
      <c r="F189">
        <v>4</v>
      </c>
      <c r="G189" t="s">
        <v>5140</v>
      </c>
      <c r="J189" s="48">
        <v>2</v>
      </c>
    </row>
    <row r="190" spans="1:10">
      <c r="A190" t="s">
        <v>2343</v>
      </c>
      <c r="B190" t="s">
        <v>5344</v>
      </c>
      <c r="C190" t="s">
        <v>5323</v>
      </c>
      <c r="D190">
        <v>90</v>
      </c>
      <c r="E190">
        <v>85</v>
      </c>
      <c r="F190">
        <v>5</v>
      </c>
      <c r="G190" t="s">
        <v>5140</v>
      </c>
      <c r="J190" s="48">
        <v>0</v>
      </c>
    </row>
    <row r="191" spans="1:10">
      <c r="A191" t="s">
        <v>565</v>
      </c>
      <c r="B191" t="s">
        <v>5345</v>
      </c>
      <c r="C191" t="s">
        <v>5166</v>
      </c>
      <c r="D191">
        <v>86</v>
      </c>
      <c r="F191">
        <v>86</v>
      </c>
      <c r="G191" t="s">
        <v>5140</v>
      </c>
      <c r="J191" s="48">
        <v>0</v>
      </c>
    </row>
    <row r="192" spans="1:10">
      <c r="A192" t="s">
        <v>822</v>
      </c>
      <c r="B192" t="s">
        <v>5346</v>
      </c>
      <c r="C192" t="s">
        <v>5166</v>
      </c>
      <c r="D192">
        <v>90</v>
      </c>
      <c r="F192">
        <v>61</v>
      </c>
      <c r="G192" t="s">
        <v>5140</v>
      </c>
      <c r="J192" s="48">
        <v>29</v>
      </c>
    </row>
    <row r="193" spans="1:10">
      <c r="A193" t="s">
        <v>39</v>
      </c>
      <c r="B193" t="s">
        <v>5347</v>
      </c>
      <c r="C193" t="s">
        <v>5166</v>
      </c>
      <c r="D193">
        <v>70</v>
      </c>
      <c r="F193">
        <v>70</v>
      </c>
      <c r="G193" t="s">
        <v>5140</v>
      </c>
      <c r="J193" s="48">
        <v>0</v>
      </c>
    </row>
    <row r="194" spans="1:10">
      <c r="A194" t="s">
        <v>823</v>
      </c>
      <c r="B194" t="s">
        <v>5348</v>
      </c>
      <c r="C194" t="s">
        <v>5166</v>
      </c>
      <c r="D194">
        <v>90</v>
      </c>
      <c r="F194">
        <v>90</v>
      </c>
      <c r="G194" t="s">
        <v>5140</v>
      </c>
      <c r="J194" s="48">
        <v>0</v>
      </c>
    </row>
    <row r="195" spans="1:10">
      <c r="A195" t="s">
        <v>2388</v>
      </c>
      <c r="B195" t="s">
        <v>5349</v>
      </c>
      <c r="C195" t="s">
        <v>5166</v>
      </c>
      <c r="D195">
        <v>90</v>
      </c>
      <c r="F195">
        <v>90</v>
      </c>
      <c r="G195" t="s">
        <v>5140</v>
      </c>
      <c r="J195" s="48">
        <v>0</v>
      </c>
    </row>
    <row r="196" spans="1:10">
      <c r="A196" t="s">
        <v>465</v>
      </c>
      <c r="B196" t="s">
        <v>5350</v>
      </c>
      <c r="C196" t="s">
        <v>5166</v>
      </c>
      <c r="D196">
        <v>90</v>
      </c>
      <c r="F196">
        <v>90</v>
      </c>
      <c r="G196" t="s">
        <v>5140</v>
      </c>
      <c r="J196" s="48">
        <v>0</v>
      </c>
    </row>
    <row r="197" spans="1:10">
      <c r="A197" t="s">
        <v>2390</v>
      </c>
      <c r="B197" t="s">
        <v>5351</v>
      </c>
      <c r="C197" t="s">
        <v>5166</v>
      </c>
      <c r="D197">
        <v>90</v>
      </c>
      <c r="F197">
        <v>43</v>
      </c>
      <c r="G197" t="s">
        <v>5140</v>
      </c>
      <c r="J197" s="48">
        <v>47</v>
      </c>
    </row>
    <row r="198" spans="1:10">
      <c r="A198" t="s">
        <v>566</v>
      </c>
      <c r="B198" t="s">
        <v>5352</v>
      </c>
      <c r="C198" t="s">
        <v>5166</v>
      </c>
      <c r="D198">
        <v>70</v>
      </c>
      <c r="F198">
        <v>68</v>
      </c>
      <c r="G198" t="s">
        <v>5140</v>
      </c>
      <c r="J198" s="48">
        <v>2</v>
      </c>
    </row>
    <row r="199" spans="1:10">
      <c r="A199" t="s">
        <v>42</v>
      </c>
      <c r="B199" t="s">
        <v>5353</v>
      </c>
      <c r="C199" t="s">
        <v>5166</v>
      </c>
      <c r="D199">
        <v>90</v>
      </c>
      <c r="F199">
        <v>90</v>
      </c>
      <c r="G199" t="s">
        <v>5140</v>
      </c>
      <c r="J199" s="48">
        <v>0</v>
      </c>
    </row>
    <row r="200" spans="1:10">
      <c r="A200" t="s">
        <v>1285</v>
      </c>
      <c r="B200" t="s">
        <v>5354</v>
      </c>
      <c r="C200" t="s">
        <v>5166</v>
      </c>
      <c r="D200">
        <v>90</v>
      </c>
      <c r="F200">
        <v>87</v>
      </c>
      <c r="G200" t="s">
        <v>5140</v>
      </c>
      <c r="J200" s="48">
        <v>3</v>
      </c>
    </row>
    <row r="201" spans="1:10">
      <c r="A201" t="s">
        <v>2389</v>
      </c>
      <c r="B201" t="s">
        <v>5355</v>
      </c>
      <c r="C201" t="s">
        <v>5166</v>
      </c>
      <c r="D201">
        <v>90</v>
      </c>
      <c r="F201">
        <v>53</v>
      </c>
      <c r="G201" t="s">
        <v>5140</v>
      </c>
      <c r="J201" s="48">
        <v>37</v>
      </c>
    </row>
    <row r="202" spans="1:10">
      <c r="A202" t="s">
        <v>2392</v>
      </c>
      <c r="B202" t="s">
        <v>5356</v>
      </c>
      <c r="C202" t="s">
        <v>5166</v>
      </c>
      <c r="D202">
        <v>90</v>
      </c>
      <c r="F202">
        <v>33</v>
      </c>
      <c r="G202" t="s">
        <v>5140</v>
      </c>
      <c r="J202" s="48">
        <v>57</v>
      </c>
    </row>
    <row r="203" spans="1:10">
      <c r="A203" t="s">
        <v>461</v>
      </c>
      <c r="B203" t="s">
        <v>5357</v>
      </c>
      <c r="C203" t="s">
        <v>5149</v>
      </c>
      <c r="D203">
        <v>90</v>
      </c>
      <c r="E203">
        <v>84</v>
      </c>
      <c r="F203">
        <v>6</v>
      </c>
      <c r="G203" t="s">
        <v>5140</v>
      </c>
      <c r="J203" s="48">
        <v>0</v>
      </c>
    </row>
    <row r="204" spans="1:10">
      <c r="A204" t="s">
        <v>584</v>
      </c>
      <c r="B204" t="s">
        <v>5358</v>
      </c>
      <c r="C204" t="s">
        <v>5149</v>
      </c>
      <c r="D204">
        <v>90</v>
      </c>
      <c r="E204">
        <v>81</v>
      </c>
      <c r="F204">
        <v>9</v>
      </c>
      <c r="G204" t="s">
        <v>5140</v>
      </c>
      <c r="J204" s="48">
        <v>0</v>
      </c>
    </row>
    <row r="205" spans="1:10">
      <c r="A205" t="s">
        <v>522</v>
      </c>
      <c r="B205" t="s">
        <v>5359</v>
      </c>
      <c r="C205" t="s">
        <v>5149</v>
      </c>
      <c r="D205">
        <v>90</v>
      </c>
      <c r="E205">
        <v>84</v>
      </c>
      <c r="F205">
        <v>6</v>
      </c>
      <c r="G205" t="s">
        <v>5140</v>
      </c>
      <c r="J205" s="48">
        <v>0</v>
      </c>
    </row>
    <row r="206" spans="1:10">
      <c r="A206" t="s">
        <v>585</v>
      </c>
      <c r="B206" t="s">
        <v>5360</v>
      </c>
      <c r="C206" t="s">
        <v>5149</v>
      </c>
      <c r="D206">
        <v>90</v>
      </c>
      <c r="E206">
        <v>84</v>
      </c>
      <c r="F206">
        <v>6</v>
      </c>
      <c r="G206" t="s">
        <v>5140</v>
      </c>
      <c r="J206" s="48">
        <v>0</v>
      </c>
    </row>
    <row r="207" spans="1:10">
      <c r="A207" t="s">
        <v>2320</v>
      </c>
      <c r="B207" t="s">
        <v>5361</v>
      </c>
      <c r="C207" t="s">
        <v>5149</v>
      </c>
      <c r="D207">
        <v>90</v>
      </c>
      <c r="E207">
        <v>84</v>
      </c>
      <c r="F207">
        <v>6</v>
      </c>
      <c r="G207" t="s">
        <v>5140</v>
      </c>
      <c r="J207" s="48">
        <v>0</v>
      </c>
    </row>
    <row r="208" spans="1:10">
      <c r="A208" t="s">
        <v>2325</v>
      </c>
      <c r="B208" t="s">
        <v>5362</v>
      </c>
      <c r="C208" t="s">
        <v>5149</v>
      </c>
      <c r="D208">
        <v>90</v>
      </c>
      <c r="E208">
        <v>84</v>
      </c>
      <c r="F208">
        <v>6</v>
      </c>
      <c r="G208" t="s">
        <v>5140</v>
      </c>
      <c r="J208" s="48">
        <v>0</v>
      </c>
    </row>
    <row r="209" spans="1:10">
      <c r="A209" t="s">
        <v>2416</v>
      </c>
      <c r="B209" t="s">
        <v>5363</v>
      </c>
      <c r="C209" t="s">
        <v>5149</v>
      </c>
      <c r="D209">
        <v>90</v>
      </c>
      <c r="F209">
        <v>90</v>
      </c>
      <c r="G209" t="s">
        <v>5140</v>
      </c>
      <c r="J209" s="48">
        <v>0</v>
      </c>
    </row>
    <row r="210" spans="1:10">
      <c r="A210" t="s">
        <v>2417</v>
      </c>
      <c r="B210" t="s">
        <v>5364</v>
      </c>
      <c r="C210" t="s">
        <v>5149</v>
      </c>
      <c r="D210">
        <v>90</v>
      </c>
      <c r="F210">
        <v>90</v>
      </c>
      <c r="G210" t="s">
        <v>5140</v>
      </c>
      <c r="J210" s="48">
        <v>0</v>
      </c>
    </row>
    <row r="211" spans="1:10">
      <c r="A211" t="s">
        <v>2962</v>
      </c>
      <c r="B211" t="s">
        <v>5365</v>
      </c>
      <c r="C211" t="s">
        <v>5149</v>
      </c>
      <c r="D211">
        <v>86</v>
      </c>
      <c r="F211">
        <v>80</v>
      </c>
      <c r="G211" t="s">
        <v>5140</v>
      </c>
      <c r="J211" s="48">
        <v>6</v>
      </c>
    </row>
    <row r="212" spans="1:10">
      <c r="A212" t="s">
        <v>521</v>
      </c>
      <c r="B212" t="s">
        <v>5366</v>
      </c>
      <c r="C212" t="s">
        <v>5149</v>
      </c>
      <c r="D212">
        <v>98</v>
      </c>
      <c r="E212">
        <v>84</v>
      </c>
      <c r="F212">
        <v>14</v>
      </c>
      <c r="G212" t="s">
        <v>5140</v>
      </c>
      <c r="J212" s="48">
        <v>0</v>
      </c>
    </row>
    <row r="213" spans="1:10">
      <c r="A213" t="s">
        <v>1554</v>
      </c>
      <c r="B213" t="s">
        <v>5367</v>
      </c>
      <c r="C213" t="s">
        <v>5149</v>
      </c>
      <c r="D213">
        <v>90</v>
      </c>
      <c r="E213">
        <v>81</v>
      </c>
      <c r="F213">
        <v>9</v>
      </c>
      <c r="G213" t="s">
        <v>5140</v>
      </c>
      <c r="J213" s="48">
        <v>0</v>
      </c>
    </row>
    <row r="214" spans="1:10">
      <c r="A214" t="s">
        <v>523</v>
      </c>
      <c r="B214" t="s">
        <v>5368</v>
      </c>
      <c r="C214" t="s">
        <v>5149</v>
      </c>
      <c r="D214">
        <v>90</v>
      </c>
      <c r="E214">
        <v>84</v>
      </c>
      <c r="F214">
        <v>6</v>
      </c>
      <c r="G214" t="s">
        <v>5140</v>
      </c>
      <c r="J214" s="48">
        <v>0</v>
      </c>
    </row>
    <row r="215" spans="1:10">
      <c r="A215" t="s">
        <v>1555</v>
      </c>
      <c r="B215" t="s">
        <v>5369</v>
      </c>
      <c r="C215" t="s">
        <v>5149</v>
      </c>
      <c r="D215">
        <v>90</v>
      </c>
      <c r="E215">
        <v>81</v>
      </c>
      <c r="F215">
        <v>9</v>
      </c>
      <c r="G215" t="s">
        <v>5140</v>
      </c>
      <c r="J215" s="48">
        <v>0</v>
      </c>
    </row>
    <row r="216" spans="1:10">
      <c r="A216" t="s">
        <v>2321</v>
      </c>
      <c r="B216" t="s">
        <v>5370</v>
      </c>
      <c r="C216" t="s">
        <v>5149</v>
      </c>
      <c r="D216">
        <v>91</v>
      </c>
      <c r="E216">
        <v>84</v>
      </c>
      <c r="F216">
        <v>7</v>
      </c>
      <c r="G216" t="s">
        <v>5140</v>
      </c>
      <c r="J216" s="48">
        <v>0</v>
      </c>
    </row>
    <row r="217" spans="1:10">
      <c r="A217" t="s">
        <v>2326</v>
      </c>
      <c r="B217" t="s">
        <v>5371</v>
      </c>
      <c r="C217" t="s">
        <v>5149</v>
      </c>
      <c r="D217">
        <v>90</v>
      </c>
      <c r="E217">
        <v>84</v>
      </c>
      <c r="F217">
        <v>6</v>
      </c>
      <c r="G217" t="s">
        <v>5140</v>
      </c>
      <c r="J217" s="48">
        <v>0</v>
      </c>
    </row>
    <row r="218" spans="1:10">
      <c r="A218" t="s">
        <v>2322</v>
      </c>
      <c r="B218" t="s">
        <v>5372</v>
      </c>
      <c r="C218" t="s">
        <v>5149</v>
      </c>
      <c r="D218">
        <v>44</v>
      </c>
      <c r="F218">
        <v>27</v>
      </c>
      <c r="G218" t="s">
        <v>5140</v>
      </c>
      <c r="J218" s="48">
        <v>17</v>
      </c>
    </row>
    <row r="219" spans="1:10">
      <c r="A219" t="s">
        <v>2327</v>
      </c>
      <c r="B219" t="s">
        <v>5373</v>
      </c>
      <c r="C219" t="s">
        <v>5149</v>
      </c>
      <c r="D219">
        <v>90</v>
      </c>
      <c r="F219">
        <v>90</v>
      </c>
      <c r="G219" t="s">
        <v>5140</v>
      </c>
      <c r="J219" s="48">
        <v>0</v>
      </c>
    </row>
    <row r="220" spans="1:10">
      <c r="A220" t="s">
        <v>2982</v>
      </c>
      <c r="B220" t="s">
        <v>5374</v>
      </c>
      <c r="C220" t="s">
        <v>5149</v>
      </c>
      <c r="D220">
        <v>52</v>
      </c>
      <c r="F220">
        <v>52</v>
      </c>
      <c r="G220" t="s">
        <v>5140</v>
      </c>
      <c r="J220" s="48">
        <v>0</v>
      </c>
    </row>
    <row r="221" spans="1:10">
      <c r="A221" t="s">
        <v>2323</v>
      </c>
      <c r="B221" t="s">
        <v>5375</v>
      </c>
      <c r="C221" t="s">
        <v>5149</v>
      </c>
      <c r="D221">
        <v>90</v>
      </c>
      <c r="E221">
        <v>84</v>
      </c>
      <c r="F221">
        <v>6</v>
      </c>
      <c r="G221" t="s">
        <v>5140</v>
      </c>
      <c r="J221" s="48">
        <v>0</v>
      </c>
    </row>
    <row r="222" spans="1:10">
      <c r="A222" t="s">
        <v>2330</v>
      </c>
      <c r="B222" t="s">
        <v>5376</v>
      </c>
      <c r="C222" t="s">
        <v>5149</v>
      </c>
      <c r="D222">
        <v>90</v>
      </c>
      <c r="E222">
        <v>54</v>
      </c>
      <c r="F222">
        <v>33</v>
      </c>
      <c r="G222" t="s">
        <v>5140</v>
      </c>
      <c r="J222" s="48">
        <v>3</v>
      </c>
    </row>
    <row r="223" spans="1:10">
      <c r="A223" t="s">
        <v>2328</v>
      </c>
      <c r="B223" t="s">
        <v>5377</v>
      </c>
      <c r="C223" t="s">
        <v>5149</v>
      </c>
      <c r="D223">
        <v>90</v>
      </c>
      <c r="E223">
        <v>88</v>
      </c>
      <c r="F223">
        <v>2</v>
      </c>
      <c r="G223" t="s">
        <v>5140</v>
      </c>
      <c r="J223" s="48">
        <v>0</v>
      </c>
    </row>
    <row r="224" spans="1:10">
      <c r="A224" t="s">
        <v>2331</v>
      </c>
      <c r="B224" t="s">
        <v>5378</v>
      </c>
      <c r="C224" t="s">
        <v>5149</v>
      </c>
      <c r="D224">
        <v>90</v>
      </c>
      <c r="E224">
        <v>54</v>
      </c>
      <c r="F224">
        <v>36</v>
      </c>
      <c r="G224" t="s">
        <v>5141</v>
      </c>
      <c r="J224" s="48">
        <v>0</v>
      </c>
    </row>
    <row r="225" spans="1:10">
      <c r="A225" t="s">
        <v>2324</v>
      </c>
      <c r="B225" t="s">
        <v>5379</v>
      </c>
      <c r="C225" t="s">
        <v>5149</v>
      </c>
      <c r="D225">
        <v>90</v>
      </c>
      <c r="E225">
        <v>84</v>
      </c>
      <c r="F225">
        <v>6</v>
      </c>
      <c r="G225" t="s">
        <v>5140</v>
      </c>
      <c r="J225" s="48">
        <v>0</v>
      </c>
    </row>
    <row r="226" spans="1:10">
      <c r="A226" t="s">
        <v>2329</v>
      </c>
      <c r="B226" t="s">
        <v>5380</v>
      </c>
      <c r="C226" t="s">
        <v>5149</v>
      </c>
      <c r="D226">
        <v>90</v>
      </c>
      <c r="E226">
        <v>85</v>
      </c>
      <c r="F226">
        <v>5</v>
      </c>
      <c r="G226" t="s">
        <v>5140</v>
      </c>
      <c r="J226" s="48">
        <v>0</v>
      </c>
    </row>
    <row r="227" spans="1:10">
      <c r="A227" t="s">
        <v>2418</v>
      </c>
      <c r="B227" t="s">
        <v>5381</v>
      </c>
      <c r="C227" t="s">
        <v>5149</v>
      </c>
      <c r="D227">
        <v>90</v>
      </c>
      <c r="F227">
        <v>83</v>
      </c>
      <c r="G227" t="s">
        <v>5140</v>
      </c>
      <c r="J227" s="48">
        <v>7</v>
      </c>
    </row>
    <row r="228" spans="1:10">
      <c r="A228" t="s">
        <v>2419</v>
      </c>
      <c r="B228" t="s">
        <v>5382</v>
      </c>
      <c r="C228" t="s">
        <v>5149</v>
      </c>
      <c r="D228">
        <v>90</v>
      </c>
      <c r="F228">
        <v>90</v>
      </c>
      <c r="G228" t="s">
        <v>5140</v>
      </c>
      <c r="J228" s="48">
        <v>0</v>
      </c>
    </row>
    <row r="229" spans="1:10">
      <c r="A229" t="s">
        <v>2963</v>
      </c>
      <c r="B229" t="s">
        <v>5383</v>
      </c>
      <c r="C229" t="s">
        <v>5149</v>
      </c>
      <c r="D229">
        <v>52</v>
      </c>
      <c r="F229">
        <v>47</v>
      </c>
      <c r="G229" t="s">
        <v>5140</v>
      </c>
      <c r="J229" s="48">
        <v>5</v>
      </c>
    </row>
    <row r="230" spans="1:10">
      <c r="A230" t="s">
        <v>2661</v>
      </c>
      <c r="B230" t="s">
        <v>5384</v>
      </c>
      <c r="C230">
        <v>38021</v>
      </c>
      <c r="D230">
        <v>30</v>
      </c>
      <c r="F230">
        <v>30</v>
      </c>
      <c r="G230" t="s">
        <v>5141</v>
      </c>
      <c r="J230" s="48">
        <v>0</v>
      </c>
    </row>
    <row r="231" spans="1:10">
      <c r="A231" t="s">
        <v>2662</v>
      </c>
      <c r="B231" t="s">
        <v>5385</v>
      </c>
      <c r="C231">
        <v>38021</v>
      </c>
      <c r="D231">
        <v>30</v>
      </c>
      <c r="F231">
        <v>30</v>
      </c>
      <c r="G231" t="s">
        <v>5141</v>
      </c>
      <c r="J231" s="48">
        <v>0</v>
      </c>
    </row>
    <row r="232" spans="1:10">
      <c r="A232" t="s">
        <v>2457</v>
      </c>
      <c r="B232" t="s">
        <v>5386</v>
      </c>
      <c r="C232" s="49" t="s">
        <v>5387</v>
      </c>
      <c r="D232">
        <v>45</v>
      </c>
      <c r="F232">
        <v>30</v>
      </c>
      <c r="G232" t="s">
        <v>5140</v>
      </c>
      <c r="J232" s="48">
        <v>15</v>
      </c>
    </row>
    <row r="233" spans="1:10">
      <c r="A233" t="s">
        <v>2458</v>
      </c>
      <c r="B233" t="s">
        <v>5388</v>
      </c>
      <c r="C233" s="49" t="s">
        <v>5387</v>
      </c>
      <c r="D233">
        <v>45</v>
      </c>
      <c r="F233">
        <v>36</v>
      </c>
      <c r="G233" t="s">
        <v>5140</v>
      </c>
      <c r="J233" s="48">
        <v>9</v>
      </c>
    </row>
    <row r="234" spans="1:10">
      <c r="A234" t="s">
        <v>2844</v>
      </c>
      <c r="B234" t="s">
        <v>5389</v>
      </c>
      <c r="C234">
        <v>37623</v>
      </c>
      <c r="D234">
        <v>60</v>
      </c>
      <c r="F234">
        <v>48</v>
      </c>
      <c r="G234" t="s">
        <v>5140</v>
      </c>
      <c r="J234" s="48">
        <v>12</v>
      </c>
    </row>
    <row r="235" spans="1:10">
      <c r="A235" t="s">
        <v>2795</v>
      </c>
      <c r="B235" t="s">
        <v>5390</v>
      </c>
      <c r="C235">
        <v>37623</v>
      </c>
      <c r="D235">
        <v>60</v>
      </c>
      <c r="F235">
        <v>60</v>
      </c>
      <c r="G235" t="s">
        <v>5141</v>
      </c>
      <c r="J235" s="48">
        <v>0</v>
      </c>
    </row>
    <row r="236" spans="1:10">
      <c r="A236" t="s">
        <v>2642</v>
      </c>
      <c r="B236" t="s">
        <v>5391</v>
      </c>
      <c r="C236" s="49">
        <v>38019</v>
      </c>
      <c r="D236">
        <v>40</v>
      </c>
      <c r="F236">
        <v>11</v>
      </c>
      <c r="G236" t="s">
        <v>5140</v>
      </c>
      <c r="J236" s="48">
        <v>29</v>
      </c>
    </row>
    <row r="237" spans="1:10">
      <c r="A237" t="s">
        <v>2643</v>
      </c>
      <c r="B237" t="s">
        <v>5392</v>
      </c>
      <c r="C237" s="49">
        <v>38019</v>
      </c>
      <c r="D237">
        <v>40</v>
      </c>
      <c r="F237">
        <v>40</v>
      </c>
      <c r="G237" t="s">
        <v>5140</v>
      </c>
      <c r="J237" s="48">
        <v>0</v>
      </c>
    </row>
    <row r="238" spans="1:10">
      <c r="A238" t="s">
        <v>2680</v>
      </c>
      <c r="B238" t="s">
        <v>5393</v>
      </c>
      <c r="C238" s="49">
        <v>38809</v>
      </c>
      <c r="D238">
        <v>30</v>
      </c>
      <c r="F238">
        <v>12</v>
      </c>
      <c r="G238" t="s">
        <v>5140</v>
      </c>
      <c r="J238" s="48">
        <v>18</v>
      </c>
    </row>
    <row r="239" spans="1:10">
      <c r="A239" t="s">
        <v>2681</v>
      </c>
      <c r="B239" t="s">
        <v>5394</v>
      </c>
      <c r="C239" s="49">
        <v>38809</v>
      </c>
      <c r="D239">
        <v>30</v>
      </c>
      <c r="F239">
        <v>30</v>
      </c>
      <c r="G239" t="s">
        <v>5141</v>
      </c>
      <c r="J239" s="48">
        <v>0</v>
      </c>
    </row>
    <row r="240" spans="1:10">
      <c r="A240" t="s">
        <v>2972</v>
      </c>
      <c r="B240" t="s">
        <v>5395</v>
      </c>
      <c r="C240" s="49">
        <v>38809</v>
      </c>
      <c r="D240">
        <v>30</v>
      </c>
      <c r="F240">
        <v>0</v>
      </c>
      <c r="G240" t="s">
        <v>5140</v>
      </c>
      <c r="J240" s="48">
        <v>30</v>
      </c>
    </row>
    <row r="241" spans="1:10">
      <c r="A241" t="s">
        <v>2749</v>
      </c>
      <c r="B241" t="s">
        <v>5396</v>
      </c>
      <c r="C241" s="49">
        <v>38019</v>
      </c>
      <c r="D241">
        <v>30</v>
      </c>
      <c r="F241">
        <v>18</v>
      </c>
      <c r="G241" t="s">
        <v>5140</v>
      </c>
      <c r="J241" s="48">
        <v>12</v>
      </c>
    </row>
    <row r="242" spans="1:10">
      <c r="A242" t="s">
        <v>2837</v>
      </c>
      <c r="B242" t="s">
        <v>5397</v>
      </c>
      <c r="C242" s="49">
        <v>38019</v>
      </c>
      <c r="D242">
        <v>32</v>
      </c>
      <c r="F242">
        <v>32</v>
      </c>
      <c r="G242" t="s">
        <v>5140</v>
      </c>
      <c r="J242" s="48">
        <v>0</v>
      </c>
    </row>
    <row r="243" spans="1:10">
      <c r="A243" t="s">
        <v>2676</v>
      </c>
      <c r="B243" t="s">
        <v>5398</v>
      </c>
      <c r="C243" s="49" t="s">
        <v>5157</v>
      </c>
      <c r="D243">
        <v>44</v>
      </c>
      <c r="F243">
        <v>38</v>
      </c>
      <c r="G243" t="s">
        <v>5140</v>
      </c>
      <c r="J243" s="48">
        <v>6</v>
      </c>
    </row>
    <row r="244" spans="1:10">
      <c r="A244" t="s">
        <v>2678</v>
      </c>
      <c r="B244" t="s">
        <v>5399</v>
      </c>
      <c r="C244" s="49" t="s">
        <v>5157</v>
      </c>
      <c r="D244">
        <v>40</v>
      </c>
      <c r="F244">
        <v>29</v>
      </c>
      <c r="G244" t="s">
        <v>5140</v>
      </c>
      <c r="J244" s="48">
        <v>11</v>
      </c>
    </row>
    <row r="245" spans="1:10">
      <c r="A245" t="s">
        <v>94</v>
      </c>
      <c r="B245" t="s">
        <v>5400</v>
      </c>
      <c r="C245" t="s">
        <v>5157</v>
      </c>
      <c r="D245">
        <v>71</v>
      </c>
      <c r="F245">
        <v>71</v>
      </c>
      <c r="G245" t="s">
        <v>5140</v>
      </c>
      <c r="J245" s="48">
        <v>0</v>
      </c>
    </row>
    <row r="246" spans="1:10">
      <c r="A246" t="s">
        <v>2679</v>
      </c>
      <c r="B246" t="s">
        <v>5401</v>
      </c>
      <c r="C246" t="s">
        <v>5157</v>
      </c>
      <c r="D246">
        <v>40</v>
      </c>
      <c r="F246">
        <v>29</v>
      </c>
      <c r="G246" t="s">
        <v>5140</v>
      </c>
      <c r="J246" s="48">
        <v>11</v>
      </c>
    </row>
    <row r="247" spans="1:10">
      <c r="A247" t="s">
        <v>2677</v>
      </c>
      <c r="B247" t="s">
        <v>5402</v>
      </c>
      <c r="C247" t="s">
        <v>5157</v>
      </c>
      <c r="D247">
        <v>44</v>
      </c>
      <c r="F247">
        <v>19</v>
      </c>
      <c r="G247" t="s">
        <v>5140</v>
      </c>
      <c r="J247" s="48">
        <v>25</v>
      </c>
    </row>
    <row r="248" spans="1:10">
      <c r="A248" t="s">
        <v>92</v>
      </c>
      <c r="B248" t="s">
        <v>5403</v>
      </c>
      <c r="C248" t="s">
        <v>5157</v>
      </c>
      <c r="D248">
        <v>44</v>
      </c>
      <c r="F248">
        <v>40</v>
      </c>
      <c r="G248" t="s">
        <v>5140</v>
      </c>
      <c r="J248" s="48">
        <v>4</v>
      </c>
    </row>
    <row r="249" spans="1:10">
      <c r="A249" t="s">
        <v>2742</v>
      </c>
      <c r="B249" t="s">
        <v>5404</v>
      </c>
      <c r="C249">
        <v>37989</v>
      </c>
      <c r="D249">
        <v>20</v>
      </c>
      <c r="F249">
        <v>19</v>
      </c>
      <c r="G249" t="s">
        <v>5140</v>
      </c>
      <c r="J249" s="48">
        <v>1</v>
      </c>
    </row>
    <row r="250" spans="1:10">
      <c r="A250" t="s">
        <v>2850</v>
      </c>
      <c r="B250" t="s">
        <v>5405</v>
      </c>
      <c r="C250">
        <v>38018</v>
      </c>
      <c r="D250">
        <v>30</v>
      </c>
      <c r="F250">
        <v>20</v>
      </c>
      <c r="G250" t="s">
        <v>5140</v>
      </c>
      <c r="J250" s="48">
        <v>10</v>
      </c>
    </row>
    <row r="251" spans="1:10">
      <c r="A251" t="s">
        <v>2852</v>
      </c>
      <c r="B251" t="s">
        <v>5406</v>
      </c>
      <c r="C251" s="49">
        <v>38018</v>
      </c>
      <c r="D251">
        <v>30</v>
      </c>
      <c r="F251">
        <v>20</v>
      </c>
      <c r="G251" t="s">
        <v>5140</v>
      </c>
      <c r="J251" s="48">
        <v>10</v>
      </c>
    </row>
    <row r="252" spans="1:10">
      <c r="A252" t="s">
        <v>2851</v>
      </c>
      <c r="B252" t="s">
        <v>5407</v>
      </c>
      <c r="C252" s="49">
        <v>38018</v>
      </c>
      <c r="D252">
        <v>30</v>
      </c>
      <c r="F252">
        <v>5</v>
      </c>
      <c r="G252" t="s">
        <v>5140</v>
      </c>
      <c r="J252" s="48">
        <v>25</v>
      </c>
    </row>
    <row r="253" spans="1:10">
      <c r="A253" t="s">
        <v>2853</v>
      </c>
      <c r="B253" t="s">
        <v>5408</v>
      </c>
      <c r="C253" s="49">
        <v>38018</v>
      </c>
      <c r="D253">
        <v>30</v>
      </c>
      <c r="F253">
        <v>19</v>
      </c>
      <c r="G253" t="s">
        <v>5140</v>
      </c>
      <c r="J253" s="48">
        <v>11</v>
      </c>
    </row>
    <row r="254" spans="1:10">
      <c r="A254" t="s">
        <v>2796</v>
      </c>
      <c r="B254" t="s">
        <v>5409</v>
      </c>
      <c r="C254" s="49">
        <v>37681</v>
      </c>
      <c r="D254">
        <v>30</v>
      </c>
      <c r="F254">
        <v>11</v>
      </c>
      <c r="G254" t="s">
        <v>5140</v>
      </c>
      <c r="J254" s="48">
        <v>19</v>
      </c>
    </row>
    <row r="255" spans="1:10">
      <c r="A255" t="s">
        <v>2797</v>
      </c>
      <c r="B255" t="s">
        <v>5410</v>
      </c>
      <c r="C255" s="49">
        <v>37681</v>
      </c>
      <c r="D255">
        <v>30</v>
      </c>
      <c r="F255">
        <v>30</v>
      </c>
      <c r="G255" t="s">
        <v>5141</v>
      </c>
      <c r="J255" s="48">
        <v>0</v>
      </c>
    </row>
    <row r="256" spans="1:10">
      <c r="A256" t="s">
        <v>2565</v>
      </c>
      <c r="B256" t="s">
        <v>5411</v>
      </c>
      <c r="C256" s="49" t="s">
        <v>5157</v>
      </c>
      <c r="D256">
        <v>60</v>
      </c>
      <c r="F256">
        <v>44</v>
      </c>
      <c r="G256" t="s">
        <v>5140</v>
      </c>
      <c r="J256" s="48">
        <v>16</v>
      </c>
    </row>
    <row r="257" spans="1:10">
      <c r="A257" t="s">
        <v>2566</v>
      </c>
      <c r="B257" t="s">
        <v>5412</v>
      </c>
      <c r="C257" s="49" t="s">
        <v>5157</v>
      </c>
      <c r="D257">
        <v>60</v>
      </c>
      <c r="F257">
        <v>60</v>
      </c>
      <c r="G257" t="s">
        <v>5141</v>
      </c>
      <c r="J257" s="48">
        <v>0</v>
      </c>
    </row>
    <row r="258" spans="1:10">
      <c r="A258" t="s">
        <v>2726</v>
      </c>
      <c r="B258" t="s">
        <v>5413</v>
      </c>
      <c r="C258" t="s">
        <v>5157</v>
      </c>
      <c r="D258">
        <v>60</v>
      </c>
      <c r="F258">
        <v>19</v>
      </c>
      <c r="G258" t="s">
        <v>5140</v>
      </c>
      <c r="J258" s="48">
        <v>41</v>
      </c>
    </row>
    <row r="259" spans="1:10">
      <c r="A259" t="s">
        <v>2727</v>
      </c>
      <c r="B259" t="s">
        <v>5414</v>
      </c>
      <c r="C259" t="s">
        <v>5157</v>
      </c>
      <c r="D259">
        <v>60</v>
      </c>
      <c r="F259">
        <v>51</v>
      </c>
      <c r="G259" t="s">
        <v>5140</v>
      </c>
      <c r="J259" s="48">
        <v>9</v>
      </c>
    </row>
    <row r="260" spans="1:10">
      <c r="A260" t="s">
        <v>765</v>
      </c>
      <c r="B260" t="s">
        <v>5415</v>
      </c>
      <c r="C260" t="s">
        <v>5166</v>
      </c>
      <c r="D260">
        <v>90</v>
      </c>
      <c r="E260">
        <v>40</v>
      </c>
      <c r="F260">
        <v>50</v>
      </c>
      <c r="G260" t="s">
        <v>5140</v>
      </c>
      <c r="J260" s="48">
        <v>0</v>
      </c>
    </row>
    <row r="261" spans="1:10">
      <c r="A261" t="s">
        <v>586</v>
      </c>
      <c r="B261" t="s">
        <v>5416</v>
      </c>
      <c r="C261" t="s">
        <v>5166</v>
      </c>
      <c r="D261">
        <v>90</v>
      </c>
      <c r="E261">
        <v>25</v>
      </c>
      <c r="F261">
        <v>32</v>
      </c>
      <c r="G261" t="s">
        <v>5140</v>
      </c>
      <c r="J261" s="48">
        <v>33</v>
      </c>
    </row>
    <row r="262" spans="1:10">
      <c r="A262" t="s">
        <v>770</v>
      </c>
      <c r="B262" t="s">
        <v>5417</v>
      </c>
      <c r="C262" t="s">
        <v>5166</v>
      </c>
      <c r="D262">
        <v>90</v>
      </c>
      <c r="E262">
        <v>40</v>
      </c>
      <c r="F262">
        <v>50</v>
      </c>
      <c r="G262" t="s">
        <v>5140</v>
      </c>
      <c r="J262" s="48">
        <v>0</v>
      </c>
    </row>
    <row r="263" spans="1:10">
      <c r="A263" t="s">
        <v>588</v>
      </c>
      <c r="B263" t="s">
        <v>5418</v>
      </c>
      <c r="C263" t="s">
        <v>5166</v>
      </c>
      <c r="D263">
        <v>90</v>
      </c>
      <c r="F263">
        <v>59</v>
      </c>
      <c r="G263" t="s">
        <v>5140</v>
      </c>
      <c r="J263" s="48">
        <v>31</v>
      </c>
    </row>
    <row r="264" spans="1:10">
      <c r="A264" t="s">
        <v>768</v>
      </c>
      <c r="B264" t="s">
        <v>5419</v>
      </c>
      <c r="C264" t="s">
        <v>5166</v>
      </c>
      <c r="D264">
        <v>87</v>
      </c>
      <c r="F264">
        <v>87</v>
      </c>
      <c r="G264" t="s">
        <v>5140</v>
      </c>
      <c r="J264" s="48">
        <v>0</v>
      </c>
    </row>
    <row r="265" spans="1:10">
      <c r="A265" t="s">
        <v>772</v>
      </c>
      <c r="B265" t="s">
        <v>5420</v>
      </c>
      <c r="C265" t="s">
        <v>5166</v>
      </c>
      <c r="D265">
        <v>72</v>
      </c>
      <c r="F265">
        <v>72</v>
      </c>
      <c r="G265" t="s">
        <v>5140</v>
      </c>
      <c r="J265" s="48">
        <v>0</v>
      </c>
    </row>
    <row r="266" spans="1:10">
      <c r="A266" t="s">
        <v>589</v>
      </c>
      <c r="B266" t="s">
        <v>5421</v>
      </c>
      <c r="C266" t="s">
        <v>5166</v>
      </c>
      <c r="D266">
        <v>90</v>
      </c>
      <c r="F266">
        <v>48</v>
      </c>
      <c r="G266" t="s">
        <v>5140</v>
      </c>
      <c r="J266" s="48">
        <v>42</v>
      </c>
    </row>
    <row r="267" spans="1:10">
      <c r="A267" t="s">
        <v>769</v>
      </c>
      <c r="B267" t="s">
        <v>5422</v>
      </c>
      <c r="C267" t="s">
        <v>5166</v>
      </c>
      <c r="D267">
        <v>73</v>
      </c>
      <c r="E267">
        <v>40</v>
      </c>
      <c r="F267">
        <v>33</v>
      </c>
      <c r="G267" t="s">
        <v>5140</v>
      </c>
      <c r="J267" s="48">
        <v>0</v>
      </c>
    </row>
    <row r="268" spans="1:10">
      <c r="A268" t="s">
        <v>773</v>
      </c>
      <c r="B268" t="s">
        <v>5423</v>
      </c>
      <c r="C268" t="s">
        <v>5166</v>
      </c>
      <c r="D268">
        <v>75</v>
      </c>
      <c r="E268">
        <v>40</v>
      </c>
      <c r="F268">
        <v>35</v>
      </c>
      <c r="G268" t="s">
        <v>5140</v>
      </c>
      <c r="J268" s="48">
        <v>0</v>
      </c>
    </row>
    <row r="269" spans="1:10">
      <c r="A269" t="s">
        <v>2912</v>
      </c>
      <c r="B269" t="s">
        <v>5424</v>
      </c>
      <c r="C269">
        <v>38355</v>
      </c>
      <c r="D269">
        <v>30</v>
      </c>
      <c r="F269">
        <v>24</v>
      </c>
      <c r="G269" t="s">
        <v>5140</v>
      </c>
      <c r="J269" s="48">
        <v>6</v>
      </c>
    </row>
    <row r="270" spans="1:10">
      <c r="A270" t="s">
        <v>304</v>
      </c>
      <c r="B270" t="s">
        <v>5425</v>
      </c>
      <c r="C270">
        <v>38355</v>
      </c>
      <c r="D270">
        <v>30</v>
      </c>
      <c r="F270">
        <v>24</v>
      </c>
      <c r="G270" t="s">
        <v>5140</v>
      </c>
      <c r="J270" s="48">
        <v>6</v>
      </c>
    </row>
    <row r="271" spans="1:10">
      <c r="A271" t="s">
        <v>2914</v>
      </c>
      <c r="B271" t="s">
        <v>5426</v>
      </c>
      <c r="C271" s="49">
        <v>38355</v>
      </c>
      <c r="D271">
        <v>30</v>
      </c>
      <c r="F271">
        <v>30</v>
      </c>
      <c r="G271" t="s">
        <v>5140</v>
      </c>
      <c r="J271" s="48">
        <v>0</v>
      </c>
    </row>
    <row r="272" spans="1:10">
      <c r="A272" t="s">
        <v>308</v>
      </c>
      <c r="B272" t="s">
        <v>5427</v>
      </c>
      <c r="C272" s="49">
        <v>38355</v>
      </c>
      <c r="D272">
        <v>30</v>
      </c>
      <c r="F272">
        <v>10</v>
      </c>
      <c r="G272" t="s">
        <v>5140</v>
      </c>
      <c r="J272" s="48">
        <v>20</v>
      </c>
    </row>
    <row r="273" spans="1:10">
      <c r="A273" t="s">
        <v>2528</v>
      </c>
      <c r="B273" t="s">
        <v>5428</v>
      </c>
      <c r="C273" s="49">
        <v>38020</v>
      </c>
      <c r="D273">
        <v>30</v>
      </c>
      <c r="F273">
        <v>6</v>
      </c>
      <c r="G273" t="s">
        <v>5140</v>
      </c>
      <c r="J273" s="48">
        <v>24</v>
      </c>
    </row>
    <row r="274" spans="1:10">
      <c r="A274" t="s">
        <v>209</v>
      </c>
      <c r="B274" t="s">
        <v>5429</v>
      </c>
      <c r="C274" s="49">
        <v>38020</v>
      </c>
      <c r="D274">
        <v>32</v>
      </c>
      <c r="F274">
        <v>28</v>
      </c>
      <c r="G274" t="s">
        <v>5140</v>
      </c>
      <c r="J274" s="48">
        <v>4</v>
      </c>
    </row>
    <row r="275" spans="1:10">
      <c r="A275" t="s">
        <v>2529</v>
      </c>
      <c r="B275" t="s">
        <v>5430</v>
      </c>
      <c r="C275" s="49">
        <v>38020</v>
      </c>
      <c r="D275">
        <v>30</v>
      </c>
      <c r="F275">
        <v>26</v>
      </c>
      <c r="G275" t="s">
        <v>5140</v>
      </c>
      <c r="J275" s="48">
        <v>4</v>
      </c>
    </row>
    <row r="276" spans="1:10">
      <c r="A276" t="s">
        <v>208</v>
      </c>
      <c r="B276" t="s">
        <v>5431</v>
      </c>
      <c r="C276" s="49">
        <v>38020</v>
      </c>
      <c r="D276">
        <v>24</v>
      </c>
      <c r="F276">
        <v>24</v>
      </c>
      <c r="G276" t="s">
        <v>5140</v>
      </c>
      <c r="J276" s="48">
        <v>0</v>
      </c>
    </row>
    <row r="277" spans="1:10">
      <c r="A277" t="s">
        <v>2817</v>
      </c>
      <c r="B277" t="s">
        <v>5432</v>
      </c>
      <c r="C277" s="49">
        <v>38020</v>
      </c>
      <c r="D277">
        <v>30</v>
      </c>
      <c r="F277">
        <v>12</v>
      </c>
      <c r="G277" t="s">
        <v>5140</v>
      </c>
      <c r="J277" s="48">
        <v>18</v>
      </c>
    </row>
    <row r="278" spans="1:10">
      <c r="A278" t="s">
        <v>2818</v>
      </c>
      <c r="B278" t="s">
        <v>5433</v>
      </c>
      <c r="C278" s="49">
        <v>38020</v>
      </c>
      <c r="D278">
        <v>30</v>
      </c>
      <c r="F278">
        <v>18</v>
      </c>
      <c r="G278" t="s">
        <v>5140</v>
      </c>
      <c r="J278" s="48">
        <v>12</v>
      </c>
    </row>
    <row r="279" spans="1:10">
      <c r="A279" t="s">
        <v>247</v>
      </c>
      <c r="B279" t="s">
        <v>5434</v>
      </c>
      <c r="C279" s="49">
        <v>38020</v>
      </c>
      <c r="D279">
        <v>24</v>
      </c>
      <c r="F279">
        <v>14</v>
      </c>
      <c r="G279" t="s">
        <v>5140</v>
      </c>
      <c r="J279" s="48">
        <v>10</v>
      </c>
    </row>
    <row r="280" spans="1:10">
      <c r="A280" t="s">
        <v>2800</v>
      </c>
      <c r="B280" t="s">
        <v>5435</v>
      </c>
      <c r="C280" s="49">
        <v>37989</v>
      </c>
      <c r="D280">
        <v>30</v>
      </c>
      <c r="F280">
        <v>14</v>
      </c>
      <c r="G280" t="s">
        <v>5140</v>
      </c>
      <c r="J280" s="48">
        <v>16</v>
      </c>
    </row>
    <row r="281" spans="1:10">
      <c r="A281" t="s">
        <v>2810</v>
      </c>
      <c r="B281" t="s">
        <v>5436</v>
      </c>
      <c r="C281" s="49">
        <v>37989</v>
      </c>
      <c r="D281">
        <v>25</v>
      </c>
      <c r="F281">
        <v>25</v>
      </c>
      <c r="G281" t="s">
        <v>5141</v>
      </c>
      <c r="J281" s="48">
        <v>0</v>
      </c>
    </row>
    <row r="282" spans="1:10">
      <c r="A282" t="s">
        <v>2699</v>
      </c>
      <c r="B282" t="s">
        <v>5437</v>
      </c>
      <c r="C282" s="49">
        <v>38019</v>
      </c>
      <c r="D282">
        <v>20</v>
      </c>
      <c r="F282">
        <v>7</v>
      </c>
      <c r="G282" t="s">
        <v>5140</v>
      </c>
      <c r="J282" s="48">
        <v>13</v>
      </c>
    </row>
    <row r="283" spans="1:10">
      <c r="A283" t="s">
        <v>2700</v>
      </c>
      <c r="B283" t="s">
        <v>5438</v>
      </c>
      <c r="C283" s="49">
        <v>38019</v>
      </c>
      <c r="D283">
        <v>30</v>
      </c>
      <c r="F283">
        <v>30</v>
      </c>
      <c r="G283" t="s">
        <v>5140</v>
      </c>
      <c r="J283" s="48">
        <v>0</v>
      </c>
    </row>
    <row r="284" spans="1:10">
      <c r="A284" t="s">
        <v>2690</v>
      </c>
      <c r="B284" t="s">
        <v>5439</v>
      </c>
      <c r="C284" s="49">
        <v>37989</v>
      </c>
      <c r="D284">
        <v>30</v>
      </c>
      <c r="F284">
        <v>14</v>
      </c>
      <c r="G284" t="s">
        <v>5140</v>
      </c>
      <c r="J284" s="48">
        <v>16</v>
      </c>
    </row>
    <row r="285" spans="1:10">
      <c r="A285" t="s">
        <v>2691</v>
      </c>
      <c r="B285" t="s">
        <v>5440</v>
      </c>
      <c r="C285" s="49">
        <v>37989</v>
      </c>
      <c r="D285">
        <v>72</v>
      </c>
      <c r="F285">
        <v>72</v>
      </c>
      <c r="G285" t="s">
        <v>5140</v>
      </c>
      <c r="J285" s="48">
        <v>0</v>
      </c>
    </row>
    <row r="286" spans="1:10">
      <c r="A286" t="s">
        <v>2644</v>
      </c>
      <c r="B286" t="s">
        <v>5441</v>
      </c>
      <c r="C286" s="49">
        <v>38047</v>
      </c>
      <c r="D286">
        <v>40</v>
      </c>
      <c r="F286">
        <v>10</v>
      </c>
      <c r="G286" t="s">
        <v>5140</v>
      </c>
      <c r="J286" s="48">
        <v>30</v>
      </c>
    </row>
    <row r="287" spans="1:10">
      <c r="A287" t="s">
        <v>2645</v>
      </c>
      <c r="B287" t="s">
        <v>5442</v>
      </c>
      <c r="C287" s="49">
        <v>38047</v>
      </c>
      <c r="D287">
        <v>40</v>
      </c>
      <c r="F287">
        <v>40</v>
      </c>
      <c r="G287" t="s">
        <v>5140</v>
      </c>
      <c r="J287" s="48">
        <v>0</v>
      </c>
    </row>
    <row r="288" spans="1:10">
      <c r="A288" t="s">
        <v>2491</v>
      </c>
      <c r="B288" t="s">
        <v>5443</v>
      </c>
      <c r="C288" s="49" t="s">
        <v>5157</v>
      </c>
      <c r="D288">
        <v>51</v>
      </c>
      <c r="F288">
        <v>51</v>
      </c>
      <c r="G288" t="s">
        <v>5141</v>
      </c>
      <c r="J288" s="48">
        <v>0</v>
      </c>
    </row>
    <row r="289" spans="1:10">
      <c r="A289" t="s">
        <v>2483</v>
      </c>
      <c r="B289" t="s">
        <v>5444</v>
      </c>
      <c r="C289" s="49">
        <v>37989</v>
      </c>
      <c r="D289">
        <v>30</v>
      </c>
      <c r="F289">
        <v>30</v>
      </c>
      <c r="G289" t="s">
        <v>5140</v>
      </c>
      <c r="J289" s="48">
        <v>0</v>
      </c>
    </row>
    <row r="290" spans="1:10">
      <c r="A290" t="s">
        <v>2485</v>
      </c>
      <c r="B290" t="s">
        <v>5445</v>
      </c>
      <c r="C290">
        <v>37989</v>
      </c>
      <c r="D290">
        <v>30</v>
      </c>
      <c r="F290">
        <v>30</v>
      </c>
      <c r="G290" t="s">
        <v>5141</v>
      </c>
      <c r="J290" s="48">
        <v>0</v>
      </c>
    </row>
    <row r="291" spans="1:10">
      <c r="A291" t="s">
        <v>2484</v>
      </c>
      <c r="B291" t="s">
        <v>5446</v>
      </c>
      <c r="C291" s="49">
        <v>37989</v>
      </c>
      <c r="D291">
        <v>30</v>
      </c>
      <c r="F291">
        <v>30</v>
      </c>
      <c r="G291" t="s">
        <v>5140</v>
      </c>
      <c r="J291" s="48">
        <v>0</v>
      </c>
    </row>
    <row r="292" spans="1:10">
      <c r="A292" t="s">
        <v>2486</v>
      </c>
      <c r="B292" t="s">
        <v>5447</v>
      </c>
      <c r="C292" s="49">
        <v>37989</v>
      </c>
      <c r="D292">
        <v>30</v>
      </c>
      <c r="F292">
        <v>30</v>
      </c>
      <c r="G292" t="s">
        <v>5141</v>
      </c>
      <c r="J292" s="48">
        <v>0</v>
      </c>
    </row>
    <row r="293" spans="1:10">
      <c r="A293" t="s">
        <v>2703</v>
      </c>
      <c r="B293" t="s">
        <v>5448</v>
      </c>
      <c r="C293" s="49">
        <v>37989</v>
      </c>
      <c r="D293">
        <v>30</v>
      </c>
      <c r="F293">
        <v>13</v>
      </c>
      <c r="G293" t="s">
        <v>5140</v>
      </c>
      <c r="J293" s="48">
        <v>17</v>
      </c>
    </row>
    <row r="294" spans="1:10">
      <c r="A294" t="s">
        <v>2704</v>
      </c>
      <c r="B294" t="s">
        <v>5449</v>
      </c>
      <c r="C294" s="49">
        <v>37989</v>
      </c>
      <c r="D294">
        <v>30</v>
      </c>
      <c r="F294">
        <v>30</v>
      </c>
      <c r="G294" t="s">
        <v>5141</v>
      </c>
      <c r="J294" s="48">
        <v>0</v>
      </c>
    </row>
    <row r="295" spans="1:10">
      <c r="A295" t="s">
        <v>469</v>
      </c>
      <c r="B295" t="s">
        <v>5450</v>
      </c>
      <c r="C295" s="49" t="s">
        <v>5166</v>
      </c>
      <c r="D295">
        <v>90</v>
      </c>
      <c r="F295">
        <v>90</v>
      </c>
      <c r="G295" t="s">
        <v>5140</v>
      </c>
      <c r="J295" s="48">
        <v>0</v>
      </c>
    </row>
    <row r="296" spans="1:10">
      <c r="A296" t="s">
        <v>2404</v>
      </c>
      <c r="B296" t="s">
        <v>5451</v>
      </c>
      <c r="C296" s="49" t="s">
        <v>5166</v>
      </c>
      <c r="D296">
        <v>90</v>
      </c>
      <c r="F296">
        <v>60</v>
      </c>
      <c r="G296" t="s">
        <v>5140</v>
      </c>
      <c r="J296" s="48">
        <v>30</v>
      </c>
    </row>
    <row r="297" spans="1:10">
      <c r="A297" t="s">
        <v>472</v>
      </c>
      <c r="B297" t="s">
        <v>5452</v>
      </c>
      <c r="C297" t="s">
        <v>5166</v>
      </c>
      <c r="D297">
        <v>90</v>
      </c>
      <c r="F297">
        <v>90</v>
      </c>
      <c r="G297" t="s">
        <v>5140</v>
      </c>
      <c r="J297" s="48">
        <v>0</v>
      </c>
    </row>
    <row r="298" spans="1:10">
      <c r="A298" t="s">
        <v>2406</v>
      </c>
      <c r="B298" t="s">
        <v>5453</v>
      </c>
      <c r="C298" t="s">
        <v>5166</v>
      </c>
      <c r="D298">
        <v>90</v>
      </c>
      <c r="F298">
        <v>83</v>
      </c>
      <c r="G298" t="s">
        <v>5140</v>
      </c>
      <c r="J298" s="48">
        <v>7</v>
      </c>
    </row>
    <row r="299" spans="1:10">
      <c r="A299" t="s">
        <v>470</v>
      </c>
      <c r="B299" t="s">
        <v>5454</v>
      </c>
      <c r="C299" t="s">
        <v>5166</v>
      </c>
      <c r="D299">
        <v>90</v>
      </c>
      <c r="F299">
        <v>76</v>
      </c>
      <c r="G299" t="s">
        <v>5140</v>
      </c>
      <c r="J299" s="48">
        <v>14</v>
      </c>
    </row>
    <row r="300" spans="1:10">
      <c r="A300" t="s">
        <v>473</v>
      </c>
      <c r="B300" t="s">
        <v>5455</v>
      </c>
      <c r="C300" t="s">
        <v>5166</v>
      </c>
      <c r="D300">
        <v>90</v>
      </c>
      <c r="F300">
        <v>90</v>
      </c>
      <c r="G300" t="s">
        <v>5141</v>
      </c>
      <c r="J300" s="48">
        <v>0</v>
      </c>
    </row>
    <row r="301" spans="1:10">
      <c r="A301" t="s">
        <v>471</v>
      </c>
      <c r="B301" t="s">
        <v>5456</v>
      </c>
      <c r="C301" t="s">
        <v>5166</v>
      </c>
      <c r="D301">
        <v>90</v>
      </c>
      <c r="F301">
        <v>90</v>
      </c>
      <c r="G301" t="s">
        <v>5140</v>
      </c>
      <c r="J301" s="48">
        <v>0</v>
      </c>
    </row>
    <row r="302" spans="1:10">
      <c r="A302" t="s">
        <v>2405</v>
      </c>
      <c r="B302" t="s">
        <v>5457</v>
      </c>
      <c r="C302" t="s">
        <v>5166</v>
      </c>
      <c r="D302">
        <v>90</v>
      </c>
      <c r="F302">
        <v>43</v>
      </c>
      <c r="G302" t="s">
        <v>5140</v>
      </c>
      <c r="J302" s="48">
        <v>47</v>
      </c>
    </row>
    <row r="303" spans="1:10">
      <c r="A303" t="s">
        <v>474</v>
      </c>
      <c r="B303" t="s">
        <v>5458</v>
      </c>
      <c r="C303" t="s">
        <v>5166</v>
      </c>
      <c r="D303">
        <v>90</v>
      </c>
      <c r="F303">
        <v>90</v>
      </c>
      <c r="G303" t="s">
        <v>5140</v>
      </c>
      <c r="J303" s="48">
        <v>0</v>
      </c>
    </row>
    <row r="304" spans="1:10">
      <c r="A304" t="s">
        <v>2407</v>
      </c>
      <c r="B304" t="s">
        <v>5459</v>
      </c>
      <c r="C304" t="s">
        <v>5166</v>
      </c>
      <c r="D304">
        <v>90</v>
      </c>
      <c r="F304">
        <v>62</v>
      </c>
      <c r="G304" t="s">
        <v>5140</v>
      </c>
      <c r="J304" s="48">
        <v>28</v>
      </c>
    </row>
    <row r="305" spans="1:10">
      <c r="A305" t="s">
        <v>2402</v>
      </c>
      <c r="B305" t="s">
        <v>5460</v>
      </c>
      <c r="C305" t="s">
        <v>5166</v>
      </c>
      <c r="D305">
        <v>90</v>
      </c>
      <c r="F305">
        <v>89</v>
      </c>
      <c r="G305" t="s">
        <v>5140</v>
      </c>
      <c r="J305" s="48">
        <v>1</v>
      </c>
    </row>
    <row r="306" spans="1:10">
      <c r="A306" t="s">
        <v>2403</v>
      </c>
      <c r="B306" t="s">
        <v>5461</v>
      </c>
      <c r="C306" t="s">
        <v>5166</v>
      </c>
      <c r="D306">
        <v>90</v>
      </c>
      <c r="F306">
        <v>90</v>
      </c>
      <c r="G306" t="s">
        <v>5140</v>
      </c>
      <c r="J306" s="48">
        <v>0</v>
      </c>
    </row>
    <row r="307" spans="1:10">
      <c r="A307" t="s">
        <v>2964</v>
      </c>
      <c r="B307" t="s">
        <v>5462</v>
      </c>
      <c r="C307" t="s">
        <v>5166</v>
      </c>
      <c r="D307">
        <v>90</v>
      </c>
      <c r="F307">
        <v>73</v>
      </c>
      <c r="G307" t="s">
        <v>5140</v>
      </c>
      <c r="J307" s="48">
        <v>17</v>
      </c>
    </row>
    <row r="308" spans="1:10">
      <c r="A308" t="s">
        <v>2943</v>
      </c>
      <c r="B308" t="s">
        <v>5463</v>
      </c>
      <c r="C308" t="s">
        <v>5166</v>
      </c>
      <c r="D308">
        <v>42</v>
      </c>
      <c r="F308">
        <v>42</v>
      </c>
      <c r="G308" t="s">
        <v>5140</v>
      </c>
      <c r="J308" s="48">
        <v>0</v>
      </c>
    </row>
    <row r="309" spans="1:10">
      <c r="A309" t="s">
        <v>2874</v>
      </c>
      <c r="B309" t="s">
        <v>5464</v>
      </c>
      <c r="C309" t="s">
        <v>5157</v>
      </c>
      <c r="D309">
        <v>30</v>
      </c>
      <c r="F309">
        <v>29</v>
      </c>
      <c r="G309" t="s">
        <v>5140</v>
      </c>
      <c r="J309" s="48">
        <v>1</v>
      </c>
    </row>
    <row r="310" spans="1:10">
      <c r="A310" t="s">
        <v>2597</v>
      </c>
      <c r="B310" t="s">
        <v>5465</v>
      </c>
      <c r="C310" t="s">
        <v>5157</v>
      </c>
      <c r="D310">
        <v>90</v>
      </c>
      <c r="F310">
        <v>90</v>
      </c>
      <c r="G310" t="s">
        <v>5141</v>
      </c>
      <c r="J310" s="48">
        <v>0</v>
      </c>
    </row>
    <row r="311" spans="1:10">
      <c r="A311" t="s">
        <v>2588</v>
      </c>
      <c r="B311" t="s">
        <v>5466</v>
      </c>
      <c r="C311">
        <v>37989</v>
      </c>
      <c r="D311">
        <v>30</v>
      </c>
      <c r="F311">
        <v>3</v>
      </c>
      <c r="G311" t="s">
        <v>5140</v>
      </c>
      <c r="J311" s="48">
        <v>27</v>
      </c>
    </row>
    <row r="312" spans="1:10">
      <c r="A312" t="s">
        <v>2551</v>
      </c>
      <c r="B312" t="s">
        <v>5467</v>
      </c>
      <c r="C312" t="s">
        <v>5157</v>
      </c>
      <c r="D312">
        <v>60</v>
      </c>
      <c r="F312">
        <v>54</v>
      </c>
      <c r="G312" t="s">
        <v>5140</v>
      </c>
      <c r="J312" s="48">
        <v>6</v>
      </c>
    </row>
    <row r="313" spans="1:10">
      <c r="A313" t="s">
        <v>2552</v>
      </c>
      <c r="B313" t="s">
        <v>5468</v>
      </c>
      <c r="C313" s="49" t="s">
        <v>5157</v>
      </c>
      <c r="D313">
        <v>90</v>
      </c>
      <c r="F313">
        <v>90</v>
      </c>
      <c r="G313" t="s">
        <v>5140</v>
      </c>
      <c r="J313" s="48">
        <v>0</v>
      </c>
    </row>
    <row r="314" spans="1:10">
      <c r="A314" t="s">
        <v>2735</v>
      </c>
      <c r="B314" t="s">
        <v>5469</v>
      </c>
      <c r="C314" t="s">
        <v>5157</v>
      </c>
      <c r="D314">
        <v>40</v>
      </c>
      <c r="F314">
        <v>37</v>
      </c>
      <c r="G314" t="s">
        <v>5140</v>
      </c>
      <c r="J314" s="48">
        <v>3</v>
      </c>
    </row>
    <row r="315" spans="1:10">
      <c r="A315" t="s">
        <v>2412</v>
      </c>
      <c r="B315" t="s">
        <v>5470</v>
      </c>
      <c r="C315" t="s">
        <v>5157</v>
      </c>
      <c r="D315">
        <v>51</v>
      </c>
      <c r="E315">
        <v>40</v>
      </c>
      <c r="F315">
        <v>11</v>
      </c>
      <c r="G315" t="s">
        <v>5140</v>
      </c>
      <c r="J315" s="48">
        <v>0</v>
      </c>
    </row>
    <row r="316" spans="1:10">
      <c r="A316" t="s">
        <v>2448</v>
      </c>
      <c r="B316" t="s">
        <v>5471</v>
      </c>
      <c r="C316" t="s">
        <v>5157</v>
      </c>
      <c r="D316">
        <v>40</v>
      </c>
      <c r="E316">
        <v>25</v>
      </c>
      <c r="F316">
        <v>12</v>
      </c>
      <c r="G316" t="s">
        <v>5140</v>
      </c>
      <c r="J316" s="48">
        <v>3</v>
      </c>
    </row>
    <row r="317" spans="1:10">
      <c r="A317" t="s">
        <v>2413</v>
      </c>
      <c r="B317" t="s">
        <v>5472</v>
      </c>
      <c r="C317" t="s">
        <v>5157</v>
      </c>
      <c r="D317">
        <v>45</v>
      </c>
      <c r="E317">
        <v>40</v>
      </c>
      <c r="F317">
        <v>5</v>
      </c>
      <c r="G317" t="s">
        <v>5140</v>
      </c>
      <c r="J317" s="48">
        <v>0</v>
      </c>
    </row>
    <row r="318" spans="1:10">
      <c r="A318" t="s">
        <v>2449</v>
      </c>
      <c r="B318" t="s">
        <v>5473</v>
      </c>
      <c r="C318" t="s">
        <v>5157</v>
      </c>
      <c r="D318">
        <v>40</v>
      </c>
      <c r="E318">
        <v>25</v>
      </c>
      <c r="F318">
        <v>15</v>
      </c>
      <c r="G318" t="s">
        <v>5140</v>
      </c>
      <c r="J318" s="48">
        <v>0</v>
      </c>
    </row>
    <row r="319" spans="1:10">
      <c r="A319" t="s">
        <v>2414</v>
      </c>
      <c r="B319" t="s">
        <v>5474</v>
      </c>
      <c r="C319" t="s">
        <v>5157</v>
      </c>
      <c r="D319">
        <v>50</v>
      </c>
      <c r="E319">
        <v>40</v>
      </c>
      <c r="F319">
        <v>10</v>
      </c>
      <c r="G319" t="s">
        <v>5140</v>
      </c>
      <c r="J319" s="48">
        <v>0</v>
      </c>
    </row>
    <row r="320" spans="1:10">
      <c r="A320" t="s">
        <v>2415</v>
      </c>
      <c r="B320" t="s">
        <v>5475</v>
      </c>
      <c r="C320" t="s">
        <v>5157</v>
      </c>
      <c r="D320">
        <v>45</v>
      </c>
      <c r="E320">
        <v>40</v>
      </c>
      <c r="F320">
        <v>5</v>
      </c>
      <c r="G320" t="s">
        <v>5141</v>
      </c>
      <c r="J320" s="48">
        <v>0</v>
      </c>
    </row>
    <row r="321" spans="1:10">
      <c r="A321" t="s">
        <v>2091</v>
      </c>
      <c r="B321" t="s">
        <v>5476</v>
      </c>
      <c r="C321" t="s">
        <v>5157</v>
      </c>
      <c r="D321">
        <v>90</v>
      </c>
      <c r="F321">
        <v>90</v>
      </c>
      <c r="G321" t="s">
        <v>5140</v>
      </c>
      <c r="J321" s="48">
        <v>0</v>
      </c>
    </row>
    <row r="322" spans="1:10">
      <c r="A322" t="s">
        <v>2094</v>
      </c>
      <c r="B322" t="s">
        <v>5477</v>
      </c>
      <c r="C322" t="s">
        <v>5157</v>
      </c>
      <c r="D322">
        <v>90</v>
      </c>
      <c r="F322">
        <v>90</v>
      </c>
      <c r="G322" t="s">
        <v>5140</v>
      </c>
      <c r="J322" s="48">
        <v>0</v>
      </c>
    </row>
    <row r="323" spans="1:10">
      <c r="A323" t="s">
        <v>2446</v>
      </c>
      <c r="B323" t="s">
        <v>5478</v>
      </c>
      <c r="C323" t="s">
        <v>5157</v>
      </c>
      <c r="D323">
        <v>90</v>
      </c>
      <c r="F323">
        <v>52</v>
      </c>
      <c r="G323" t="s">
        <v>5140</v>
      </c>
      <c r="J323" s="48">
        <v>38</v>
      </c>
    </row>
    <row r="324" spans="1:10">
      <c r="A324" t="s">
        <v>2447</v>
      </c>
      <c r="B324" t="s">
        <v>5479</v>
      </c>
      <c r="C324" t="s">
        <v>5157</v>
      </c>
      <c r="D324">
        <v>90</v>
      </c>
      <c r="F324">
        <v>54</v>
      </c>
      <c r="G324" t="s">
        <v>5140</v>
      </c>
      <c r="J324" s="48">
        <v>36</v>
      </c>
    </row>
    <row r="325" spans="1:10">
      <c r="A325" t="s">
        <v>2391</v>
      </c>
      <c r="B325" t="s">
        <v>5480</v>
      </c>
      <c r="C325" t="s">
        <v>5157</v>
      </c>
      <c r="D325">
        <v>90</v>
      </c>
      <c r="F325">
        <v>20</v>
      </c>
      <c r="G325" t="s">
        <v>5140</v>
      </c>
      <c r="J325" s="48">
        <v>70</v>
      </c>
    </row>
    <row r="326" spans="1:10">
      <c r="A326" t="s">
        <v>2393</v>
      </c>
      <c r="B326" t="s">
        <v>5481</v>
      </c>
      <c r="C326" t="s">
        <v>5157</v>
      </c>
      <c r="D326">
        <v>90</v>
      </c>
      <c r="F326">
        <v>90</v>
      </c>
      <c r="G326" t="s">
        <v>5141</v>
      </c>
      <c r="J326" s="48">
        <v>0</v>
      </c>
    </row>
    <row r="327" spans="1:10">
      <c r="A327" t="s">
        <v>2497</v>
      </c>
      <c r="B327" t="s">
        <v>5482</v>
      </c>
      <c r="C327" t="s">
        <v>5157</v>
      </c>
      <c r="D327">
        <v>90</v>
      </c>
      <c r="F327">
        <v>47</v>
      </c>
      <c r="G327" t="s">
        <v>5140</v>
      </c>
      <c r="J327" s="48">
        <v>43</v>
      </c>
    </row>
    <row r="328" spans="1:10">
      <c r="A328" t="s">
        <v>2498</v>
      </c>
      <c r="B328" t="s">
        <v>5483</v>
      </c>
      <c r="C328" t="s">
        <v>5157</v>
      </c>
      <c r="D328">
        <v>90</v>
      </c>
      <c r="F328">
        <v>90</v>
      </c>
      <c r="G328" t="s">
        <v>5140</v>
      </c>
      <c r="J328" s="48">
        <v>0</v>
      </c>
    </row>
    <row r="329" spans="1:10">
      <c r="A329" t="s">
        <v>2452</v>
      </c>
      <c r="B329" t="s">
        <v>5484</v>
      </c>
      <c r="C329" t="s">
        <v>5157</v>
      </c>
      <c r="D329">
        <v>30</v>
      </c>
      <c r="F329">
        <v>10</v>
      </c>
      <c r="G329" t="s">
        <v>5140</v>
      </c>
      <c r="J329" s="48">
        <v>20</v>
      </c>
    </row>
    <row r="330" spans="1:10">
      <c r="A330" t="s">
        <v>2453</v>
      </c>
      <c r="B330" t="s">
        <v>5485</v>
      </c>
      <c r="C330" t="s">
        <v>5157</v>
      </c>
      <c r="D330">
        <v>33</v>
      </c>
      <c r="F330">
        <v>33</v>
      </c>
      <c r="G330" t="s">
        <v>5140</v>
      </c>
      <c r="J330" s="48">
        <v>0</v>
      </c>
    </row>
    <row r="331" spans="1:10">
      <c r="A331" t="s">
        <v>2859</v>
      </c>
      <c r="B331" t="s">
        <v>5486</v>
      </c>
      <c r="C331">
        <v>37989</v>
      </c>
      <c r="D331">
        <v>30</v>
      </c>
      <c r="F331">
        <v>29</v>
      </c>
      <c r="G331" t="s">
        <v>5140</v>
      </c>
      <c r="J331" s="48">
        <v>1</v>
      </c>
    </row>
    <row r="332" spans="1:10">
      <c r="A332" t="s">
        <v>2944</v>
      </c>
      <c r="B332" t="s">
        <v>5487</v>
      </c>
      <c r="C332">
        <v>38021</v>
      </c>
      <c r="D332">
        <v>30</v>
      </c>
      <c r="F332">
        <v>22</v>
      </c>
      <c r="G332" t="s">
        <v>5140</v>
      </c>
      <c r="J332" s="48">
        <v>8</v>
      </c>
    </row>
    <row r="333" spans="1:10">
      <c r="A333" t="s">
        <v>2734</v>
      </c>
      <c r="B333" t="s">
        <v>5488</v>
      </c>
      <c r="C333" s="49" t="s">
        <v>5157</v>
      </c>
      <c r="D333">
        <v>40</v>
      </c>
      <c r="F333">
        <v>33</v>
      </c>
      <c r="G333" t="s">
        <v>5140</v>
      </c>
      <c r="J333" s="48">
        <v>7</v>
      </c>
    </row>
    <row r="334" spans="1:10">
      <c r="A334" t="s">
        <v>2689</v>
      </c>
      <c r="B334" t="s">
        <v>5489</v>
      </c>
      <c r="C334" s="49" t="s">
        <v>5149</v>
      </c>
      <c r="D334">
        <v>60</v>
      </c>
      <c r="F334">
        <v>47</v>
      </c>
      <c r="G334" t="s">
        <v>5140</v>
      </c>
      <c r="J334" s="48">
        <v>13</v>
      </c>
    </row>
    <row r="335" spans="1:10">
      <c r="A335" t="s">
        <v>2730</v>
      </c>
      <c r="B335" t="s">
        <v>5490</v>
      </c>
      <c r="C335" t="s">
        <v>5157</v>
      </c>
      <c r="D335">
        <v>30</v>
      </c>
      <c r="F335">
        <v>12</v>
      </c>
      <c r="G335" t="s">
        <v>5140</v>
      </c>
      <c r="J335" s="48">
        <v>18</v>
      </c>
    </row>
    <row r="336" spans="1:10">
      <c r="A336" t="s">
        <v>2987</v>
      </c>
      <c r="B336" t="s">
        <v>5491</v>
      </c>
      <c r="C336" t="s">
        <v>5157</v>
      </c>
      <c r="D336">
        <v>90</v>
      </c>
      <c r="F336">
        <v>20</v>
      </c>
      <c r="G336" t="s">
        <v>5140</v>
      </c>
      <c r="J336" s="48">
        <v>70</v>
      </c>
    </row>
    <row r="337" spans="1:10">
      <c r="A337" t="s">
        <v>2988</v>
      </c>
      <c r="B337" t="s">
        <v>5492</v>
      </c>
      <c r="C337" t="s">
        <v>5157</v>
      </c>
      <c r="D337">
        <v>60</v>
      </c>
      <c r="F337">
        <v>37</v>
      </c>
      <c r="G337" t="s">
        <v>5140</v>
      </c>
      <c r="J337" s="48">
        <v>23</v>
      </c>
    </row>
    <row r="338" spans="1:10">
      <c r="A338" t="s">
        <v>2951</v>
      </c>
      <c r="B338" t="s">
        <v>5493</v>
      </c>
      <c r="C338" t="s">
        <v>5157</v>
      </c>
      <c r="D338">
        <v>40</v>
      </c>
      <c r="F338">
        <v>16</v>
      </c>
      <c r="G338" t="s">
        <v>5140</v>
      </c>
      <c r="J338" s="48">
        <v>24</v>
      </c>
    </row>
    <row r="339" spans="1:10">
      <c r="A339" t="s">
        <v>2952</v>
      </c>
      <c r="B339" t="s">
        <v>5494</v>
      </c>
      <c r="C339" t="s">
        <v>5157</v>
      </c>
      <c r="D339">
        <v>40</v>
      </c>
      <c r="F339">
        <v>38</v>
      </c>
      <c r="G339" t="s">
        <v>5140</v>
      </c>
      <c r="J339" s="48">
        <v>2</v>
      </c>
    </row>
    <row r="340" spans="1:10">
      <c r="A340" t="s">
        <v>1606</v>
      </c>
      <c r="B340" t="s">
        <v>5495</v>
      </c>
      <c r="C340">
        <v>38750</v>
      </c>
      <c r="D340">
        <v>42</v>
      </c>
      <c r="F340">
        <v>29</v>
      </c>
      <c r="G340" t="s">
        <v>5140</v>
      </c>
      <c r="J340" s="48">
        <v>13</v>
      </c>
    </row>
    <row r="341" spans="1:10">
      <c r="A341" t="s">
        <v>2925</v>
      </c>
      <c r="B341" t="s">
        <v>5496</v>
      </c>
      <c r="C341">
        <v>38750</v>
      </c>
      <c r="D341">
        <v>42</v>
      </c>
      <c r="F341">
        <v>42</v>
      </c>
      <c r="G341" t="s">
        <v>5141</v>
      </c>
      <c r="J341" s="48">
        <v>0</v>
      </c>
    </row>
    <row r="342" spans="1:10">
      <c r="A342" t="s">
        <v>2926</v>
      </c>
      <c r="B342" t="s">
        <v>5497</v>
      </c>
      <c r="C342" s="49" t="s">
        <v>5157</v>
      </c>
      <c r="D342">
        <v>60</v>
      </c>
      <c r="F342">
        <v>50</v>
      </c>
      <c r="G342" t="s">
        <v>5140</v>
      </c>
      <c r="J342" s="48">
        <v>10</v>
      </c>
    </row>
    <row r="343" spans="1:10">
      <c r="A343" t="s">
        <v>2927</v>
      </c>
      <c r="B343" t="s">
        <v>5498</v>
      </c>
      <c r="C343" s="49" t="s">
        <v>5157</v>
      </c>
      <c r="D343">
        <v>90</v>
      </c>
      <c r="F343">
        <v>90</v>
      </c>
      <c r="G343" t="s">
        <v>5140</v>
      </c>
      <c r="J343" s="48">
        <v>0</v>
      </c>
    </row>
    <row r="344" spans="1:10">
      <c r="A344" t="s">
        <v>2932</v>
      </c>
      <c r="B344" t="s">
        <v>5499</v>
      </c>
      <c r="C344" t="s">
        <v>5157</v>
      </c>
      <c r="D344">
        <v>70</v>
      </c>
      <c r="F344">
        <v>35</v>
      </c>
      <c r="G344" t="s">
        <v>5140</v>
      </c>
      <c r="J344" s="48">
        <v>35</v>
      </c>
    </row>
    <row r="345" spans="1:10">
      <c r="A345" t="s">
        <v>2933</v>
      </c>
      <c r="B345" t="s">
        <v>5500</v>
      </c>
      <c r="C345" t="s">
        <v>5157</v>
      </c>
      <c r="D345">
        <v>90</v>
      </c>
      <c r="F345">
        <v>90</v>
      </c>
      <c r="G345" t="s">
        <v>5140</v>
      </c>
      <c r="J345" s="48">
        <v>0</v>
      </c>
    </row>
    <row r="346" spans="1:10">
      <c r="A346" t="s">
        <v>2537</v>
      </c>
      <c r="B346" t="s">
        <v>5501</v>
      </c>
      <c r="C346" t="s">
        <v>5502</v>
      </c>
      <c r="D346">
        <v>38</v>
      </c>
      <c r="F346">
        <v>20</v>
      </c>
      <c r="G346" t="s">
        <v>5140</v>
      </c>
      <c r="J346" s="48">
        <v>18</v>
      </c>
    </row>
    <row r="347" spans="1:10">
      <c r="A347" t="s">
        <v>2538</v>
      </c>
      <c r="B347" t="s">
        <v>5503</v>
      </c>
      <c r="C347" t="s">
        <v>5502</v>
      </c>
      <c r="D347">
        <v>52</v>
      </c>
      <c r="F347">
        <v>52</v>
      </c>
      <c r="G347" t="s">
        <v>5140</v>
      </c>
      <c r="J347" s="48">
        <v>0</v>
      </c>
    </row>
    <row r="348" spans="1:10">
      <c r="A348" t="s">
        <v>2589</v>
      </c>
      <c r="B348" t="s">
        <v>5504</v>
      </c>
      <c r="C348" t="s">
        <v>5157</v>
      </c>
      <c r="D348">
        <v>60</v>
      </c>
      <c r="F348">
        <v>51</v>
      </c>
      <c r="G348" t="s">
        <v>5140</v>
      </c>
      <c r="J348" s="48">
        <v>9</v>
      </c>
    </row>
    <row r="349" spans="1:10">
      <c r="A349" t="s">
        <v>2504</v>
      </c>
      <c r="B349" t="s">
        <v>5505</v>
      </c>
      <c r="C349" t="s">
        <v>5157</v>
      </c>
      <c r="D349">
        <v>60</v>
      </c>
      <c r="F349">
        <v>44</v>
      </c>
      <c r="G349" t="s">
        <v>5140</v>
      </c>
      <c r="J349" s="48">
        <v>16</v>
      </c>
    </row>
    <row r="350" spans="1:10">
      <c r="A350" t="s">
        <v>2503</v>
      </c>
      <c r="B350" t="s">
        <v>5506</v>
      </c>
      <c r="C350" t="s">
        <v>5157</v>
      </c>
      <c r="D350">
        <v>90</v>
      </c>
      <c r="F350">
        <v>90</v>
      </c>
      <c r="G350" t="s">
        <v>5140</v>
      </c>
      <c r="J350" s="48">
        <v>0</v>
      </c>
    </row>
    <row r="351" spans="1:10">
      <c r="A351" t="s">
        <v>2923</v>
      </c>
      <c r="B351" t="s">
        <v>5507</v>
      </c>
      <c r="C351" t="s">
        <v>5157</v>
      </c>
      <c r="D351">
        <v>90</v>
      </c>
      <c r="F351">
        <v>90</v>
      </c>
      <c r="G351" t="s">
        <v>5140</v>
      </c>
      <c r="J351" s="48">
        <v>0</v>
      </c>
    </row>
    <row r="352" spans="1:10">
      <c r="A352" t="s">
        <v>2924</v>
      </c>
      <c r="B352" t="s">
        <v>5508</v>
      </c>
      <c r="C352" t="s">
        <v>5157</v>
      </c>
      <c r="D352">
        <v>90</v>
      </c>
      <c r="F352">
        <v>90</v>
      </c>
      <c r="G352" t="s">
        <v>5141</v>
      </c>
      <c r="J352" s="48">
        <v>0</v>
      </c>
    </row>
    <row r="353" spans="1:10">
      <c r="A353" t="s">
        <v>2600</v>
      </c>
      <c r="B353" t="s">
        <v>5509</v>
      </c>
      <c r="C353" t="s">
        <v>5182</v>
      </c>
      <c r="D353">
        <v>49</v>
      </c>
      <c r="F353">
        <v>49</v>
      </c>
      <c r="G353" t="s">
        <v>5140</v>
      </c>
      <c r="J353" s="48">
        <v>0</v>
      </c>
    </row>
    <row r="354" spans="1:10">
      <c r="A354" t="s">
        <v>2601</v>
      </c>
      <c r="B354" t="s">
        <v>5510</v>
      </c>
      <c r="C354" t="s">
        <v>5182</v>
      </c>
      <c r="D354">
        <v>45</v>
      </c>
      <c r="F354">
        <v>45</v>
      </c>
      <c r="G354" t="s">
        <v>5141</v>
      </c>
      <c r="J354" s="48">
        <v>0</v>
      </c>
    </row>
    <row r="355" spans="1:10">
      <c r="A355" t="s">
        <v>2950</v>
      </c>
      <c r="B355" t="s">
        <v>5511</v>
      </c>
      <c r="C355" t="s">
        <v>5157</v>
      </c>
      <c r="D355">
        <v>42</v>
      </c>
      <c r="F355">
        <v>25</v>
      </c>
      <c r="G355" t="s">
        <v>5140</v>
      </c>
      <c r="J355" s="48">
        <v>17</v>
      </c>
    </row>
    <row r="356" spans="1:10">
      <c r="A356" t="s">
        <v>2511</v>
      </c>
      <c r="B356" t="s">
        <v>5512</v>
      </c>
      <c r="C356" t="s">
        <v>5157</v>
      </c>
      <c r="D356">
        <v>30</v>
      </c>
      <c r="F356">
        <v>21</v>
      </c>
      <c r="G356" t="s">
        <v>5140</v>
      </c>
      <c r="J356" s="48">
        <v>9</v>
      </c>
    </row>
    <row r="357" spans="1:10">
      <c r="A357" t="s">
        <v>1916</v>
      </c>
      <c r="B357" t="s">
        <v>5513</v>
      </c>
      <c r="C357">
        <v>38021</v>
      </c>
      <c r="D357">
        <v>24</v>
      </c>
      <c r="F357">
        <v>12</v>
      </c>
      <c r="G357" t="s">
        <v>5140</v>
      </c>
      <c r="J357" s="48">
        <v>12</v>
      </c>
    </row>
    <row r="358" spans="1:10">
      <c r="A358" t="s">
        <v>2821</v>
      </c>
      <c r="B358" t="s">
        <v>5514</v>
      </c>
      <c r="C358">
        <v>38021</v>
      </c>
      <c r="D358">
        <v>24</v>
      </c>
      <c r="F358">
        <v>21</v>
      </c>
      <c r="G358" t="s">
        <v>5140</v>
      </c>
      <c r="J358" s="48">
        <v>3</v>
      </c>
    </row>
    <row r="359" spans="1:10">
      <c r="A359" t="s">
        <v>2748</v>
      </c>
      <c r="B359" t="s">
        <v>5515</v>
      </c>
      <c r="C359" s="49">
        <v>38019</v>
      </c>
      <c r="D359">
        <v>60</v>
      </c>
      <c r="F359">
        <v>31</v>
      </c>
      <c r="G359" t="s">
        <v>5140</v>
      </c>
      <c r="J359" s="48">
        <v>29</v>
      </c>
    </row>
    <row r="360" spans="1:10">
      <c r="A360" t="s">
        <v>2753</v>
      </c>
      <c r="B360" t="s">
        <v>5516</v>
      </c>
      <c r="C360" s="49">
        <v>38019</v>
      </c>
      <c r="D360">
        <v>60</v>
      </c>
      <c r="F360">
        <v>60</v>
      </c>
      <c r="G360" t="s">
        <v>5141</v>
      </c>
      <c r="J360" s="48">
        <v>0</v>
      </c>
    </row>
    <row r="361" spans="1:10">
      <c r="A361" t="s">
        <v>2786</v>
      </c>
      <c r="B361" t="s">
        <v>5517</v>
      </c>
      <c r="C361" s="49" t="s">
        <v>5182</v>
      </c>
      <c r="D361">
        <v>50</v>
      </c>
      <c r="F361">
        <v>50</v>
      </c>
      <c r="G361" t="s">
        <v>5140</v>
      </c>
      <c r="J361" s="48">
        <v>0</v>
      </c>
    </row>
    <row r="362" spans="1:10">
      <c r="A362" t="s">
        <v>2659</v>
      </c>
      <c r="B362" t="s">
        <v>5518</v>
      </c>
      <c r="C362" s="49" t="s">
        <v>5157</v>
      </c>
      <c r="D362">
        <v>20</v>
      </c>
      <c r="F362">
        <v>19</v>
      </c>
      <c r="G362" t="s">
        <v>5140</v>
      </c>
      <c r="J362" s="48">
        <v>1</v>
      </c>
    </row>
    <row r="363" spans="1:10">
      <c r="A363" t="s">
        <v>2660</v>
      </c>
      <c r="B363" t="s">
        <v>5519</v>
      </c>
      <c r="C363" t="s">
        <v>5157</v>
      </c>
      <c r="D363">
        <v>20</v>
      </c>
      <c r="F363">
        <v>20</v>
      </c>
      <c r="G363" t="s">
        <v>5141</v>
      </c>
      <c r="J363" s="48">
        <v>0</v>
      </c>
    </row>
    <row r="364" spans="1:10">
      <c r="A364" t="s">
        <v>2774</v>
      </c>
      <c r="B364" t="s">
        <v>5520</v>
      </c>
      <c r="C364" t="s">
        <v>5157</v>
      </c>
      <c r="D364">
        <v>60</v>
      </c>
      <c r="F364">
        <v>14</v>
      </c>
      <c r="G364" t="s">
        <v>5140</v>
      </c>
      <c r="J364" s="48">
        <v>46</v>
      </c>
    </row>
    <row r="365" spans="1:10">
      <c r="A365" t="s">
        <v>2758</v>
      </c>
      <c r="B365" t="s">
        <v>5521</v>
      </c>
      <c r="C365">
        <v>37989</v>
      </c>
      <c r="D365">
        <v>20</v>
      </c>
      <c r="F365">
        <v>6</v>
      </c>
      <c r="G365" t="s">
        <v>5140</v>
      </c>
      <c r="J365" s="48">
        <v>14</v>
      </c>
    </row>
    <row r="366" spans="1:10">
      <c r="A366" t="s">
        <v>2775</v>
      </c>
      <c r="B366" t="s">
        <v>5522</v>
      </c>
      <c r="C366" t="s">
        <v>5157</v>
      </c>
      <c r="D366">
        <v>60</v>
      </c>
      <c r="F366">
        <v>11</v>
      </c>
      <c r="G366" t="s">
        <v>5140</v>
      </c>
      <c r="J366" s="48">
        <v>49</v>
      </c>
    </row>
    <row r="367" spans="1:10">
      <c r="A367" t="s">
        <v>2715</v>
      </c>
      <c r="B367" t="s">
        <v>5523</v>
      </c>
      <c r="C367" s="49">
        <v>38019</v>
      </c>
      <c r="D367">
        <v>30</v>
      </c>
      <c r="F367">
        <v>6</v>
      </c>
      <c r="G367" t="s">
        <v>5140</v>
      </c>
      <c r="J367" s="48">
        <v>24</v>
      </c>
    </row>
    <row r="368" spans="1:10">
      <c r="A368" t="s">
        <v>2915</v>
      </c>
      <c r="B368" t="s">
        <v>5524</v>
      </c>
      <c r="C368" t="s">
        <v>5157</v>
      </c>
      <c r="D368">
        <v>72</v>
      </c>
      <c r="F368">
        <v>23</v>
      </c>
      <c r="G368" t="s">
        <v>5140</v>
      </c>
      <c r="J368" s="48">
        <v>49</v>
      </c>
    </row>
    <row r="369" spans="1:10">
      <c r="A369" t="s">
        <v>2505</v>
      </c>
      <c r="B369" t="s">
        <v>5525</v>
      </c>
      <c r="C369" s="49" t="s">
        <v>5157</v>
      </c>
      <c r="D369">
        <v>30</v>
      </c>
      <c r="F369">
        <v>9</v>
      </c>
      <c r="G369" t="s">
        <v>5140</v>
      </c>
      <c r="J369" s="48">
        <v>21</v>
      </c>
    </row>
    <row r="370" spans="1:10">
      <c r="A370" t="s">
        <v>2917</v>
      </c>
      <c r="B370" t="s">
        <v>5526</v>
      </c>
      <c r="C370" t="s">
        <v>5157</v>
      </c>
      <c r="D370">
        <v>57</v>
      </c>
      <c r="F370">
        <v>24</v>
      </c>
      <c r="G370" t="s">
        <v>5140</v>
      </c>
      <c r="J370" s="48">
        <v>33</v>
      </c>
    </row>
    <row r="371" spans="1:10">
      <c r="A371" t="s">
        <v>2506</v>
      </c>
      <c r="B371" t="s">
        <v>5527</v>
      </c>
      <c r="C371" t="s">
        <v>5157</v>
      </c>
      <c r="D371">
        <v>90</v>
      </c>
      <c r="F371">
        <v>27</v>
      </c>
      <c r="G371" t="s">
        <v>5140</v>
      </c>
      <c r="J371" s="48">
        <v>63</v>
      </c>
    </row>
    <row r="372" spans="1:10">
      <c r="A372" t="s">
        <v>2922</v>
      </c>
      <c r="B372" t="s">
        <v>5528</v>
      </c>
      <c r="C372" t="s">
        <v>5157</v>
      </c>
      <c r="D372">
        <v>72</v>
      </c>
      <c r="F372">
        <v>12</v>
      </c>
      <c r="G372" t="s">
        <v>5140</v>
      </c>
      <c r="J372" s="48">
        <v>60</v>
      </c>
    </row>
    <row r="373" spans="1:10">
      <c r="A373" t="s">
        <v>2918</v>
      </c>
      <c r="B373" t="s">
        <v>5529</v>
      </c>
      <c r="C373" t="s">
        <v>5157</v>
      </c>
      <c r="D373">
        <v>40</v>
      </c>
      <c r="F373">
        <v>15</v>
      </c>
      <c r="G373" t="s">
        <v>5140</v>
      </c>
      <c r="J373" s="48">
        <v>25</v>
      </c>
    </row>
    <row r="374" spans="1:10">
      <c r="A374" t="s">
        <v>2756</v>
      </c>
      <c r="B374" t="s">
        <v>5530</v>
      </c>
      <c r="C374" t="s">
        <v>5149</v>
      </c>
      <c r="D374">
        <v>60</v>
      </c>
      <c r="F374">
        <v>60</v>
      </c>
      <c r="G374" t="s">
        <v>5141</v>
      </c>
      <c r="J374" s="48">
        <v>0</v>
      </c>
    </row>
    <row r="375" spans="1:10">
      <c r="A375" t="s">
        <v>2916</v>
      </c>
      <c r="B375" t="s">
        <v>5531</v>
      </c>
      <c r="C375" t="s">
        <v>5157</v>
      </c>
      <c r="D375">
        <v>90</v>
      </c>
      <c r="F375">
        <v>40</v>
      </c>
      <c r="G375" t="s">
        <v>5140</v>
      </c>
      <c r="J375" s="48">
        <v>50</v>
      </c>
    </row>
    <row r="376" spans="1:10">
      <c r="A376" t="s">
        <v>2919</v>
      </c>
      <c r="B376" t="s">
        <v>5532</v>
      </c>
      <c r="C376" t="s">
        <v>5157</v>
      </c>
      <c r="D376">
        <v>71</v>
      </c>
      <c r="F376">
        <v>49</v>
      </c>
      <c r="G376" t="s">
        <v>5140</v>
      </c>
      <c r="J376" s="48">
        <v>22</v>
      </c>
    </row>
    <row r="377" spans="1:10">
      <c r="A377" t="s">
        <v>2974</v>
      </c>
      <c r="B377" t="s">
        <v>5533</v>
      </c>
      <c r="C377" t="s">
        <v>5157</v>
      </c>
      <c r="D377">
        <v>60</v>
      </c>
      <c r="F377">
        <v>0</v>
      </c>
      <c r="G377" t="s">
        <v>5140</v>
      </c>
      <c r="J377" s="48">
        <v>60</v>
      </c>
    </row>
    <row r="378" spans="1:10">
      <c r="A378" t="s">
        <v>2746</v>
      </c>
      <c r="B378" t="s">
        <v>5534</v>
      </c>
      <c r="C378" t="s">
        <v>5157</v>
      </c>
      <c r="D378">
        <v>60</v>
      </c>
      <c r="F378">
        <v>60</v>
      </c>
      <c r="G378" t="s">
        <v>5141</v>
      </c>
      <c r="J378" s="48">
        <v>0</v>
      </c>
    </row>
    <row r="379" spans="1:10">
      <c r="A379" t="s">
        <v>2745</v>
      </c>
      <c r="B379" t="s">
        <v>5535</v>
      </c>
      <c r="C379">
        <v>38019</v>
      </c>
      <c r="D379">
        <v>60</v>
      </c>
      <c r="F379">
        <v>36</v>
      </c>
      <c r="G379" t="s">
        <v>5140</v>
      </c>
      <c r="J379" s="48">
        <v>24</v>
      </c>
    </row>
    <row r="380" spans="1:10">
      <c r="A380" t="s">
        <v>2858</v>
      </c>
      <c r="B380" t="s">
        <v>5536</v>
      </c>
      <c r="C380" t="s">
        <v>5157</v>
      </c>
      <c r="D380">
        <v>60</v>
      </c>
      <c r="F380">
        <v>46</v>
      </c>
      <c r="G380" t="s">
        <v>5140</v>
      </c>
      <c r="J380" s="48">
        <v>14</v>
      </c>
    </row>
    <row r="381" spans="1:10">
      <c r="A381" t="s">
        <v>2832</v>
      </c>
      <c r="B381" t="s">
        <v>5537</v>
      </c>
      <c r="C381" s="49">
        <v>37989</v>
      </c>
      <c r="D381">
        <v>20</v>
      </c>
      <c r="F381">
        <v>20</v>
      </c>
      <c r="G381" t="s">
        <v>5141</v>
      </c>
      <c r="J381" s="48">
        <v>0</v>
      </c>
    </row>
    <row r="382" spans="1:10">
      <c r="A382" t="s">
        <v>2776</v>
      </c>
      <c r="B382" t="s">
        <v>5538</v>
      </c>
      <c r="C382" t="s">
        <v>5157</v>
      </c>
      <c r="D382">
        <v>60</v>
      </c>
      <c r="F382">
        <v>9</v>
      </c>
      <c r="G382" t="s">
        <v>5140</v>
      </c>
      <c r="J382" s="48">
        <v>51</v>
      </c>
    </row>
    <row r="383" spans="1:10">
      <c r="A383" t="s">
        <v>2011</v>
      </c>
      <c r="B383" t="s">
        <v>5539</v>
      </c>
      <c r="C383" s="49" t="s">
        <v>5540</v>
      </c>
      <c r="D383">
        <v>30</v>
      </c>
      <c r="F383">
        <v>30</v>
      </c>
      <c r="G383" t="s">
        <v>5141</v>
      </c>
      <c r="J383" s="48">
        <v>0</v>
      </c>
    </row>
    <row r="384" spans="1:10">
      <c r="A384" t="s">
        <v>2016</v>
      </c>
      <c r="B384" t="s">
        <v>5541</v>
      </c>
      <c r="C384" t="s">
        <v>5540</v>
      </c>
      <c r="D384">
        <v>30</v>
      </c>
      <c r="F384">
        <v>30</v>
      </c>
      <c r="G384" t="s">
        <v>5141</v>
      </c>
      <c r="J384" s="48">
        <v>0</v>
      </c>
    </row>
    <row r="385" spans="1:10">
      <c r="A385" t="s">
        <v>2013</v>
      </c>
      <c r="B385" t="s">
        <v>5542</v>
      </c>
      <c r="C385" t="s">
        <v>5540</v>
      </c>
      <c r="D385">
        <v>30</v>
      </c>
      <c r="F385">
        <v>30</v>
      </c>
      <c r="G385" t="s">
        <v>5141</v>
      </c>
      <c r="J385" s="48">
        <v>0</v>
      </c>
    </row>
    <row r="386" spans="1:10">
      <c r="A386" t="s">
        <v>2008</v>
      </c>
      <c r="B386" t="s">
        <v>5543</v>
      </c>
      <c r="C386" t="s">
        <v>5540</v>
      </c>
      <c r="D386">
        <v>30</v>
      </c>
      <c r="F386">
        <v>30</v>
      </c>
      <c r="G386" t="s">
        <v>5141</v>
      </c>
      <c r="J386" s="48">
        <v>0</v>
      </c>
    </row>
    <row r="387" spans="1:10">
      <c r="A387" t="s">
        <v>2869</v>
      </c>
      <c r="B387" t="s">
        <v>5544</v>
      </c>
      <c r="C387" t="s">
        <v>5540</v>
      </c>
      <c r="D387">
        <v>30</v>
      </c>
      <c r="F387">
        <v>30</v>
      </c>
      <c r="G387" t="s">
        <v>5141</v>
      </c>
      <c r="J387" s="48">
        <v>0</v>
      </c>
    </row>
    <row r="388" spans="1:10">
      <c r="A388" t="s">
        <v>2870</v>
      </c>
      <c r="B388" t="s">
        <v>5545</v>
      </c>
      <c r="C388" t="s">
        <v>5540</v>
      </c>
      <c r="D388">
        <v>30</v>
      </c>
      <c r="F388">
        <v>30</v>
      </c>
      <c r="G388" t="s">
        <v>5141</v>
      </c>
      <c r="J388" s="48">
        <v>0</v>
      </c>
    </row>
    <row r="389" spans="1:10">
      <c r="A389" t="s">
        <v>2871</v>
      </c>
      <c r="B389" t="s">
        <v>5546</v>
      </c>
      <c r="C389" t="s">
        <v>5540</v>
      </c>
      <c r="D389">
        <v>30</v>
      </c>
      <c r="F389">
        <v>30</v>
      </c>
      <c r="G389" t="s">
        <v>5140</v>
      </c>
      <c r="J389" s="48">
        <v>0</v>
      </c>
    </row>
    <row r="390" spans="1:10">
      <c r="A390" t="s">
        <v>2872</v>
      </c>
      <c r="B390" t="s">
        <v>5547</v>
      </c>
      <c r="C390" t="s">
        <v>5540</v>
      </c>
      <c r="D390">
        <v>30</v>
      </c>
      <c r="F390">
        <v>30</v>
      </c>
      <c r="G390" t="s">
        <v>5141</v>
      </c>
      <c r="J390" s="48">
        <v>0</v>
      </c>
    </row>
    <row r="391" spans="1:10">
      <c r="A391" t="s">
        <v>2873</v>
      </c>
      <c r="B391" t="s">
        <v>5548</v>
      </c>
      <c r="C391" t="s">
        <v>5540</v>
      </c>
      <c r="D391">
        <v>30</v>
      </c>
      <c r="F391">
        <v>30</v>
      </c>
      <c r="G391" t="s">
        <v>5141</v>
      </c>
      <c r="J391" s="48">
        <v>0</v>
      </c>
    </row>
    <row r="392" spans="1:10">
      <c r="A392" t="s">
        <v>2880</v>
      </c>
      <c r="B392" t="s">
        <v>5549</v>
      </c>
      <c r="C392" t="s">
        <v>5540</v>
      </c>
      <c r="D392">
        <v>30</v>
      </c>
      <c r="F392">
        <v>11</v>
      </c>
      <c r="G392" t="s">
        <v>5140</v>
      </c>
      <c r="J392" s="48">
        <v>19</v>
      </c>
    </row>
    <row r="393" spans="1:10">
      <c r="A393" t="s">
        <v>2896</v>
      </c>
      <c r="B393" t="s">
        <v>5550</v>
      </c>
      <c r="C393" t="s">
        <v>5540</v>
      </c>
      <c r="D393">
        <v>30</v>
      </c>
      <c r="F393">
        <v>29</v>
      </c>
      <c r="G393" t="s">
        <v>5140</v>
      </c>
      <c r="J393" s="48">
        <v>1</v>
      </c>
    </row>
    <row r="394" spans="1:10">
      <c r="A394" t="s">
        <v>2882</v>
      </c>
      <c r="B394" t="s">
        <v>5551</v>
      </c>
      <c r="C394" t="s">
        <v>5540</v>
      </c>
      <c r="D394">
        <v>30</v>
      </c>
      <c r="F394">
        <v>30</v>
      </c>
      <c r="G394" t="s">
        <v>5141</v>
      </c>
      <c r="J394" s="48">
        <v>0</v>
      </c>
    </row>
    <row r="395" spans="1:10">
      <c r="A395" t="s">
        <v>2894</v>
      </c>
      <c r="B395" t="s">
        <v>5552</v>
      </c>
      <c r="C395" t="s">
        <v>5540</v>
      </c>
      <c r="D395">
        <v>30</v>
      </c>
      <c r="F395">
        <v>30</v>
      </c>
      <c r="G395" t="s">
        <v>5140</v>
      </c>
      <c r="J395" s="48">
        <v>0</v>
      </c>
    </row>
    <row r="396" spans="1:10">
      <c r="A396" t="s">
        <v>2885</v>
      </c>
      <c r="B396" t="s">
        <v>5553</v>
      </c>
      <c r="C396" t="s">
        <v>5540</v>
      </c>
      <c r="D396">
        <v>30</v>
      </c>
      <c r="F396">
        <v>13</v>
      </c>
      <c r="G396" t="s">
        <v>5140</v>
      </c>
      <c r="J396" s="48">
        <v>17</v>
      </c>
    </row>
    <row r="397" spans="1:10">
      <c r="A397" t="s">
        <v>2901</v>
      </c>
      <c r="B397" t="s">
        <v>5554</v>
      </c>
      <c r="C397" t="s">
        <v>5540</v>
      </c>
      <c r="D397">
        <v>30</v>
      </c>
      <c r="F397">
        <v>8</v>
      </c>
      <c r="G397" t="s">
        <v>5140</v>
      </c>
      <c r="J397" s="48">
        <v>22</v>
      </c>
    </row>
    <row r="398" spans="1:10">
      <c r="A398" t="s">
        <v>2884</v>
      </c>
      <c r="B398" t="s">
        <v>5555</v>
      </c>
      <c r="C398" t="s">
        <v>5540</v>
      </c>
      <c r="D398">
        <v>30</v>
      </c>
      <c r="F398">
        <v>30</v>
      </c>
      <c r="G398" t="s">
        <v>5140</v>
      </c>
      <c r="J398" s="48">
        <v>0</v>
      </c>
    </row>
    <row r="399" spans="1:10">
      <c r="A399" t="s">
        <v>2895</v>
      </c>
      <c r="B399" t="s">
        <v>5556</v>
      </c>
      <c r="C399" t="s">
        <v>5540</v>
      </c>
      <c r="D399">
        <v>30</v>
      </c>
      <c r="F399">
        <v>29</v>
      </c>
      <c r="G399" t="s">
        <v>5140</v>
      </c>
      <c r="J399" s="48">
        <v>1</v>
      </c>
    </row>
    <row r="400" spans="1:10">
      <c r="A400" t="s">
        <v>2887</v>
      </c>
      <c r="B400" t="s">
        <v>5557</v>
      </c>
      <c r="C400" t="s">
        <v>5540</v>
      </c>
      <c r="D400">
        <v>30</v>
      </c>
      <c r="F400">
        <v>30</v>
      </c>
      <c r="G400" t="s">
        <v>5140</v>
      </c>
      <c r="J400" s="48">
        <v>0</v>
      </c>
    </row>
    <row r="401" spans="1:10">
      <c r="A401" t="s">
        <v>2888</v>
      </c>
      <c r="B401" t="s">
        <v>5558</v>
      </c>
      <c r="C401" t="s">
        <v>5540</v>
      </c>
      <c r="D401">
        <v>30</v>
      </c>
      <c r="F401">
        <v>12</v>
      </c>
      <c r="G401" t="s">
        <v>5140</v>
      </c>
      <c r="J401" s="48">
        <v>18</v>
      </c>
    </row>
    <row r="402" spans="1:10">
      <c r="A402" t="s">
        <v>2890</v>
      </c>
      <c r="B402" t="s">
        <v>5559</v>
      </c>
      <c r="C402" t="s">
        <v>5540</v>
      </c>
      <c r="D402">
        <v>30</v>
      </c>
      <c r="F402">
        <v>30</v>
      </c>
      <c r="G402" t="s">
        <v>5140</v>
      </c>
      <c r="J402" s="48">
        <v>0</v>
      </c>
    </row>
    <row r="403" spans="1:10">
      <c r="A403" t="s">
        <v>2889</v>
      </c>
      <c r="B403" t="s">
        <v>5560</v>
      </c>
      <c r="C403" t="s">
        <v>5540</v>
      </c>
      <c r="D403">
        <v>30</v>
      </c>
      <c r="F403">
        <v>30</v>
      </c>
      <c r="G403" t="s">
        <v>5140</v>
      </c>
      <c r="J403" s="48">
        <v>0</v>
      </c>
    </row>
    <row r="404" spans="1:10">
      <c r="A404" t="s">
        <v>2891</v>
      </c>
      <c r="B404" t="s">
        <v>5561</v>
      </c>
      <c r="C404" t="s">
        <v>5540</v>
      </c>
      <c r="D404">
        <v>30</v>
      </c>
      <c r="F404">
        <v>30</v>
      </c>
      <c r="G404" t="s">
        <v>5141</v>
      </c>
      <c r="J404" s="48">
        <v>0</v>
      </c>
    </row>
    <row r="405" spans="1:10">
      <c r="A405" t="s">
        <v>2892</v>
      </c>
      <c r="B405" t="s">
        <v>5562</v>
      </c>
      <c r="C405" t="s">
        <v>5540</v>
      </c>
      <c r="D405">
        <v>30</v>
      </c>
      <c r="F405">
        <v>8</v>
      </c>
      <c r="G405" t="s">
        <v>5140</v>
      </c>
      <c r="J405" s="48">
        <v>22</v>
      </c>
    </row>
    <row r="406" spans="1:10">
      <c r="A406" t="s">
        <v>2898</v>
      </c>
      <c r="B406" t="s">
        <v>5563</v>
      </c>
      <c r="C406" t="s">
        <v>5540</v>
      </c>
      <c r="D406">
        <v>30</v>
      </c>
      <c r="F406">
        <v>16</v>
      </c>
      <c r="G406" t="s">
        <v>5140</v>
      </c>
      <c r="J406" s="48">
        <v>14</v>
      </c>
    </row>
    <row r="407" spans="1:10">
      <c r="A407" t="s">
        <v>2899</v>
      </c>
      <c r="B407" t="s">
        <v>5564</v>
      </c>
      <c r="C407" t="s">
        <v>5540</v>
      </c>
      <c r="D407">
        <v>30</v>
      </c>
      <c r="F407">
        <v>30</v>
      </c>
      <c r="G407" t="s">
        <v>5140</v>
      </c>
      <c r="J407" s="48">
        <v>0</v>
      </c>
    </row>
    <row r="408" spans="1:10">
      <c r="A408" t="s">
        <v>2900</v>
      </c>
      <c r="B408" t="s">
        <v>5565</v>
      </c>
      <c r="C408" t="s">
        <v>5540</v>
      </c>
      <c r="D408">
        <v>30</v>
      </c>
      <c r="F408">
        <v>30</v>
      </c>
      <c r="G408" t="s">
        <v>5140</v>
      </c>
      <c r="J408" s="48">
        <v>0</v>
      </c>
    </row>
    <row r="409" spans="1:10">
      <c r="A409" t="s">
        <v>2627</v>
      </c>
      <c r="B409" t="s">
        <v>5566</v>
      </c>
      <c r="C409" t="s">
        <v>5157</v>
      </c>
      <c r="D409">
        <v>40</v>
      </c>
      <c r="F409">
        <v>11</v>
      </c>
      <c r="G409" t="s">
        <v>5140</v>
      </c>
      <c r="J409" s="48">
        <v>29</v>
      </c>
    </row>
    <row r="410" spans="1:10">
      <c r="A410" t="s">
        <v>2579</v>
      </c>
      <c r="B410" t="s">
        <v>5567</v>
      </c>
      <c r="C410" t="s">
        <v>5157</v>
      </c>
      <c r="D410">
        <v>45</v>
      </c>
      <c r="F410">
        <v>5</v>
      </c>
      <c r="G410" t="s">
        <v>5140</v>
      </c>
      <c r="J410" s="48">
        <v>40</v>
      </c>
    </row>
    <row r="411" spans="1:10">
      <c r="A411" t="s">
        <v>2580</v>
      </c>
      <c r="B411" t="s">
        <v>5568</v>
      </c>
      <c r="C411" t="s">
        <v>5157</v>
      </c>
      <c r="D411">
        <v>45</v>
      </c>
      <c r="F411">
        <v>11</v>
      </c>
      <c r="G411" t="s">
        <v>5140</v>
      </c>
      <c r="J411" s="48">
        <v>34</v>
      </c>
    </row>
    <row r="412" spans="1:10">
      <c r="A412" t="s">
        <v>2768</v>
      </c>
      <c r="B412" t="s">
        <v>5569</v>
      </c>
      <c r="C412">
        <v>38752</v>
      </c>
      <c r="D412">
        <v>20</v>
      </c>
      <c r="F412">
        <v>16</v>
      </c>
      <c r="G412" t="s">
        <v>5140</v>
      </c>
      <c r="J412" s="48">
        <v>4</v>
      </c>
    </row>
    <row r="413" spans="1:10">
      <c r="A413" t="s">
        <v>2698</v>
      </c>
      <c r="B413" t="s">
        <v>5570</v>
      </c>
      <c r="C413" t="s">
        <v>5157</v>
      </c>
      <c r="D413">
        <v>40</v>
      </c>
      <c r="F413">
        <v>16</v>
      </c>
      <c r="G413" t="s">
        <v>5140</v>
      </c>
      <c r="J413" s="48">
        <v>24</v>
      </c>
    </row>
    <row r="414" spans="1:10">
      <c r="A414" t="s">
        <v>590</v>
      </c>
      <c r="B414" t="s">
        <v>5571</v>
      </c>
      <c r="C414" s="49" t="s">
        <v>5157</v>
      </c>
      <c r="D414">
        <v>90</v>
      </c>
      <c r="F414">
        <v>32</v>
      </c>
      <c r="G414" t="s">
        <v>5140</v>
      </c>
      <c r="J414" s="48">
        <v>58</v>
      </c>
    </row>
    <row r="415" spans="1:10">
      <c r="A415" t="s">
        <v>592</v>
      </c>
      <c r="B415" t="s">
        <v>5572</v>
      </c>
      <c r="C415" t="s">
        <v>5157</v>
      </c>
      <c r="D415">
        <v>90</v>
      </c>
      <c r="F415">
        <v>56</v>
      </c>
      <c r="G415" t="s">
        <v>5140</v>
      </c>
      <c r="J415" s="48">
        <v>34</v>
      </c>
    </row>
    <row r="416" spans="1:10">
      <c r="A416" t="s">
        <v>2751</v>
      </c>
      <c r="B416" t="s">
        <v>5573</v>
      </c>
      <c r="C416">
        <v>38019</v>
      </c>
      <c r="D416">
        <v>60</v>
      </c>
      <c r="F416">
        <v>60</v>
      </c>
      <c r="G416" t="s">
        <v>5141</v>
      </c>
      <c r="J416" s="48">
        <v>0</v>
      </c>
    </row>
    <row r="417" spans="1:10">
      <c r="A417" t="s">
        <v>2350</v>
      </c>
      <c r="B417" t="s">
        <v>5574</v>
      </c>
      <c r="C417" t="s">
        <v>5166</v>
      </c>
      <c r="D417">
        <v>90</v>
      </c>
      <c r="E417">
        <v>84</v>
      </c>
      <c r="F417">
        <v>6</v>
      </c>
      <c r="G417" t="s">
        <v>5140</v>
      </c>
      <c r="J417" s="48">
        <v>0</v>
      </c>
    </row>
    <row r="418" spans="1:10">
      <c r="A418" t="s">
        <v>2362</v>
      </c>
      <c r="B418" t="s">
        <v>5575</v>
      </c>
      <c r="C418" s="49" t="s">
        <v>5166</v>
      </c>
      <c r="D418">
        <v>90</v>
      </c>
      <c r="E418">
        <v>81</v>
      </c>
      <c r="F418">
        <v>3</v>
      </c>
      <c r="G418" t="s">
        <v>5140</v>
      </c>
      <c r="J418" s="48">
        <v>6</v>
      </c>
    </row>
    <row r="419" spans="1:10">
      <c r="A419" t="s">
        <v>2356</v>
      </c>
      <c r="B419" t="s">
        <v>5576</v>
      </c>
      <c r="C419" t="s">
        <v>5166</v>
      </c>
      <c r="D419">
        <v>90</v>
      </c>
      <c r="E419">
        <v>84</v>
      </c>
      <c r="F419">
        <v>6</v>
      </c>
      <c r="G419" t="s">
        <v>5140</v>
      </c>
      <c r="J419" s="48">
        <v>0</v>
      </c>
    </row>
    <row r="420" spans="1:10">
      <c r="A420" t="s">
        <v>2365</v>
      </c>
      <c r="B420" t="s">
        <v>5577</v>
      </c>
      <c r="C420" t="s">
        <v>5166</v>
      </c>
      <c r="D420">
        <v>90</v>
      </c>
      <c r="E420">
        <v>84</v>
      </c>
      <c r="F420">
        <v>6</v>
      </c>
      <c r="G420" t="s">
        <v>5140</v>
      </c>
      <c r="J420" s="48">
        <v>0</v>
      </c>
    </row>
    <row r="421" spans="1:10">
      <c r="A421" t="s">
        <v>2351</v>
      </c>
      <c r="B421" t="s">
        <v>5578</v>
      </c>
      <c r="C421" t="s">
        <v>5166</v>
      </c>
      <c r="D421">
        <v>90</v>
      </c>
      <c r="E421">
        <v>84</v>
      </c>
      <c r="F421">
        <v>6</v>
      </c>
      <c r="G421" t="s">
        <v>5140</v>
      </c>
      <c r="J421" s="48">
        <v>0</v>
      </c>
    </row>
    <row r="422" spans="1:10">
      <c r="A422" t="s">
        <v>2357</v>
      </c>
      <c r="B422" t="s">
        <v>5579</v>
      </c>
      <c r="C422" t="s">
        <v>5166</v>
      </c>
      <c r="D422">
        <v>90</v>
      </c>
      <c r="E422">
        <v>84</v>
      </c>
      <c r="F422">
        <v>6</v>
      </c>
      <c r="G422" t="s">
        <v>5140</v>
      </c>
      <c r="J422" s="48">
        <v>0</v>
      </c>
    </row>
    <row r="423" spans="1:10">
      <c r="A423" t="s">
        <v>2424</v>
      </c>
      <c r="B423" t="s">
        <v>5580</v>
      </c>
      <c r="C423" t="s">
        <v>5166</v>
      </c>
      <c r="D423">
        <v>90</v>
      </c>
      <c r="F423">
        <v>37</v>
      </c>
      <c r="G423" t="s">
        <v>5140</v>
      </c>
      <c r="J423" s="48">
        <v>53</v>
      </c>
    </row>
    <row r="424" spans="1:10">
      <c r="A424" t="s">
        <v>2425</v>
      </c>
      <c r="B424" t="s">
        <v>5581</v>
      </c>
      <c r="C424" t="s">
        <v>5166</v>
      </c>
      <c r="D424">
        <v>90</v>
      </c>
      <c r="F424">
        <v>69</v>
      </c>
      <c r="G424" t="s">
        <v>5140</v>
      </c>
      <c r="J424" s="48">
        <v>21</v>
      </c>
    </row>
    <row r="425" spans="1:10">
      <c r="A425" t="s">
        <v>2684</v>
      </c>
      <c r="B425" t="s">
        <v>5582</v>
      </c>
      <c r="C425">
        <v>39540</v>
      </c>
      <c r="D425">
        <v>30</v>
      </c>
      <c r="F425">
        <v>7</v>
      </c>
      <c r="G425" t="s">
        <v>5140</v>
      </c>
      <c r="J425" s="48">
        <v>23</v>
      </c>
    </row>
    <row r="426" spans="1:10">
      <c r="A426" t="s">
        <v>2685</v>
      </c>
      <c r="B426" t="s">
        <v>5583</v>
      </c>
      <c r="C426">
        <v>39540</v>
      </c>
      <c r="D426">
        <v>30</v>
      </c>
      <c r="F426">
        <v>20</v>
      </c>
      <c r="G426" t="s">
        <v>5140</v>
      </c>
      <c r="J426" s="48">
        <v>10</v>
      </c>
    </row>
    <row r="427" spans="1:10">
      <c r="A427" t="s">
        <v>2352</v>
      </c>
      <c r="B427" t="s">
        <v>5584</v>
      </c>
      <c r="C427" s="49" t="s">
        <v>5166</v>
      </c>
      <c r="D427">
        <v>90</v>
      </c>
      <c r="E427">
        <v>84</v>
      </c>
      <c r="F427">
        <v>6</v>
      </c>
      <c r="G427" t="s">
        <v>5140</v>
      </c>
      <c r="J427" s="48">
        <v>0</v>
      </c>
    </row>
    <row r="428" spans="1:10">
      <c r="A428" t="s">
        <v>2363</v>
      </c>
      <c r="B428" t="s">
        <v>5585</v>
      </c>
      <c r="C428" s="49" t="s">
        <v>5166</v>
      </c>
      <c r="D428">
        <v>90</v>
      </c>
      <c r="E428">
        <v>81</v>
      </c>
      <c r="F428">
        <v>5</v>
      </c>
      <c r="G428" t="s">
        <v>5140</v>
      </c>
      <c r="J428" s="48">
        <v>4</v>
      </c>
    </row>
    <row r="429" spans="1:10">
      <c r="A429" t="s">
        <v>2358</v>
      </c>
      <c r="B429" t="s">
        <v>5586</v>
      </c>
      <c r="C429" t="s">
        <v>5166</v>
      </c>
      <c r="D429">
        <v>90</v>
      </c>
      <c r="E429">
        <v>84</v>
      </c>
      <c r="F429">
        <v>6</v>
      </c>
      <c r="G429" t="s">
        <v>5140</v>
      </c>
      <c r="J429" s="48">
        <v>0</v>
      </c>
    </row>
    <row r="430" spans="1:10">
      <c r="A430" t="s">
        <v>2366</v>
      </c>
      <c r="B430" t="s">
        <v>5587</v>
      </c>
      <c r="C430" t="s">
        <v>5166</v>
      </c>
      <c r="D430">
        <v>90</v>
      </c>
      <c r="E430">
        <v>81</v>
      </c>
      <c r="F430">
        <v>7</v>
      </c>
      <c r="G430" t="s">
        <v>5140</v>
      </c>
      <c r="J430" s="48">
        <v>2</v>
      </c>
    </row>
    <row r="431" spans="1:10">
      <c r="A431" t="s">
        <v>2353</v>
      </c>
      <c r="B431" t="s">
        <v>5588</v>
      </c>
      <c r="C431" t="s">
        <v>5166</v>
      </c>
      <c r="D431">
        <v>90</v>
      </c>
      <c r="E431">
        <v>84</v>
      </c>
      <c r="F431">
        <v>3</v>
      </c>
      <c r="G431" t="s">
        <v>5140</v>
      </c>
      <c r="J431" s="48">
        <v>3</v>
      </c>
    </row>
    <row r="432" spans="1:10">
      <c r="A432" t="s">
        <v>2359</v>
      </c>
      <c r="B432" t="s">
        <v>5589</v>
      </c>
      <c r="C432" t="s">
        <v>5166</v>
      </c>
      <c r="D432">
        <v>90</v>
      </c>
      <c r="E432">
        <v>84</v>
      </c>
      <c r="F432">
        <v>6</v>
      </c>
      <c r="G432" t="s">
        <v>5140</v>
      </c>
      <c r="J432" s="48">
        <v>0</v>
      </c>
    </row>
    <row r="433" spans="1:10">
      <c r="A433" t="s">
        <v>2354</v>
      </c>
      <c r="B433" t="s">
        <v>5590</v>
      </c>
      <c r="C433" t="s">
        <v>5166</v>
      </c>
      <c r="D433">
        <v>90</v>
      </c>
      <c r="E433">
        <v>84</v>
      </c>
      <c r="F433">
        <v>5</v>
      </c>
      <c r="G433" t="s">
        <v>5140</v>
      </c>
      <c r="J433" s="48">
        <v>1</v>
      </c>
    </row>
    <row r="434" spans="1:10">
      <c r="A434" t="s">
        <v>2364</v>
      </c>
      <c r="B434" t="s">
        <v>5591</v>
      </c>
      <c r="C434" t="s">
        <v>5166</v>
      </c>
      <c r="D434">
        <v>90</v>
      </c>
      <c r="E434">
        <v>54</v>
      </c>
      <c r="F434">
        <v>3</v>
      </c>
      <c r="G434" t="s">
        <v>5140</v>
      </c>
      <c r="J434" s="48">
        <v>33</v>
      </c>
    </row>
    <row r="435" spans="1:10">
      <c r="A435" t="s">
        <v>2360</v>
      </c>
      <c r="B435" t="s">
        <v>5592</v>
      </c>
      <c r="C435" t="s">
        <v>5166</v>
      </c>
      <c r="D435">
        <v>90</v>
      </c>
      <c r="E435">
        <v>88</v>
      </c>
      <c r="F435">
        <v>2</v>
      </c>
      <c r="G435" t="s">
        <v>5140</v>
      </c>
      <c r="J435" s="48">
        <v>0</v>
      </c>
    </row>
    <row r="436" spans="1:10">
      <c r="A436" t="s">
        <v>2367</v>
      </c>
      <c r="B436" t="s">
        <v>5593</v>
      </c>
      <c r="C436" t="s">
        <v>5166</v>
      </c>
      <c r="D436">
        <v>90</v>
      </c>
      <c r="E436">
        <v>54</v>
      </c>
      <c r="F436">
        <v>13</v>
      </c>
      <c r="G436" t="s">
        <v>5140</v>
      </c>
      <c r="J436" s="48">
        <v>23</v>
      </c>
    </row>
    <row r="437" spans="1:10">
      <c r="A437" t="s">
        <v>2355</v>
      </c>
      <c r="B437" t="s">
        <v>5594</v>
      </c>
      <c r="C437" t="s">
        <v>5166</v>
      </c>
      <c r="D437">
        <v>90</v>
      </c>
      <c r="E437">
        <v>84</v>
      </c>
      <c r="F437">
        <v>0</v>
      </c>
      <c r="G437" t="s">
        <v>5140</v>
      </c>
      <c r="J437" s="48">
        <v>6</v>
      </c>
    </row>
    <row r="438" spans="1:10">
      <c r="A438" t="s">
        <v>2361</v>
      </c>
      <c r="B438" t="s">
        <v>5595</v>
      </c>
      <c r="C438" t="s">
        <v>5166</v>
      </c>
      <c r="D438">
        <v>90</v>
      </c>
      <c r="E438">
        <v>85</v>
      </c>
      <c r="F438">
        <v>5</v>
      </c>
      <c r="G438" t="s">
        <v>5140</v>
      </c>
      <c r="J438" s="48">
        <v>0</v>
      </c>
    </row>
    <row r="439" spans="1:10">
      <c r="A439" t="s">
        <v>2426</v>
      </c>
      <c r="B439" t="s">
        <v>5596</v>
      </c>
      <c r="C439" t="s">
        <v>5166</v>
      </c>
      <c r="D439">
        <v>90</v>
      </c>
      <c r="F439">
        <v>36</v>
      </c>
      <c r="G439" t="s">
        <v>5140</v>
      </c>
      <c r="J439" s="48">
        <v>54</v>
      </c>
    </row>
    <row r="440" spans="1:10">
      <c r="A440" t="s">
        <v>2427</v>
      </c>
      <c r="B440" t="s">
        <v>5597</v>
      </c>
      <c r="C440" t="s">
        <v>5166</v>
      </c>
      <c r="D440">
        <v>90</v>
      </c>
      <c r="F440">
        <v>35</v>
      </c>
      <c r="G440" t="s">
        <v>5140</v>
      </c>
      <c r="J440" s="48">
        <v>55</v>
      </c>
    </row>
    <row r="441" spans="1:10">
      <c r="A441" t="s">
        <v>761</v>
      </c>
      <c r="B441" t="s">
        <v>5598</v>
      </c>
      <c r="C441" t="s">
        <v>5166</v>
      </c>
      <c r="D441">
        <v>80</v>
      </c>
      <c r="F441">
        <v>80</v>
      </c>
      <c r="G441" t="s">
        <v>5140</v>
      </c>
      <c r="J441" s="48">
        <v>0</v>
      </c>
    </row>
    <row r="442" spans="1:10">
      <c r="A442" t="s">
        <v>1297</v>
      </c>
      <c r="B442" t="s">
        <v>5599</v>
      </c>
      <c r="C442" t="s">
        <v>5166</v>
      </c>
      <c r="D442">
        <v>90</v>
      </c>
      <c r="F442">
        <v>31</v>
      </c>
      <c r="G442" t="s">
        <v>5140</v>
      </c>
      <c r="J442" s="48">
        <v>59</v>
      </c>
    </row>
    <row r="443" spans="1:10">
      <c r="A443" t="s">
        <v>763</v>
      </c>
      <c r="B443" t="s">
        <v>5600</v>
      </c>
      <c r="C443" t="s">
        <v>5166</v>
      </c>
      <c r="D443">
        <v>90</v>
      </c>
      <c r="F443">
        <v>90</v>
      </c>
      <c r="G443" t="s">
        <v>5140</v>
      </c>
      <c r="J443" s="48">
        <v>0</v>
      </c>
    </row>
    <row r="444" spans="1:10">
      <c r="A444" t="s">
        <v>1299</v>
      </c>
      <c r="B444" t="s">
        <v>5601</v>
      </c>
      <c r="C444" t="s">
        <v>5166</v>
      </c>
      <c r="D444">
        <v>90</v>
      </c>
      <c r="F444">
        <v>59</v>
      </c>
      <c r="G444" t="s">
        <v>5140</v>
      </c>
      <c r="J444" s="48">
        <v>31</v>
      </c>
    </row>
    <row r="445" spans="1:10">
      <c r="A445" t="s">
        <v>2251</v>
      </c>
      <c r="B445" t="s">
        <v>5602</v>
      </c>
      <c r="C445" t="s">
        <v>5166</v>
      </c>
      <c r="D445">
        <v>93</v>
      </c>
      <c r="E445">
        <v>88</v>
      </c>
      <c r="F445">
        <v>5</v>
      </c>
      <c r="G445" t="s">
        <v>5140</v>
      </c>
      <c r="J445" s="48">
        <v>0</v>
      </c>
    </row>
    <row r="446" spans="1:10">
      <c r="A446" t="s">
        <v>2258</v>
      </c>
      <c r="B446" t="s">
        <v>5603</v>
      </c>
      <c r="C446" t="s">
        <v>5166</v>
      </c>
      <c r="D446">
        <v>90</v>
      </c>
      <c r="E446">
        <v>88</v>
      </c>
      <c r="F446">
        <v>2</v>
      </c>
      <c r="G446" t="s">
        <v>5140</v>
      </c>
      <c r="J446" s="48">
        <v>0</v>
      </c>
    </row>
    <row r="447" spans="1:10">
      <c r="A447" t="s">
        <v>762</v>
      </c>
      <c r="B447" t="s">
        <v>5604</v>
      </c>
      <c r="C447" t="s">
        <v>5166</v>
      </c>
      <c r="D447">
        <v>70</v>
      </c>
      <c r="F447">
        <v>32</v>
      </c>
      <c r="G447" t="s">
        <v>5140</v>
      </c>
      <c r="J447" s="48">
        <v>38</v>
      </c>
    </row>
    <row r="448" spans="1:10">
      <c r="A448" t="s">
        <v>764</v>
      </c>
      <c r="B448" t="s">
        <v>5605</v>
      </c>
      <c r="C448" t="s">
        <v>5166</v>
      </c>
      <c r="D448">
        <v>62</v>
      </c>
      <c r="F448">
        <v>61</v>
      </c>
      <c r="G448" t="s">
        <v>5140</v>
      </c>
      <c r="J448" s="48">
        <v>1</v>
      </c>
    </row>
    <row r="449" spans="1:10">
      <c r="A449" t="s">
        <v>2256</v>
      </c>
      <c r="B449" t="s">
        <v>5606</v>
      </c>
      <c r="C449" t="s">
        <v>5166</v>
      </c>
      <c r="D449">
        <v>93</v>
      </c>
      <c r="E449">
        <v>88</v>
      </c>
      <c r="F449">
        <v>5</v>
      </c>
      <c r="G449" t="s">
        <v>5140</v>
      </c>
      <c r="J449" s="48">
        <v>0</v>
      </c>
    </row>
    <row r="450" spans="1:10">
      <c r="A450" t="s">
        <v>2260</v>
      </c>
      <c r="B450" t="s">
        <v>5607</v>
      </c>
      <c r="C450" t="s">
        <v>5166</v>
      </c>
      <c r="D450">
        <v>90</v>
      </c>
      <c r="E450">
        <v>88</v>
      </c>
      <c r="F450">
        <v>2</v>
      </c>
      <c r="G450" t="s">
        <v>5140</v>
      </c>
      <c r="J450" s="48">
        <v>0</v>
      </c>
    </row>
    <row r="451" spans="1:10">
      <c r="A451" t="s">
        <v>1558</v>
      </c>
      <c r="B451" t="s">
        <v>5608</v>
      </c>
      <c r="C451" t="s">
        <v>5166</v>
      </c>
      <c r="D451">
        <v>90</v>
      </c>
      <c r="F451">
        <v>90</v>
      </c>
      <c r="G451" t="s">
        <v>5140</v>
      </c>
      <c r="J451" s="48">
        <v>0</v>
      </c>
    </row>
    <row r="452" spans="1:10">
      <c r="A452" t="s">
        <v>1560</v>
      </c>
      <c r="B452" t="s">
        <v>5609</v>
      </c>
      <c r="C452" t="s">
        <v>5166</v>
      </c>
      <c r="D452">
        <v>90</v>
      </c>
      <c r="F452">
        <v>90</v>
      </c>
      <c r="G452" t="s">
        <v>5140</v>
      </c>
      <c r="J452" s="48">
        <v>0</v>
      </c>
    </row>
    <row r="453" spans="1:10">
      <c r="A453" t="s">
        <v>2394</v>
      </c>
      <c r="B453" t="s">
        <v>5610</v>
      </c>
      <c r="C453" t="s">
        <v>5166</v>
      </c>
      <c r="D453">
        <v>90</v>
      </c>
      <c r="F453">
        <v>21</v>
      </c>
      <c r="G453" t="s">
        <v>5140</v>
      </c>
      <c r="J453" s="48">
        <v>69</v>
      </c>
    </row>
    <row r="454" spans="1:10">
      <c r="A454" t="s">
        <v>2395</v>
      </c>
      <c r="B454" t="s">
        <v>5611</v>
      </c>
      <c r="C454" t="s">
        <v>5166</v>
      </c>
      <c r="D454">
        <v>90</v>
      </c>
      <c r="F454">
        <v>90</v>
      </c>
      <c r="G454" t="s">
        <v>5140</v>
      </c>
      <c r="J454" s="48">
        <v>0</v>
      </c>
    </row>
    <row r="455" spans="1:10">
      <c r="A455" t="s">
        <v>2979</v>
      </c>
      <c r="B455" t="s">
        <v>5612</v>
      </c>
      <c r="C455" t="s">
        <v>5157</v>
      </c>
      <c r="D455">
        <v>50</v>
      </c>
      <c r="F455">
        <v>0</v>
      </c>
      <c r="G455" t="s">
        <v>5140</v>
      </c>
      <c r="J455" s="48">
        <v>50</v>
      </c>
    </row>
    <row r="456" spans="1:10">
      <c r="A456" t="s">
        <v>2534</v>
      </c>
      <c r="B456" t="s">
        <v>5613</v>
      </c>
      <c r="C456" t="s">
        <v>5157</v>
      </c>
      <c r="D456">
        <v>38</v>
      </c>
      <c r="F456">
        <v>12</v>
      </c>
      <c r="G456" t="s">
        <v>5140</v>
      </c>
      <c r="J456" s="48">
        <v>26</v>
      </c>
    </row>
    <row r="457" spans="1:10">
      <c r="A457" t="s">
        <v>2614</v>
      </c>
      <c r="B457" t="s">
        <v>5614</v>
      </c>
      <c r="C457" t="s">
        <v>5157</v>
      </c>
      <c r="D457">
        <v>40</v>
      </c>
      <c r="F457">
        <v>16</v>
      </c>
      <c r="G457" t="s">
        <v>5140</v>
      </c>
      <c r="J457" s="48">
        <v>24</v>
      </c>
    </row>
    <row r="458" spans="1:10">
      <c r="A458" t="s">
        <v>2615</v>
      </c>
      <c r="B458" t="s">
        <v>5615</v>
      </c>
      <c r="C458" t="s">
        <v>5157</v>
      </c>
      <c r="D458">
        <v>40</v>
      </c>
      <c r="F458">
        <v>13</v>
      </c>
      <c r="G458" t="s">
        <v>5140</v>
      </c>
      <c r="J458" s="48">
        <v>27</v>
      </c>
    </row>
    <row r="459" spans="1:10">
      <c r="A459" t="s">
        <v>2664</v>
      </c>
      <c r="B459" t="s">
        <v>5616</v>
      </c>
      <c r="C459">
        <v>38079</v>
      </c>
      <c r="D459">
        <v>30</v>
      </c>
      <c r="F459">
        <v>7</v>
      </c>
      <c r="G459" t="s">
        <v>5140</v>
      </c>
      <c r="J459" s="48">
        <v>23</v>
      </c>
    </row>
    <row r="460" spans="1:10">
      <c r="A460" t="s">
        <v>2663</v>
      </c>
      <c r="B460" t="s">
        <v>5617</v>
      </c>
      <c r="C460">
        <v>38079</v>
      </c>
      <c r="D460">
        <v>30</v>
      </c>
      <c r="F460">
        <v>26</v>
      </c>
      <c r="G460" t="s">
        <v>5140</v>
      </c>
      <c r="J460" s="48">
        <v>4</v>
      </c>
    </row>
    <row r="461" spans="1:10">
      <c r="A461" t="s">
        <v>2368</v>
      </c>
      <c r="B461" t="s">
        <v>5618</v>
      </c>
      <c r="C461" s="49" t="s">
        <v>5166</v>
      </c>
      <c r="D461">
        <v>90</v>
      </c>
      <c r="E461">
        <v>84</v>
      </c>
      <c r="F461">
        <v>6</v>
      </c>
      <c r="G461" t="s">
        <v>5140</v>
      </c>
      <c r="J461" s="48">
        <v>0</v>
      </c>
    </row>
    <row r="462" spans="1:10">
      <c r="A462" t="s">
        <v>2380</v>
      </c>
      <c r="B462" t="s">
        <v>5619</v>
      </c>
      <c r="C462" s="49" t="s">
        <v>5166</v>
      </c>
      <c r="D462">
        <v>90</v>
      </c>
      <c r="E462">
        <v>81</v>
      </c>
      <c r="F462">
        <v>9</v>
      </c>
      <c r="G462" t="s">
        <v>5140</v>
      </c>
      <c r="J462" s="48">
        <v>0</v>
      </c>
    </row>
    <row r="463" spans="1:10">
      <c r="A463" t="s">
        <v>2374</v>
      </c>
      <c r="B463" t="s">
        <v>5620</v>
      </c>
      <c r="C463" t="s">
        <v>5166</v>
      </c>
      <c r="D463">
        <v>90</v>
      </c>
      <c r="E463">
        <v>84</v>
      </c>
      <c r="F463">
        <v>6</v>
      </c>
      <c r="G463" t="s">
        <v>5140</v>
      </c>
      <c r="J463" s="48">
        <v>0</v>
      </c>
    </row>
    <row r="464" spans="1:10">
      <c r="A464" t="s">
        <v>2383</v>
      </c>
      <c r="B464" t="s">
        <v>5621</v>
      </c>
      <c r="C464" t="s">
        <v>5166</v>
      </c>
      <c r="D464">
        <v>90</v>
      </c>
      <c r="E464">
        <v>84</v>
      </c>
      <c r="F464">
        <v>6</v>
      </c>
      <c r="G464" t="s">
        <v>5140</v>
      </c>
      <c r="J464" s="48">
        <v>0</v>
      </c>
    </row>
    <row r="465" spans="1:10">
      <c r="A465" t="s">
        <v>2369</v>
      </c>
      <c r="B465" t="s">
        <v>5622</v>
      </c>
      <c r="C465" t="s">
        <v>5166</v>
      </c>
      <c r="D465">
        <v>90</v>
      </c>
      <c r="E465">
        <v>84</v>
      </c>
      <c r="F465">
        <v>6</v>
      </c>
      <c r="G465" t="s">
        <v>5140</v>
      </c>
      <c r="J465" s="48">
        <v>0</v>
      </c>
    </row>
    <row r="466" spans="1:10">
      <c r="A466" t="s">
        <v>2375</v>
      </c>
      <c r="B466" t="s">
        <v>5623</v>
      </c>
      <c r="C466" t="s">
        <v>5166</v>
      </c>
      <c r="D466">
        <v>90</v>
      </c>
      <c r="E466">
        <v>84</v>
      </c>
      <c r="F466">
        <v>5</v>
      </c>
      <c r="G466" t="s">
        <v>5140</v>
      </c>
      <c r="J466" s="48">
        <v>1</v>
      </c>
    </row>
    <row r="467" spans="1:10">
      <c r="A467" t="s">
        <v>2428</v>
      </c>
      <c r="B467" t="s">
        <v>5624</v>
      </c>
      <c r="C467" t="s">
        <v>5166</v>
      </c>
      <c r="D467">
        <v>90</v>
      </c>
      <c r="F467">
        <v>44</v>
      </c>
      <c r="G467" t="s">
        <v>5140</v>
      </c>
      <c r="J467" s="48">
        <v>46</v>
      </c>
    </row>
    <row r="468" spans="1:10">
      <c r="A468" t="s">
        <v>2429</v>
      </c>
      <c r="B468" t="s">
        <v>5625</v>
      </c>
      <c r="C468" t="s">
        <v>5166</v>
      </c>
      <c r="D468">
        <v>90</v>
      </c>
      <c r="F468">
        <v>64</v>
      </c>
      <c r="G468" t="s">
        <v>5140</v>
      </c>
      <c r="J468" s="48">
        <v>26</v>
      </c>
    </row>
    <row r="469" spans="1:10">
      <c r="A469" t="s">
        <v>2370</v>
      </c>
      <c r="B469" t="s">
        <v>5626</v>
      </c>
      <c r="C469" t="s">
        <v>5166</v>
      </c>
      <c r="D469">
        <v>90</v>
      </c>
      <c r="E469">
        <v>84</v>
      </c>
      <c r="F469">
        <v>5</v>
      </c>
      <c r="G469" t="s">
        <v>5140</v>
      </c>
      <c r="J469" s="48">
        <v>1</v>
      </c>
    </row>
    <row r="470" spans="1:10">
      <c r="A470" t="s">
        <v>2381</v>
      </c>
      <c r="B470" t="s">
        <v>5627</v>
      </c>
      <c r="C470" t="s">
        <v>5166</v>
      </c>
      <c r="D470">
        <v>90</v>
      </c>
      <c r="E470">
        <v>81</v>
      </c>
      <c r="F470">
        <v>2</v>
      </c>
      <c r="G470" t="s">
        <v>5140</v>
      </c>
      <c r="J470" s="48">
        <v>7</v>
      </c>
    </row>
    <row r="471" spans="1:10">
      <c r="A471" t="s">
        <v>2376</v>
      </c>
      <c r="B471" t="s">
        <v>5628</v>
      </c>
      <c r="C471" t="s">
        <v>5166</v>
      </c>
      <c r="D471">
        <v>90</v>
      </c>
      <c r="E471">
        <v>84</v>
      </c>
      <c r="F471">
        <v>6</v>
      </c>
      <c r="G471" t="s">
        <v>5140</v>
      </c>
      <c r="J471" s="48">
        <v>0</v>
      </c>
    </row>
    <row r="472" spans="1:10">
      <c r="A472" t="s">
        <v>2384</v>
      </c>
      <c r="B472" t="s">
        <v>5629</v>
      </c>
      <c r="C472" t="s">
        <v>5166</v>
      </c>
      <c r="D472">
        <v>90</v>
      </c>
      <c r="E472">
        <v>81</v>
      </c>
      <c r="F472">
        <v>9</v>
      </c>
      <c r="G472" t="s">
        <v>5140</v>
      </c>
      <c r="J472" s="48">
        <v>0</v>
      </c>
    </row>
    <row r="473" spans="1:10">
      <c r="A473" t="s">
        <v>2371</v>
      </c>
      <c r="B473" t="s">
        <v>5630</v>
      </c>
      <c r="C473" t="s">
        <v>5166</v>
      </c>
      <c r="D473">
        <v>90</v>
      </c>
      <c r="E473">
        <v>84</v>
      </c>
      <c r="F473">
        <v>1</v>
      </c>
      <c r="G473" t="s">
        <v>5140</v>
      </c>
      <c r="J473" s="48">
        <v>5</v>
      </c>
    </row>
    <row r="474" spans="1:10">
      <c r="A474" t="s">
        <v>2377</v>
      </c>
      <c r="B474" t="s">
        <v>5631</v>
      </c>
      <c r="C474" t="s">
        <v>5166</v>
      </c>
      <c r="D474">
        <v>90</v>
      </c>
      <c r="E474">
        <v>84</v>
      </c>
      <c r="F474">
        <v>6</v>
      </c>
      <c r="G474" t="s">
        <v>5140</v>
      </c>
      <c r="J474" s="48">
        <v>0</v>
      </c>
    </row>
    <row r="475" spans="1:10">
      <c r="A475" t="s">
        <v>2372</v>
      </c>
      <c r="B475" t="s">
        <v>5632</v>
      </c>
      <c r="C475" t="s">
        <v>5166</v>
      </c>
      <c r="D475">
        <v>90</v>
      </c>
      <c r="E475">
        <v>84</v>
      </c>
      <c r="F475">
        <v>6</v>
      </c>
      <c r="G475" t="s">
        <v>5140</v>
      </c>
      <c r="J475" s="48">
        <v>0</v>
      </c>
    </row>
    <row r="476" spans="1:10">
      <c r="A476" t="s">
        <v>2382</v>
      </c>
      <c r="B476" t="s">
        <v>5633</v>
      </c>
      <c r="C476" t="s">
        <v>5166</v>
      </c>
      <c r="D476">
        <v>90</v>
      </c>
      <c r="E476">
        <v>54</v>
      </c>
      <c r="F476">
        <v>4</v>
      </c>
      <c r="G476" t="s">
        <v>5140</v>
      </c>
      <c r="J476" s="48">
        <v>32</v>
      </c>
    </row>
    <row r="477" spans="1:10">
      <c r="A477" t="s">
        <v>2378</v>
      </c>
      <c r="B477" t="s">
        <v>5634</v>
      </c>
      <c r="C477" t="s">
        <v>5166</v>
      </c>
      <c r="D477">
        <v>90</v>
      </c>
      <c r="E477">
        <v>88</v>
      </c>
      <c r="F477">
        <v>2</v>
      </c>
      <c r="G477" t="s">
        <v>5140</v>
      </c>
      <c r="J477" s="48">
        <v>0</v>
      </c>
    </row>
    <row r="478" spans="1:10">
      <c r="A478" t="s">
        <v>2385</v>
      </c>
      <c r="B478" t="s">
        <v>5635</v>
      </c>
      <c r="C478" t="s">
        <v>5166</v>
      </c>
      <c r="D478">
        <v>90</v>
      </c>
      <c r="E478">
        <v>54</v>
      </c>
      <c r="F478">
        <v>13</v>
      </c>
      <c r="G478" t="s">
        <v>5140</v>
      </c>
      <c r="J478" s="48">
        <v>23</v>
      </c>
    </row>
    <row r="479" spans="1:10">
      <c r="A479" t="s">
        <v>2373</v>
      </c>
      <c r="B479" t="s">
        <v>5636</v>
      </c>
      <c r="C479" t="s">
        <v>5166</v>
      </c>
      <c r="D479">
        <v>90</v>
      </c>
      <c r="E479">
        <v>84</v>
      </c>
      <c r="F479">
        <v>6</v>
      </c>
      <c r="G479" t="s">
        <v>5140</v>
      </c>
      <c r="J479" s="48">
        <v>0</v>
      </c>
    </row>
    <row r="480" spans="1:10">
      <c r="A480" t="s">
        <v>2379</v>
      </c>
      <c r="B480" t="s">
        <v>5637</v>
      </c>
      <c r="C480" t="s">
        <v>5166</v>
      </c>
      <c r="D480">
        <v>90</v>
      </c>
      <c r="E480">
        <v>85</v>
      </c>
      <c r="F480">
        <v>5</v>
      </c>
      <c r="G480" t="s">
        <v>5140</v>
      </c>
      <c r="J480" s="48">
        <v>0</v>
      </c>
    </row>
    <row r="481" spans="1:10">
      <c r="A481" t="s">
        <v>2651</v>
      </c>
      <c r="B481" t="s">
        <v>5638</v>
      </c>
      <c r="C481">
        <v>38021</v>
      </c>
      <c r="D481">
        <v>30</v>
      </c>
      <c r="F481">
        <v>17</v>
      </c>
      <c r="G481" t="s">
        <v>5140</v>
      </c>
      <c r="J481" s="48">
        <v>13</v>
      </c>
    </row>
    <row r="482" spans="1:10">
      <c r="A482" t="s">
        <v>2652</v>
      </c>
      <c r="B482" t="s">
        <v>5639</v>
      </c>
      <c r="C482">
        <v>38021</v>
      </c>
      <c r="D482">
        <v>25</v>
      </c>
      <c r="F482">
        <v>25</v>
      </c>
      <c r="G482" t="s">
        <v>5141</v>
      </c>
      <c r="J482" s="48">
        <v>0</v>
      </c>
    </row>
    <row r="483" spans="1:10">
      <c r="A483" t="s">
        <v>2560</v>
      </c>
      <c r="B483" t="s">
        <v>5640</v>
      </c>
      <c r="C483" s="49" t="s">
        <v>5157</v>
      </c>
      <c r="D483">
        <v>40</v>
      </c>
      <c r="F483">
        <v>39</v>
      </c>
      <c r="G483" t="s">
        <v>5140</v>
      </c>
      <c r="J483" s="48">
        <v>1</v>
      </c>
    </row>
    <row r="484" spans="1:10">
      <c r="A484" t="s">
        <v>2562</v>
      </c>
      <c r="B484" t="s">
        <v>5641</v>
      </c>
      <c r="C484" s="49" t="s">
        <v>5157</v>
      </c>
      <c r="D484">
        <v>90</v>
      </c>
      <c r="F484">
        <v>80</v>
      </c>
      <c r="G484" t="s">
        <v>5140</v>
      </c>
      <c r="J484" s="48">
        <v>10</v>
      </c>
    </row>
    <row r="485" spans="1:10">
      <c r="A485" t="s">
        <v>344</v>
      </c>
      <c r="B485" t="s">
        <v>5642</v>
      </c>
      <c r="C485" t="s">
        <v>5157</v>
      </c>
      <c r="D485">
        <v>70</v>
      </c>
      <c r="F485">
        <v>29</v>
      </c>
      <c r="G485" t="s">
        <v>5140</v>
      </c>
      <c r="J485" s="48">
        <v>41</v>
      </c>
    </row>
    <row r="486" spans="1:10">
      <c r="A486" t="s">
        <v>2904</v>
      </c>
      <c r="B486" t="s">
        <v>5643</v>
      </c>
      <c r="C486" t="s">
        <v>5157</v>
      </c>
      <c r="D486">
        <v>60</v>
      </c>
      <c r="F486">
        <v>27</v>
      </c>
      <c r="G486" t="s">
        <v>5140</v>
      </c>
      <c r="J486" s="48">
        <v>33</v>
      </c>
    </row>
    <row r="487" spans="1:10">
      <c r="A487" t="s">
        <v>345</v>
      </c>
      <c r="B487" t="s">
        <v>5644</v>
      </c>
      <c r="C487" t="s">
        <v>5157</v>
      </c>
      <c r="D487">
        <v>74</v>
      </c>
      <c r="F487">
        <v>74</v>
      </c>
      <c r="G487" t="s">
        <v>5140</v>
      </c>
      <c r="J487" s="48">
        <v>0</v>
      </c>
    </row>
    <row r="488" spans="1:10">
      <c r="A488" t="s">
        <v>347</v>
      </c>
      <c r="B488" t="s">
        <v>5645</v>
      </c>
      <c r="C488" t="s">
        <v>5157</v>
      </c>
      <c r="D488">
        <v>40</v>
      </c>
      <c r="F488">
        <v>40</v>
      </c>
      <c r="G488" t="s">
        <v>5140</v>
      </c>
      <c r="J488" s="48">
        <v>0</v>
      </c>
    </row>
    <row r="489" spans="1:10">
      <c r="A489" t="s">
        <v>348</v>
      </c>
      <c r="B489" t="s">
        <v>5646</v>
      </c>
      <c r="C489" t="s">
        <v>5157</v>
      </c>
      <c r="D489">
        <v>60</v>
      </c>
      <c r="F489">
        <v>35</v>
      </c>
      <c r="G489" t="s">
        <v>5140</v>
      </c>
      <c r="J489" s="48">
        <v>25</v>
      </c>
    </row>
    <row r="490" spans="1:10">
      <c r="A490" t="s">
        <v>2280</v>
      </c>
      <c r="B490" t="s">
        <v>5647</v>
      </c>
      <c r="C490">
        <v>38721</v>
      </c>
      <c r="D490">
        <v>30</v>
      </c>
      <c r="F490">
        <v>21</v>
      </c>
      <c r="G490" t="s">
        <v>5140</v>
      </c>
      <c r="J490" s="48">
        <v>9</v>
      </c>
    </row>
    <row r="491" spans="1:10">
      <c r="A491" t="s">
        <v>2310</v>
      </c>
      <c r="B491" t="s">
        <v>5648</v>
      </c>
      <c r="C491">
        <v>38721</v>
      </c>
      <c r="D491">
        <v>30</v>
      </c>
      <c r="F491">
        <v>27</v>
      </c>
      <c r="G491" t="s">
        <v>5140</v>
      </c>
      <c r="J491" s="48">
        <v>3</v>
      </c>
    </row>
    <row r="492" spans="1:10">
      <c r="A492" t="s">
        <v>2295</v>
      </c>
      <c r="B492" t="s">
        <v>5649</v>
      </c>
      <c r="C492" s="49">
        <v>38721</v>
      </c>
      <c r="D492">
        <v>33</v>
      </c>
      <c r="F492">
        <v>33</v>
      </c>
      <c r="G492" t="s">
        <v>5140</v>
      </c>
      <c r="J492" s="48">
        <v>0</v>
      </c>
    </row>
    <row r="493" spans="1:10">
      <c r="A493" t="s">
        <v>2313</v>
      </c>
      <c r="B493" t="s">
        <v>5650</v>
      </c>
      <c r="C493" s="49">
        <v>38721</v>
      </c>
      <c r="D493">
        <v>30</v>
      </c>
      <c r="F493">
        <v>30</v>
      </c>
      <c r="G493" t="s">
        <v>5140</v>
      </c>
      <c r="J493" s="48">
        <v>0</v>
      </c>
    </row>
    <row r="494" spans="1:10">
      <c r="A494" t="s">
        <v>2281</v>
      </c>
      <c r="B494" t="s">
        <v>5651</v>
      </c>
      <c r="C494" s="49">
        <v>38721</v>
      </c>
      <c r="D494">
        <v>30</v>
      </c>
      <c r="F494">
        <v>10</v>
      </c>
      <c r="G494" t="s">
        <v>5140</v>
      </c>
      <c r="J494" s="48">
        <v>20</v>
      </c>
    </row>
    <row r="495" spans="1:10">
      <c r="A495" t="s">
        <v>2311</v>
      </c>
      <c r="B495" t="s">
        <v>5652</v>
      </c>
      <c r="C495" s="49">
        <v>38721</v>
      </c>
      <c r="D495">
        <v>30</v>
      </c>
      <c r="F495">
        <v>19</v>
      </c>
      <c r="G495" t="s">
        <v>5140</v>
      </c>
      <c r="J495" s="48">
        <v>11</v>
      </c>
    </row>
    <row r="496" spans="1:10">
      <c r="A496" t="s">
        <v>2296</v>
      </c>
      <c r="B496" t="s">
        <v>5653</v>
      </c>
      <c r="C496" s="49">
        <v>38721</v>
      </c>
      <c r="D496">
        <v>33</v>
      </c>
      <c r="F496">
        <v>29</v>
      </c>
      <c r="G496" t="s">
        <v>5140</v>
      </c>
      <c r="J496" s="48">
        <v>4</v>
      </c>
    </row>
    <row r="497" spans="1:10">
      <c r="A497" t="s">
        <v>2314</v>
      </c>
      <c r="B497" t="s">
        <v>5654</v>
      </c>
      <c r="C497" s="49">
        <v>38721</v>
      </c>
      <c r="D497">
        <v>30</v>
      </c>
      <c r="F497">
        <v>8</v>
      </c>
      <c r="G497" t="s">
        <v>5140</v>
      </c>
      <c r="J497" s="48">
        <v>22</v>
      </c>
    </row>
    <row r="498" spans="1:10">
      <c r="A498" t="s">
        <v>2297</v>
      </c>
      <c r="B498" t="s">
        <v>5655</v>
      </c>
      <c r="C498" s="49">
        <v>38721</v>
      </c>
      <c r="D498">
        <v>33</v>
      </c>
      <c r="F498">
        <v>33</v>
      </c>
      <c r="G498" t="s">
        <v>5140</v>
      </c>
      <c r="J498" s="48">
        <v>0</v>
      </c>
    </row>
    <row r="499" spans="1:10">
      <c r="A499" t="s">
        <v>2315</v>
      </c>
      <c r="B499" t="s">
        <v>5656</v>
      </c>
      <c r="C499" s="49">
        <v>38721</v>
      </c>
      <c r="D499">
        <v>30</v>
      </c>
      <c r="F499">
        <v>30</v>
      </c>
      <c r="G499" t="s">
        <v>5140</v>
      </c>
      <c r="J499" s="48">
        <v>0</v>
      </c>
    </row>
    <row r="500" spans="1:10">
      <c r="A500" t="s">
        <v>2282</v>
      </c>
      <c r="B500" t="s">
        <v>5657</v>
      </c>
      <c r="C500" s="49">
        <v>38721</v>
      </c>
      <c r="D500">
        <v>30</v>
      </c>
      <c r="F500">
        <v>30</v>
      </c>
      <c r="G500" t="s">
        <v>5141</v>
      </c>
      <c r="J500" s="48">
        <v>0</v>
      </c>
    </row>
    <row r="501" spans="1:10">
      <c r="A501" t="s">
        <v>2298</v>
      </c>
      <c r="B501" t="s">
        <v>5658</v>
      </c>
      <c r="C501" s="49">
        <v>38721</v>
      </c>
      <c r="D501">
        <v>33</v>
      </c>
      <c r="F501">
        <v>33</v>
      </c>
      <c r="G501" t="s">
        <v>5140</v>
      </c>
      <c r="J501" s="48">
        <v>0</v>
      </c>
    </row>
    <row r="502" spans="1:10">
      <c r="A502" t="s">
        <v>2283</v>
      </c>
      <c r="B502" t="s">
        <v>5659</v>
      </c>
      <c r="C502" s="49">
        <v>38721</v>
      </c>
      <c r="D502">
        <v>30</v>
      </c>
      <c r="F502">
        <v>23</v>
      </c>
      <c r="G502" t="s">
        <v>5140</v>
      </c>
      <c r="J502" s="48">
        <v>7</v>
      </c>
    </row>
    <row r="503" spans="1:10">
      <c r="A503" t="s">
        <v>2299</v>
      </c>
      <c r="B503" t="s">
        <v>5660</v>
      </c>
      <c r="C503" s="49">
        <v>38721</v>
      </c>
      <c r="D503">
        <v>33</v>
      </c>
      <c r="F503">
        <v>33</v>
      </c>
      <c r="G503" t="s">
        <v>5140</v>
      </c>
      <c r="J503" s="48">
        <v>0</v>
      </c>
    </row>
    <row r="504" spans="1:10">
      <c r="A504" t="s">
        <v>2284</v>
      </c>
      <c r="B504" t="s">
        <v>5661</v>
      </c>
      <c r="C504" s="49">
        <v>38721</v>
      </c>
      <c r="D504">
        <v>30</v>
      </c>
      <c r="F504">
        <v>30</v>
      </c>
      <c r="G504" t="s">
        <v>5140</v>
      </c>
      <c r="J504" s="48">
        <v>0</v>
      </c>
    </row>
    <row r="505" spans="1:10">
      <c r="A505" t="s">
        <v>2300</v>
      </c>
      <c r="B505" t="s">
        <v>5662</v>
      </c>
      <c r="C505" s="49">
        <v>38721</v>
      </c>
      <c r="D505">
        <v>33</v>
      </c>
      <c r="F505">
        <v>32</v>
      </c>
      <c r="G505" t="s">
        <v>5140</v>
      </c>
      <c r="J505" s="48">
        <v>1</v>
      </c>
    </row>
    <row r="506" spans="1:10">
      <c r="A506" t="s">
        <v>2285</v>
      </c>
      <c r="B506" t="s">
        <v>5663</v>
      </c>
      <c r="C506" s="49">
        <v>38721</v>
      </c>
      <c r="D506">
        <v>30</v>
      </c>
      <c r="F506">
        <v>4</v>
      </c>
      <c r="G506" t="s">
        <v>5140</v>
      </c>
      <c r="J506" s="48">
        <v>26</v>
      </c>
    </row>
    <row r="507" spans="1:10">
      <c r="A507" t="s">
        <v>2301</v>
      </c>
      <c r="B507" t="s">
        <v>5664</v>
      </c>
      <c r="C507" s="49">
        <v>38721</v>
      </c>
      <c r="D507">
        <v>33</v>
      </c>
      <c r="F507">
        <v>33</v>
      </c>
      <c r="G507" t="s">
        <v>5140</v>
      </c>
      <c r="J507" s="48">
        <v>0</v>
      </c>
    </row>
    <row r="508" spans="1:10">
      <c r="A508" t="s">
        <v>2302</v>
      </c>
      <c r="B508" t="s">
        <v>5665</v>
      </c>
      <c r="C508" s="49">
        <v>38721</v>
      </c>
      <c r="D508">
        <v>33</v>
      </c>
      <c r="F508">
        <v>33</v>
      </c>
      <c r="G508" t="s">
        <v>5140</v>
      </c>
      <c r="J508" s="48">
        <v>0</v>
      </c>
    </row>
    <row r="509" spans="1:10">
      <c r="A509" t="s">
        <v>2286</v>
      </c>
      <c r="B509" t="s">
        <v>5666</v>
      </c>
      <c r="C509" s="49">
        <v>38721</v>
      </c>
      <c r="D509">
        <v>30</v>
      </c>
      <c r="F509">
        <v>6</v>
      </c>
      <c r="G509" t="s">
        <v>5140</v>
      </c>
      <c r="J509" s="48">
        <v>24</v>
      </c>
    </row>
    <row r="510" spans="1:10">
      <c r="A510" t="s">
        <v>2303</v>
      </c>
      <c r="B510" t="s">
        <v>5667</v>
      </c>
      <c r="C510" s="49">
        <v>38721</v>
      </c>
      <c r="D510">
        <v>33</v>
      </c>
      <c r="F510">
        <v>33</v>
      </c>
      <c r="G510" t="s">
        <v>5140</v>
      </c>
      <c r="J510" s="48">
        <v>0</v>
      </c>
    </row>
    <row r="511" spans="1:10">
      <c r="A511" t="s">
        <v>2287</v>
      </c>
      <c r="B511" t="s">
        <v>5668</v>
      </c>
      <c r="C511" s="49">
        <v>38721</v>
      </c>
      <c r="D511">
        <v>30</v>
      </c>
      <c r="F511">
        <v>30</v>
      </c>
      <c r="G511" t="s">
        <v>5140</v>
      </c>
      <c r="J511" s="48">
        <v>0</v>
      </c>
    </row>
    <row r="512" spans="1:10">
      <c r="A512" t="s">
        <v>2312</v>
      </c>
      <c r="B512" t="s">
        <v>5669</v>
      </c>
      <c r="C512" s="49">
        <v>38721</v>
      </c>
      <c r="D512">
        <v>30</v>
      </c>
      <c r="F512">
        <v>18</v>
      </c>
      <c r="G512" t="s">
        <v>5140</v>
      </c>
      <c r="J512" s="48">
        <v>12</v>
      </c>
    </row>
    <row r="513" spans="1:10">
      <c r="A513" t="s">
        <v>2304</v>
      </c>
      <c r="B513" t="s">
        <v>5670</v>
      </c>
      <c r="C513" s="49">
        <v>38721</v>
      </c>
      <c r="D513">
        <v>30</v>
      </c>
      <c r="F513">
        <v>17</v>
      </c>
      <c r="G513" t="s">
        <v>5140</v>
      </c>
      <c r="J513" s="48">
        <v>13</v>
      </c>
    </row>
    <row r="514" spans="1:10">
      <c r="A514" t="s">
        <v>2288</v>
      </c>
      <c r="B514" t="s">
        <v>5671</v>
      </c>
      <c r="C514" s="49">
        <v>38721</v>
      </c>
      <c r="D514">
        <v>30</v>
      </c>
      <c r="F514">
        <v>30</v>
      </c>
      <c r="G514" t="s">
        <v>5140</v>
      </c>
      <c r="J514" s="48">
        <v>0</v>
      </c>
    </row>
    <row r="515" spans="1:10">
      <c r="A515" t="s">
        <v>2289</v>
      </c>
      <c r="B515" t="s">
        <v>5672</v>
      </c>
      <c r="C515" s="49">
        <v>38721</v>
      </c>
      <c r="D515">
        <v>30</v>
      </c>
      <c r="F515">
        <v>30</v>
      </c>
      <c r="G515" t="s">
        <v>5140</v>
      </c>
      <c r="J515" s="48">
        <v>0</v>
      </c>
    </row>
    <row r="516" spans="1:10">
      <c r="A516" t="s">
        <v>2316</v>
      </c>
      <c r="B516" t="s">
        <v>5673</v>
      </c>
      <c r="C516" s="49">
        <v>38721</v>
      </c>
      <c r="D516">
        <v>30</v>
      </c>
      <c r="F516">
        <v>21</v>
      </c>
      <c r="G516" t="s">
        <v>5140</v>
      </c>
      <c r="J516" s="48">
        <v>9</v>
      </c>
    </row>
    <row r="517" spans="1:10">
      <c r="A517" t="s">
        <v>2290</v>
      </c>
      <c r="B517" t="s">
        <v>5674</v>
      </c>
      <c r="C517" s="49">
        <v>38721</v>
      </c>
      <c r="D517">
        <v>30</v>
      </c>
      <c r="F517">
        <v>30</v>
      </c>
      <c r="G517" t="s">
        <v>5140</v>
      </c>
      <c r="J517" s="48">
        <v>0</v>
      </c>
    </row>
    <row r="518" spans="1:10">
      <c r="A518" t="s">
        <v>2305</v>
      </c>
      <c r="B518" t="s">
        <v>5675</v>
      </c>
      <c r="C518" s="49">
        <v>38721</v>
      </c>
      <c r="D518">
        <v>30</v>
      </c>
      <c r="F518">
        <v>30</v>
      </c>
      <c r="G518" t="s">
        <v>5140</v>
      </c>
      <c r="J518" s="48">
        <v>0</v>
      </c>
    </row>
    <row r="519" spans="1:10">
      <c r="A519" t="s">
        <v>2291</v>
      </c>
      <c r="B519" t="s">
        <v>5676</v>
      </c>
      <c r="C519" s="49">
        <v>38721</v>
      </c>
      <c r="D519">
        <v>30</v>
      </c>
      <c r="F519">
        <v>30</v>
      </c>
      <c r="G519" t="s">
        <v>5140</v>
      </c>
      <c r="J519" s="48">
        <v>0</v>
      </c>
    </row>
    <row r="520" spans="1:10">
      <c r="A520" t="s">
        <v>2306</v>
      </c>
      <c r="B520" t="s">
        <v>5677</v>
      </c>
      <c r="C520" s="49">
        <v>38721</v>
      </c>
      <c r="D520">
        <v>30</v>
      </c>
      <c r="F520">
        <v>16</v>
      </c>
      <c r="G520" t="s">
        <v>5140</v>
      </c>
      <c r="J520" s="48">
        <v>14</v>
      </c>
    </row>
    <row r="521" spans="1:10">
      <c r="A521" t="s">
        <v>2292</v>
      </c>
      <c r="B521" t="s">
        <v>5678</v>
      </c>
      <c r="C521" s="49">
        <v>38721</v>
      </c>
      <c r="D521">
        <v>30</v>
      </c>
      <c r="F521">
        <v>30</v>
      </c>
      <c r="G521" t="s">
        <v>5140</v>
      </c>
      <c r="J521" s="48">
        <v>0</v>
      </c>
    </row>
    <row r="522" spans="1:10">
      <c r="A522" t="s">
        <v>2293</v>
      </c>
      <c r="B522" t="s">
        <v>5679</v>
      </c>
      <c r="C522" s="49">
        <v>38721</v>
      </c>
      <c r="D522">
        <v>30</v>
      </c>
      <c r="F522">
        <v>23</v>
      </c>
      <c r="G522" t="s">
        <v>5140</v>
      </c>
      <c r="J522" s="48">
        <v>7</v>
      </c>
    </row>
    <row r="523" spans="1:10">
      <c r="A523" t="s">
        <v>2307</v>
      </c>
      <c r="B523" t="s">
        <v>5680</v>
      </c>
      <c r="C523" s="49">
        <v>38721</v>
      </c>
      <c r="D523">
        <v>30</v>
      </c>
      <c r="F523">
        <v>30</v>
      </c>
      <c r="G523" t="s">
        <v>5140</v>
      </c>
      <c r="J523" s="48">
        <v>0</v>
      </c>
    </row>
    <row r="524" spans="1:10">
      <c r="A524" t="s">
        <v>2294</v>
      </c>
      <c r="B524" t="s">
        <v>5681</v>
      </c>
      <c r="C524" s="49">
        <v>38721</v>
      </c>
      <c r="D524">
        <v>30</v>
      </c>
      <c r="F524">
        <v>30</v>
      </c>
      <c r="G524" t="s">
        <v>5140</v>
      </c>
      <c r="J524" s="48">
        <v>0</v>
      </c>
    </row>
    <row r="525" spans="1:10">
      <c r="A525" t="s">
        <v>2308</v>
      </c>
      <c r="B525" t="s">
        <v>5682</v>
      </c>
      <c r="C525" s="49">
        <v>38721</v>
      </c>
      <c r="D525">
        <v>30</v>
      </c>
      <c r="F525">
        <v>30</v>
      </c>
      <c r="G525" t="s">
        <v>5140</v>
      </c>
      <c r="J525" s="48">
        <v>0</v>
      </c>
    </row>
    <row r="526" spans="1:10">
      <c r="A526" t="s">
        <v>2309</v>
      </c>
      <c r="B526" t="s">
        <v>5683</v>
      </c>
      <c r="C526" s="49">
        <v>38721</v>
      </c>
      <c r="D526">
        <v>30</v>
      </c>
      <c r="F526">
        <v>30</v>
      </c>
      <c r="G526" t="s">
        <v>5140</v>
      </c>
      <c r="J526" s="48">
        <v>0</v>
      </c>
    </row>
    <row r="527" spans="1:10">
      <c r="A527" t="s">
        <v>1338</v>
      </c>
      <c r="B527" t="s">
        <v>5684</v>
      </c>
      <c r="C527" s="49">
        <v>37989</v>
      </c>
      <c r="D527">
        <v>30</v>
      </c>
      <c r="F527">
        <v>15</v>
      </c>
      <c r="G527" t="s">
        <v>5140</v>
      </c>
      <c r="J527" s="48">
        <v>15</v>
      </c>
    </row>
    <row r="528" spans="1:10">
      <c r="A528" t="s">
        <v>660</v>
      </c>
      <c r="B528" t="s">
        <v>5685</v>
      </c>
      <c r="C528" s="49">
        <v>37989</v>
      </c>
      <c r="D528">
        <v>30</v>
      </c>
      <c r="F528">
        <v>30</v>
      </c>
      <c r="G528" t="s">
        <v>5140</v>
      </c>
      <c r="J528" s="48">
        <v>0</v>
      </c>
    </row>
    <row r="529" spans="1:10">
      <c r="A529" t="s">
        <v>1341</v>
      </c>
      <c r="B529" t="s">
        <v>5686</v>
      </c>
      <c r="C529" s="49">
        <v>37989</v>
      </c>
      <c r="D529">
        <v>30</v>
      </c>
      <c r="F529">
        <v>20</v>
      </c>
      <c r="G529" t="s">
        <v>5140</v>
      </c>
      <c r="J529" s="48">
        <v>10</v>
      </c>
    </row>
    <row r="530" spans="1:10">
      <c r="A530" t="s">
        <v>657</v>
      </c>
      <c r="B530" t="s">
        <v>5687</v>
      </c>
      <c r="C530" s="49">
        <v>37989</v>
      </c>
      <c r="D530">
        <v>30</v>
      </c>
      <c r="F530">
        <v>6</v>
      </c>
      <c r="G530" t="s">
        <v>5140</v>
      </c>
      <c r="J530" s="48">
        <v>24</v>
      </c>
    </row>
    <row r="531" spans="1:10">
      <c r="A531" t="s">
        <v>1313</v>
      </c>
      <c r="B531" t="s">
        <v>5688</v>
      </c>
      <c r="C531" s="49">
        <v>37989</v>
      </c>
      <c r="D531">
        <v>30</v>
      </c>
      <c r="F531">
        <v>30</v>
      </c>
      <c r="G531" t="s">
        <v>5140</v>
      </c>
      <c r="J531" s="48">
        <v>0</v>
      </c>
    </row>
    <row r="532" spans="1:10">
      <c r="A532" t="s">
        <v>1331</v>
      </c>
      <c r="B532" t="s">
        <v>5689</v>
      </c>
      <c r="C532" s="49">
        <v>37989</v>
      </c>
      <c r="D532">
        <v>30</v>
      </c>
      <c r="F532">
        <v>21</v>
      </c>
      <c r="G532" t="s">
        <v>5140</v>
      </c>
      <c r="J532" s="48">
        <v>9</v>
      </c>
    </row>
    <row r="533" spans="1:10">
      <c r="A533" t="s">
        <v>658</v>
      </c>
      <c r="B533" t="s">
        <v>5690</v>
      </c>
      <c r="C533" s="49">
        <v>37989</v>
      </c>
      <c r="D533">
        <v>30</v>
      </c>
      <c r="F533">
        <v>22</v>
      </c>
      <c r="G533" t="s">
        <v>5140</v>
      </c>
      <c r="J533" s="48">
        <v>8</v>
      </c>
    </row>
    <row r="534" spans="1:10">
      <c r="A534" t="s">
        <v>662</v>
      </c>
      <c r="B534" t="s">
        <v>5691</v>
      </c>
      <c r="C534" s="49">
        <v>37989</v>
      </c>
      <c r="D534">
        <v>30</v>
      </c>
      <c r="F534">
        <v>30</v>
      </c>
      <c r="G534" t="s">
        <v>5140</v>
      </c>
      <c r="J534" s="48">
        <v>0</v>
      </c>
    </row>
    <row r="535" spans="1:10">
      <c r="A535" t="s">
        <v>663</v>
      </c>
      <c r="B535" t="s">
        <v>5692</v>
      </c>
      <c r="C535" s="49">
        <v>37989</v>
      </c>
      <c r="D535">
        <v>30</v>
      </c>
      <c r="F535">
        <v>16</v>
      </c>
      <c r="G535" t="s">
        <v>5140</v>
      </c>
      <c r="J535" s="48">
        <v>14</v>
      </c>
    </row>
    <row r="536" spans="1:10">
      <c r="A536" t="s">
        <v>1323</v>
      </c>
      <c r="B536" t="s">
        <v>5693</v>
      </c>
      <c r="C536" s="49">
        <v>37989</v>
      </c>
      <c r="D536">
        <v>30</v>
      </c>
      <c r="F536">
        <v>4</v>
      </c>
      <c r="G536" t="s">
        <v>5140</v>
      </c>
      <c r="J536" s="48">
        <v>26</v>
      </c>
    </row>
    <row r="537" spans="1:10">
      <c r="A537" t="s">
        <v>1337</v>
      </c>
      <c r="B537" t="s">
        <v>5694</v>
      </c>
      <c r="C537" s="49">
        <v>37989</v>
      </c>
      <c r="D537">
        <v>30</v>
      </c>
      <c r="F537">
        <v>18</v>
      </c>
      <c r="G537" t="s">
        <v>5140</v>
      </c>
      <c r="J537" s="48">
        <v>12</v>
      </c>
    </row>
    <row r="538" spans="1:10">
      <c r="A538" t="s">
        <v>2641</v>
      </c>
      <c r="B538" t="s">
        <v>5695</v>
      </c>
      <c r="C538" s="49">
        <v>37989</v>
      </c>
      <c r="D538">
        <v>30</v>
      </c>
      <c r="F538">
        <v>12</v>
      </c>
      <c r="G538" t="s">
        <v>5140</v>
      </c>
      <c r="J538" s="48">
        <v>18</v>
      </c>
    </row>
    <row r="539" spans="1:10">
      <c r="A539" t="s">
        <v>2532</v>
      </c>
      <c r="B539" t="s">
        <v>5696</v>
      </c>
      <c r="C539" s="49" t="s">
        <v>5323</v>
      </c>
      <c r="D539">
        <v>60</v>
      </c>
      <c r="F539">
        <v>7</v>
      </c>
      <c r="G539" t="s">
        <v>5140</v>
      </c>
      <c r="J539" s="48">
        <v>53</v>
      </c>
    </row>
    <row r="540" spans="1:10">
      <c r="A540" t="s">
        <v>2533</v>
      </c>
      <c r="B540" t="s">
        <v>5697</v>
      </c>
      <c r="C540" s="49" t="s">
        <v>5323</v>
      </c>
      <c r="D540">
        <v>60</v>
      </c>
      <c r="F540">
        <v>22</v>
      </c>
      <c r="G540" t="s">
        <v>5140</v>
      </c>
      <c r="J540" s="48">
        <v>38</v>
      </c>
    </row>
    <row r="541" spans="1:10">
      <c r="A541" t="s">
        <v>2507</v>
      </c>
      <c r="B541" t="s">
        <v>5698</v>
      </c>
      <c r="C541">
        <v>37989</v>
      </c>
      <c r="D541">
        <v>30</v>
      </c>
      <c r="F541">
        <v>20</v>
      </c>
      <c r="G541" t="s">
        <v>5140</v>
      </c>
      <c r="J541" s="48">
        <v>10</v>
      </c>
    </row>
    <row r="542" spans="1:10">
      <c r="A542" t="s">
        <v>2508</v>
      </c>
      <c r="B542" t="s">
        <v>5699</v>
      </c>
      <c r="C542">
        <v>37989</v>
      </c>
      <c r="D542">
        <v>30</v>
      </c>
      <c r="F542">
        <v>12</v>
      </c>
      <c r="G542" t="s">
        <v>5140</v>
      </c>
      <c r="J542" s="48">
        <v>18</v>
      </c>
    </row>
    <row r="543" spans="1:10">
      <c r="A543" t="s">
        <v>741</v>
      </c>
      <c r="B543" t="s">
        <v>5700</v>
      </c>
      <c r="C543" s="49" t="s">
        <v>5166</v>
      </c>
      <c r="D543">
        <v>62</v>
      </c>
      <c r="F543">
        <v>61</v>
      </c>
      <c r="G543" t="s">
        <v>5140</v>
      </c>
      <c r="J543" s="48">
        <v>1</v>
      </c>
    </row>
    <row r="544" spans="1:10">
      <c r="A544" t="s">
        <v>752</v>
      </c>
      <c r="B544" t="s">
        <v>5701</v>
      </c>
      <c r="C544" s="49" t="s">
        <v>5166</v>
      </c>
      <c r="D544">
        <v>62</v>
      </c>
      <c r="F544">
        <v>62</v>
      </c>
      <c r="G544" t="s">
        <v>5140</v>
      </c>
      <c r="J544" s="48">
        <v>0</v>
      </c>
    </row>
    <row r="545" spans="1:10">
      <c r="A545" t="s">
        <v>2439</v>
      </c>
      <c r="B545" t="s">
        <v>5702</v>
      </c>
      <c r="C545" t="s">
        <v>5166</v>
      </c>
      <c r="D545">
        <v>90</v>
      </c>
      <c r="F545">
        <v>56</v>
      </c>
      <c r="G545" t="s">
        <v>5140</v>
      </c>
      <c r="J545" s="48">
        <v>34</v>
      </c>
    </row>
    <row r="546" spans="1:10">
      <c r="A546" t="s">
        <v>746</v>
      </c>
      <c r="B546" t="s">
        <v>5703</v>
      </c>
      <c r="C546" t="s">
        <v>5166</v>
      </c>
      <c r="D546">
        <v>62</v>
      </c>
      <c r="F546">
        <v>51</v>
      </c>
      <c r="G546" t="s">
        <v>5140</v>
      </c>
      <c r="J546" s="48">
        <v>11</v>
      </c>
    </row>
    <row r="547" spans="1:10">
      <c r="A547" t="s">
        <v>756</v>
      </c>
      <c r="B547" t="s">
        <v>5704</v>
      </c>
      <c r="C547" t="s">
        <v>5166</v>
      </c>
      <c r="D547">
        <v>62</v>
      </c>
      <c r="F547">
        <v>61</v>
      </c>
      <c r="G547" t="s">
        <v>5140</v>
      </c>
      <c r="J547" s="48">
        <v>1</v>
      </c>
    </row>
    <row r="548" spans="1:10">
      <c r="A548" t="s">
        <v>2440</v>
      </c>
      <c r="B548" t="s">
        <v>5705</v>
      </c>
      <c r="C548" t="s">
        <v>5166</v>
      </c>
      <c r="D548">
        <v>90</v>
      </c>
      <c r="F548">
        <v>38</v>
      </c>
      <c r="G548" t="s">
        <v>5140</v>
      </c>
      <c r="J548" s="48">
        <v>52</v>
      </c>
    </row>
    <row r="549" spans="1:10">
      <c r="A549" t="s">
        <v>2595</v>
      </c>
      <c r="B549" t="s">
        <v>5706</v>
      </c>
      <c r="C549" t="s">
        <v>5157</v>
      </c>
      <c r="D549">
        <v>30</v>
      </c>
      <c r="F549">
        <v>6</v>
      </c>
      <c r="G549" t="s">
        <v>5140</v>
      </c>
      <c r="J549" s="48">
        <v>24</v>
      </c>
    </row>
    <row r="550" spans="1:10">
      <c r="A550" t="s">
        <v>2594</v>
      </c>
      <c r="B550" t="s">
        <v>5707</v>
      </c>
      <c r="C550" t="s">
        <v>5157</v>
      </c>
      <c r="D550">
        <v>30</v>
      </c>
      <c r="F550">
        <v>10</v>
      </c>
      <c r="G550" t="s">
        <v>5140</v>
      </c>
      <c r="J550" s="48">
        <v>20</v>
      </c>
    </row>
    <row r="551" spans="1:10">
      <c r="A551" t="s">
        <v>2769</v>
      </c>
      <c r="B551" t="s">
        <v>5708</v>
      </c>
      <c r="C551" t="s">
        <v>5709</v>
      </c>
      <c r="D551">
        <v>30</v>
      </c>
      <c r="F551">
        <v>13</v>
      </c>
      <c r="G551" t="s">
        <v>5140</v>
      </c>
      <c r="J551" s="48">
        <v>17</v>
      </c>
    </row>
    <row r="552" spans="1:10">
      <c r="A552" t="s">
        <v>2770</v>
      </c>
      <c r="B552" t="s">
        <v>5710</v>
      </c>
      <c r="C552" t="s">
        <v>5709</v>
      </c>
      <c r="D552">
        <v>30</v>
      </c>
      <c r="F552">
        <v>30</v>
      </c>
      <c r="G552" t="s">
        <v>5141</v>
      </c>
      <c r="J552" s="48">
        <v>0</v>
      </c>
    </row>
    <row r="553" spans="1:10">
      <c r="A553" t="s">
        <v>2665</v>
      </c>
      <c r="B553" t="s">
        <v>5711</v>
      </c>
      <c r="C553">
        <v>37289</v>
      </c>
      <c r="D553">
        <v>30</v>
      </c>
      <c r="F553">
        <v>26</v>
      </c>
      <c r="G553" t="s">
        <v>5140</v>
      </c>
      <c r="J553" s="48">
        <v>4</v>
      </c>
    </row>
    <row r="554" spans="1:10">
      <c r="A554" t="s">
        <v>594</v>
      </c>
      <c r="B554" t="s">
        <v>5712</v>
      </c>
      <c r="C554" t="s">
        <v>5157</v>
      </c>
      <c r="D554">
        <v>90</v>
      </c>
      <c r="F554">
        <v>19</v>
      </c>
      <c r="G554" t="s">
        <v>5140</v>
      </c>
      <c r="J554" s="48">
        <v>71</v>
      </c>
    </row>
    <row r="555" spans="1:10">
      <c r="A555" t="s">
        <v>596</v>
      </c>
      <c r="B555" t="s">
        <v>5713</v>
      </c>
      <c r="C555" s="49" t="s">
        <v>5157</v>
      </c>
      <c r="D555">
        <v>90</v>
      </c>
      <c r="F555">
        <v>37</v>
      </c>
      <c r="G555" t="s">
        <v>5140</v>
      </c>
      <c r="J555" s="48">
        <v>53</v>
      </c>
    </row>
    <row r="556" spans="1:10">
      <c r="A556" t="s">
        <v>2518</v>
      </c>
      <c r="B556" t="s">
        <v>5714</v>
      </c>
      <c r="C556" t="s">
        <v>5157</v>
      </c>
      <c r="D556">
        <v>90</v>
      </c>
      <c r="F556">
        <v>90</v>
      </c>
      <c r="G556" t="s">
        <v>5140</v>
      </c>
      <c r="J556" s="48">
        <v>0</v>
      </c>
    </row>
    <row r="557" spans="1:10">
      <c r="A557" t="s">
        <v>2519</v>
      </c>
      <c r="B557" t="s">
        <v>5715</v>
      </c>
      <c r="C557" t="s">
        <v>5157</v>
      </c>
      <c r="D557">
        <v>90</v>
      </c>
      <c r="F557">
        <v>90</v>
      </c>
      <c r="G557" t="s">
        <v>5141</v>
      </c>
      <c r="J557" s="48">
        <v>0</v>
      </c>
    </row>
    <row r="558" spans="1:10">
      <c r="A558" t="s">
        <v>1350</v>
      </c>
      <c r="B558" t="s">
        <v>5716</v>
      </c>
      <c r="C558" t="s">
        <v>5717</v>
      </c>
      <c r="D558">
        <v>90</v>
      </c>
      <c r="F558">
        <v>90</v>
      </c>
      <c r="G558" t="s">
        <v>5140</v>
      </c>
      <c r="J558" s="48">
        <v>0</v>
      </c>
    </row>
    <row r="559" spans="1:10">
      <c r="A559" t="s">
        <v>1352</v>
      </c>
      <c r="B559" t="s">
        <v>5718</v>
      </c>
      <c r="C559" t="s">
        <v>5717</v>
      </c>
      <c r="D559">
        <v>90</v>
      </c>
      <c r="F559">
        <v>90</v>
      </c>
      <c r="G559" t="s">
        <v>5141</v>
      </c>
      <c r="J559" s="48">
        <v>0</v>
      </c>
    </row>
    <row r="560" spans="1:10">
      <c r="A560" t="s">
        <v>1354</v>
      </c>
      <c r="B560" t="s">
        <v>5719</v>
      </c>
      <c r="C560" t="s">
        <v>5157</v>
      </c>
      <c r="D560">
        <v>44</v>
      </c>
      <c r="F560">
        <v>39</v>
      </c>
      <c r="G560" t="s">
        <v>5140</v>
      </c>
      <c r="J560" s="48">
        <v>5</v>
      </c>
    </row>
    <row r="561" spans="1:10">
      <c r="A561" t="s">
        <v>1363</v>
      </c>
      <c r="B561" t="s">
        <v>5720</v>
      </c>
      <c r="C561" t="s">
        <v>5157</v>
      </c>
      <c r="D561">
        <v>60</v>
      </c>
      <c r="F561">
        <v>48</v>
      </c>
      <c r="G561" t="s">
        <v>5140</v>
      </c>
      <c r="J561" s="48">
        <v>12</v>
      </c>
    </row>
    <row r="562" spans="1:10">
      <c r="A562" t="s">
        <v>1358</v>
      </c>
      <c r="B562" t="s">
        <v>5721</v>
      </c>
      <c r="C562" t="s">
        <v>5157</v>
      </c>
      <c r="D562">
        <v>73</v>
      </c>
      <c r="F562">
        <v>73</v>
      </c>
      <c r="G562" t="s">
        <v>5140</v>
      </c>
      <c r="J562" s="48">
        <v>0</v>
      </c>
    </row>
    <row r="563" spans="1:10">
      <c r="A563" t="s">
        <v>1366</v>
      </c>
      <c r="B563" t="s">
        <v>5722</v>
      </c>
      <c r="C563" t="s">
        <v>5157</v>
      </c>
      <c r="D563">
        <v>90</v>
      </c>
      <c r="F563">
        <v>89</v>
      </c>
      <c r="G563" t="s">
        <v>5140</v>
      </c>
      <c r="J563" s="48">
        <v>1</v>
      </c>
    </row>
    <row r="564" spans="1:10">
      <c r="A564" t="s">
        <v>1359</v>
      </c>
      <c r="B564" t="s">
        <v>5723</v>
      </c>
      <c r="C564" t="s">
        <v>5157</v>
      </c>
      <c r="D564">
        <v>44</v>
      </c>
      <c r="F564">
        <v>24</v>
      </c>
      <c r="G564" t="s">
        <v>5140</v>
      </c>
      <c r="J564" s="48">
        <v>20</v>
      </c>
    </row>
    <row r="565" spans="1:10">
      <c r="A565" t="s">
        <v>1357</v>
      </c>
      <c r="B565" t="s">
        <v>5724</v>
      </c>
      <c r="C565" t="s">
        <v>5157</v>
      </c>
      <c r="D565">
        <v>44</v>
      </c>
      <c r="F565">
        <v>31</v>
      </c>
      <c r="G565" t="s">
        <v>5140</v>
      </c>
      <c r="J565" s="48">
        <v>13</v>
      </c>
    </row>
    <row r="566" spans="1:10">
      <c r="A566" t="s">
        <v>1361</v>
      </c>
      <c r="B566" t="s">
        <v>5725</v>
      </c>
      <c r="C566" t="s">
        <v>5157</v>
      </c>
      <c r="D566">
        <v>73</v>
      </c>
      <c r="F566">
        <v>73</v>
      </c>
      <c r="G566" t="s">
        <v>5140</v>
      </c>
      <c r="J566" s="48">
        <v>0</v>
      </c>
    </row>
    <row r="567" spans="1:10">
      <c r="A567" t="s">
        <v>1362</v>
      </c>
      <c r="B567" t="s">
        <v>5726</v>
      </c>
      <c r="C567" t="s">
        <v>5157</v>
      </c>
      <c r="D567">
        <v>44</v>
      </c>
      <c r="F567">
        <v>22</v>
      </c>
      <c r="G567" t="s">
        <v>5140</v>
      </c>
      <c r="J567" s="48">
        <v>22</v>
      </c>
    </row>
    <row r="568" spans="1:10">
      <c r="A568" t="s">
        <v>2655</v>
      </c>
      <c r="B568" t="s">
        <v>5727</v>
      </c>
      <c r="C568" t="s">
        <v>5182</v>
      </c>
      <c r="D568">
        <v>60</v>
      </c>
      <c r="F568">
        <v>60</v>
      </c>
      <c r="G568" t="s">
        <v>5140</v>
      </c>
      <c r="J568" s="48">
        <v>0</v>
      </c>
    </row>
    <row r="569" spans="1:10">
      <c r="A569" t="s">
        <v>2656</v>
      </c>
      <c r="B569" t="s">
        <v>5728</v>
      </c>
      <c r="C569" t="s">
        <v>5182</v>
      </c>
      <c r="D569">
        <v>60</v>
      </c>
      <c r="F569">
        <v>60</v>
      </c>
      <c r="G569" t="s">
        <v>5141</v>
      </c>
      <c r="J569" s="48">
        <v>0</v>
      </c>
    </row>
    <row r="570" spans="1:10">
      <c r="A570" t="s">
        <v>2961</v>
      </c>
      <c r="B570" t="s">
        <v>5729</v>
      </c>
      <c r="C570" t="s">
        <v>5182</v>
      </c>
      <c r="D570">
        <v>60</v>
      </c>
      <c r="F570">
        <v>0</v>
      </c>
      <c r="G570" t="s">
        <v>5140</v>
      </c>
      <c r="J570" s="48">
        <v>60</v>
      </c>
    </row>
    <row r="571" spans="1:10">
      <c r="A571" t="s">
        <v>2607</v>
      </c>
      <c r="B571" t="s">
        <v>5730</v>
      </c>
      <c r="C571">
        <v>38019</v>
      </c>
      <c r="D571">
        <v>45</v>
      </c>
      <c r="F571">
        <v>8</v>
      </c>
      <c r="G571" t="s">
        <v>5140</v>
      </c>
      <c r="J571" s="48">
        <v>37</v>
      </c>
    </row>
    <row r="572" spans="1:10">
      <c r="A572" t="s">
        <v>2608</v>
      </c>
      <c r="B572" t="s">
        <v>5731</v>
      </c>
      <c r="C572">
        <v>38019</v>
      </c>
      <c r="D572">
        <v>45</v>
      </c>
      <c r="F572">
        <v>15</v>
      </c>
      <c r="G572" t="s">
        <v>5140</v>
      </c>
      <c r="J572" s="48">
        <v>30</v>
      </c>
    </row>
    <row r="573" spans="1:10">
      <c r="A573" t="s">
        <v>2605</v>
      </c>
      <c r="B573" t="s">
        <v>5732</v>
      </c>
      <c r="C573" s="49">
        <v>38019</v>
      </c>
      <c r="D573">
        <v>45</v>
      </c>
      <c r="F573">
        <v>5</v>
      </c>
      <c r="G573" t="s">
        <v>5140</v>
      </c>
      <c r="J573" s="48">
        <v>40</v>
      </c>
    </row>
    <row r="574" spans="1:10">
      <c r="A574" t="s">
        <v>2606</v>
      </c>
      <c r="B574" t="s">
        <v>5733</v>
      </c>
      <c r="C574" s="49">
        <v>38019</v>
      </c>
      <c r="D574">
        <v>45</v>
      </c>
      <c r="F574">
        <v>18</v>
      </c>
      <c r="G574" t="s">
        <v>5140</v>
      </c>
      <c r="J574" s="48">
        <v>27</v>
      </c>
    </row>
    <row r="575" spans="1:10">
      <c r="A575" t="s">
        <v>2856</v>
      </c>
      <c r="B575" t="s">
        <v>5734</v>
      </c>
      <c r="C575" s="49" t="s">
        <v>5157</v>
      </c>
      <c r="D575">
        <v>53</v>
      </c>
      <c r="F575">
        <v>53</v>
      </c>
      <c r="G575" t="s">
        <v>5140</v>
      </c>
      <c r="J575" s="48">
        <v>0</v>
      </c>
    </row>
    <row r="576" spans="1:10">
      <c r="A576" t="s">
        <v>332</v>
      </c>
      <c r="B576" t="s">
        <v>5735</v>
      </c>
      <c r="C576" s="49" t="s">
        <v>5323</v>
      </c>
      <c r="D576">
        <v>45</v>
      </c>
      <c r="F576">
        <v>45</v>
      </c>
      <c r="G576" t="s">
        <v>5140</v>
      </c>
      <c r="J576" s="48">
        <v>0</v>
      </c>
    </row>
    <row r="577" spans="1:10">
      <c r="A577" t="s">
        <v>334</v>
      </c>
      <c r="B577" t="s">
        <v>5736</v>
      </c>
      <c r="C577" t="s">
        <v>5323</v>
      </c>
      <c r="D577">
        <v>35</v>
      </c>
      <c r="F577">
        <v>31</v>
      </c>
      <c r="G577" t="s">
        <v>5140</v>
      </c>
      <c r="J577" s="48">
        <v>4</v>
      </c>
    </row>
    <row r="578" spans="1:10">
      <c r="A578" t="s">
        <v>2030</v>
      </c>
      <c r="B578" t="s">
        <v>5737</v>
      </c>
      <c r="C578" t="s">
        <v>5323</v>
      </c>
      <c r="D578">
        <v>30</v>
      </c>
      <c r="F578">
        <v>30</v>
      </c>
      <c r="G578" t="s">
        <v>5140</v>
      </c>
      <c r="J578" s="48">
        <v>0</v>
      </c>
    </row>
    <row r="579" spans="1:10">
      <c r="A579" t="s">
        <v>2976</v>
      </c>
      <c r="B579" t="s">
        <v>5738</v>
      </c>
      <c r="C579" t="s">
        <v>5323</v>
      </c>
      <c r="D579">
        <v>35</v>
      </c>
      <c r="F579">
        <v>33</v>
      </c>
      <c r="G579" t="s">
        <v>5140</v>
      </c>
      <c r="J579" s="48">
        <v>2</v>
      </c>
    </row>
    <row r="580" spans="1:10">
      <c r="A580" t="s">
        <v>2705</v>
      </c>
      <c r="B580" t="s">
        <v>5739</v>
      </c>
      <c r="C580">
        <v>37989</v>
      </c>
      <c r="D580">
        <v>30</v>
      </c>
      <c r="F580">
        <v>12</v>
      </c>
      <c r="G580" t="s">
        <v>5140</v>
      </c>
      <c r="J580" s="48">
        <v>18</v>
      </c>
    </row>
    <row r="581" spans="1:10">
      <c r="A581" t="s">
        <v>2706</v>
      </c>
      <c r="B581" t="s">
        <v>5740</v>
      </c>
      <c r="C581">
        <v>37989</v>
      </c>
      <c r="D581">
        <v>30</v>
      </c>
      <c r="F581">
        <v>30</v>
      </c>
      <c r="G581" t="s">
        <v>5140</v>
      </c>
      <c r="J581" s="48">
        <v>0</v>
      </c>
    </row>
    <row r="582" spans="1:10">
      <c r="A582" t="s">
        <v>2646</v>
      </c>
      <c r="B582" t="s">
        <v>5741</v>
      </c>
      <c r="C582" s="49">
        <v>37989</v>
      </c>
      <c r="D582">
        <v>30</v>
      </c>
      <c r="F582">
        <v>11</v>
      </c>
      <c r="G582" t="s">
        <v>5140</v>
      </c>
      <c r="J582" s="48">
        <v>19</v>
      </c>
    </row>
    <row r="583" spans="1:10">
      <c r="A583" t="s">
        <v>2647</v>
      </c>
      <c r="B583" t="s">
        <v>5742</v>
      </c>
      <c r="C583" s="49">
        <v>37989</v>
      </c>
      <c r="D583">
        <v>30</v>
      </c>
      <c r="F583">
        <v>30</v>
      </c>
      <c r="G583" t="s">
        <v>5141</v>
      </c>
      <c r="J583" s="48">
        <v>0</v>
      </c>
    </row>
    <row r="584" spans="1:10">
      <c r="A584" t="s">
        <v>2716</v>
      </c>
      <c r="B584" t="s">
        <v>5743</v>
      </c>
      <c r="C584" s="49">
        <v>38019</v>
      </c>
      <c r="D584">
        <v>26</v>
      </c>
      <c r="F584">
        <v>15</v>
      </c>
      <c r="G584" t="s">
        <v>5140</v>
      </c>
      <c r="J584" s="48">
        <v>11</v>
      </c>
    </row>
    <row r="585" spans="1:10">
      <c r="A585" t="s">
        <v>2717</v>
      </c>
      <c r="B585" t="s">
        <v>5744</v>
      </c>
      <c r="C585" s="49">
        <v>38019</v>
      </c>
      <c r="D585">
        <v>26</v>
      </c>
      <c r="F585">
        <v>26</v>
      </c>
      <c r="G585" t="s">
        <v>5141</v>
      </c>
      <c r="J585" s="48">
        <v>0</v>
      </c>
    </row>
    <row r="586" spans="1:10">
      <c r="A586" t="s">
        <v>2718</v>
      </c>
      <c r="B586" t="s">
        <v>5745</v>
      </c>
      <c r="C586" s="49">
        <v>37989</v>
      </c>
      <c r="D586">
        <v>30</v>
      </c>
      <c r="F586">
        <v>7</v>
      </c>
      <c r="G586" t="s">
        <v>5140</v>
      </c>
      <c r="J586" s="48">
        <v>23</v>
      </c>
    </row>
    <row r="587" spans="1:10">
      <c r="A587" t="s">
        <v>2861</v>
      </c>
      <c r="B587" t="s">
        <v>5746</v>
      </c>
      <c r="C587" s="49" t="s">
        <v>5157</v>
      </c>
      <c r="D587">
        <v>60</v>
      </c>
      <c r="F587">
        <v>10</v>
      </c>
      <c r="G587" t="s">
        <v>5140</v>
      </c>
      <c r="J587" s="48">
        <v>50</v>
      </c>
    </row>
    <row r="588" spans="1:10">
      <c r="A588" t="s">
        <v>2629</v>
      </c>
      <c r="B588" t="s">
        <v>5747</v>
      </c>
      <c r="C588" s="49" t="s">
        <v>5157</v>
      </c>
      <c r="D588">
        <v>40</v>
      </c>
      <c r="F588">
        <v>40</v>
      </c>
      <c r="G588" t="s">
        <v>5141</v>
      </c>
      <c r="J588" s="48">
        <v>0</v>
      </c>
    </row>
    <row r="589" spans="1:10">
      <c r="A589" t="s">
        <v>1018</v>
      </c>
      <c r="B589" t="s">
        <v>5748</v>
      </c>
      <c r="C589">
        <v>38019</v>
      </c>
      <c r="D589">
        <v>30</v>
      </c>
      <c r="F589">
        <v>12</v>
      </c>
      <c r="G589" t="s">
        <v>5140</v>
      </c>
      <c r="J589" s="48">
        <v>18</v>
      </c>
    </row>
    <row r="590" spans="1:10">
      <c r="A590" t="s">
        <v>2666</v>
      </c>
      <c r="B590" t="s">
        <v>5749</v>
      </c>
      <c r="C590">
        <v>38019</v>
      </c>
      <c r="D590">
        <v>30</v>
      </c>
      <c r="F590">
        <v>21</v>
      </c>
      <c r="G590" t="s">
        <v>5140</v>
      </c>
      <c r="J590" s="48">
        <v>9</v>
      </c>
    </row>
    <row r="591" spans="1:10">
      <c r="A591" t="s">
        <v>2459</v>
      </c>
      <c r="B591" t="s">
        <v>5750</v>
      </c>
      <c r="C591" s="49">
        <v>38752</v>
      </c>
      <c r="D591">
        <v>30</v>
      </c>
      <c r="F591">
        <v>14</v>
      </c>
      <c r="G591" t="s">
        <v>5140</v>
      </c>
      <c r="J591" s="48">
        <v>16</v>
      </c>
    </row>
    <row r="592" spans="1:10">
      <c r="A592" t="s">
        <v>2460</v>
      </c>
      <c r="B592" t="s">
        <v>5751</v>
      </c>
      <c r="C592" s="49">
        <v>38752</v>
      </c>
      <c r="D592">
        <v>30</v>
      </c>
      <c r="F592">
        <v>21</v>
      </c>
      <c r="G592" t="s">
        <v>5140</v>
      </c>
      <c r="J592" s="48">
        <v>9</v>
      </c>
    </row>
    <row r="593" spans="1:10">
      <c r="A593" t="s">
        <v>2517</v>
      </c>
      <c r="B593" t="s">
        <v>5752</v>
      </c>
      <c r="C593" s="49" t="s">
        <v>5157</v>
      </c>
      <c r="D593">
        <v>90</v>
      </c>
      <c r="F593">
        <v>88</v>
      </c>
      <c r="G593" t="s">
        <v>5140</v>
      </c>
      <c r="J593" s="48">
        <v>2</v>
      </c>
    </row>
    <row r="594" spans="1:10">
      <c r="A594" t="s">
        <v>2516</v>
      </c>
      <c r="B594" t="s">
        <v>5753</v>
      </c>
      <c r="C594" s="49" t="s">
        <v>5157</v>
      </c>
      <c r="D594">
        <v>90</v>
      </c>
      <c r="F594">
        <v>90</v>
      </c>
      <c r="G594" t="s">
        <v>5141</v>
      </c>
      <c r="J594" s="48">
        <v>0</v>
      </c>
    </row>
    <row r="595" spans="1:10">
      <c r="A595" t="s">
        <v>2667</v>
      </c>
      <c r="B595" t="s">
        <v>5754</v>
      </c>
      <c r="C595">
        <v>38019</v>
      </c>
      <c r="D595">
        <v>30</v>
      </c>
      <c r="F595">
        <v>30</v>
      </c>
      <c r="G595" t="s">
        <v>5140</v>
      </c>
      <c r="J595" s="48">
        <v>0</v>
      </c>
    </row>
    <row r="596" spans="1:10">
      <c r="A596" t="s">
        <v>2668</v>
      </c>
      <c r="B596" t="s">
        <v>5755</v>
      </c>
      <c r="C596">
        <v>38019</v>
      </c>
      <c r="D596">
        <v>30</v>
      </c>
      <c r="F596">
        <v>30</v>
      </c>
      <c r="G596" t="s">
        <v>5141</v>
      </c>
      <c r="J596" s="48">
        <v>0</v>
      </c>
    </row>
    <row r="597" spans="1:10">
      <c r="A597" t="s">
        <v>2581</v>
      </c>
      <c r="B597" t="s">
        <v>5756</v>
      </c>
      <c r="C597" s="49" t="s">
        <v>5157</v>
      </c>
      <c r="D597">
        <v>45</v>
      </c>
      <c r="F597">
        <v>9</v>
      </c>
      <c r="G597" t="s">
        <v>5140</v>
      </c>
      <c r="J597" s="48">
        <v>36</v>
      </c>
    </row>
    <row r="598" spans="1:10">
      <c r="A598" t="s">
        <v>2582</v>
      </c>
      <c r="B598" t="s">
        <v>5757</v>
      </c>
      <c r="C598" s="49" t="s">
        <v>5157</v>
      </c>
      <c r="D598">
        <v>45</v>
      </c>
      <c r="F598">
        <v>12</v>
      </c>
      <c r="G598" t="s">
        <v>5140</v>
      </c>
      <c r="J598" s="48">
        <v>33</v>
      </c>
    </row>
    <row r="599" spans="1:10">
      <c r="A599" t="s">
        <v>2639</v>
      </c>
      <c r="B599" t="s">
        <v>5758</v>
      </c>
      <c r="C599" t="s">
        <v>5157</v>
      </c>
      <c r="D599">
        <v>45</v>
      </c>
      <c r="F599">
        <v>6</v>
      </c>
      <c r="G599" t="s">
        <v>5140</v>
      </c>
      <c r="J599" s="48">
        <v>39</v>
      </c>
    </row>
    <row r="600" spans="1:10">
      <c r="A600" t="s">
        <v>2747</v>
      </c>
      <c r="B600" t="s">
        <v>5759</v>
      </c>
      <c r="C600" t="s">
        <v>5760</v>
      </c>
      <c r="D600">
        <v>40</v>
      </c>
      <c r="F600">
        <v>40</v>
      </c>
      <c r="G600" t="s">
        <v>5141</v>
      </c>
      <c r="J600" s="48">
        <v>0</v>
      </c>
    </row>
    <row r="601" spans="1:10">
      <c r="A601" t="s">
        <v>2752</v>
      </c>
      <c r="B601" t="s">
        <v>5761</v>
      </c>
      <c r="C601">
        <v>38750</v>
      </c>
      <c r="D601">
        <v>60</v>
      </c>
      <c r="F601">
        <v>47</v>
      </c>
      <c r="G601" t="s">
        <v>5140</v>
      </c>
      <c r="J601" s="48">
        <v>13</v>
      </c>
    </row>
    <row r="602" spans="1:10">
      <c r="A602" t="s">
        <v>2743</v>
      </c>
      <c r="B602" t="s">
        <v>5762</v>
      </c>
      <c r="C602" t="s">
        <v>5149</v>
      </c>
      <c r="D602">
        <v>60</v>
      </c>
      <c r="F602">
        <v>60</v>
      </c>
      <c r="G602" t="s">
        <v>5140</v>
      </c>
      <c r="J602" s="48">
        <v>0</v>
      </c>
    </row>
    <row r="603" spans="1:10">
      <c r="A603" t="s">
        <v>2990</v>
      </c>
      <c r="B603" t="s">
        <v>5763</v>
      </c>
      <c r="C603" s="49" t="s">
        <v>5157</v>
      </c>
      <c r="D603">
        <v>60</v>
      </c>
      <c r="F603">
        <v>14</v>
      </c>
      <c r="G603" t="s">
        <v>5140</v>
      </c>
      <c r="J603" s="48">
        <v>46</v>
      </c>
    </row>
    <row r="604" spans="1:10">
      <c r="A604" t="s">
        <v>2989</v>
      </c>
      <c r="B604" t="s">
        <v>5764</v>
      </c>
      <c r="C604" t="s">
        <v>5157</v>
      </c>
      <c r="D604">
        <v>60</v>
      </c>
      <c r="F604">
        <v>53</v>
      </c>
      <c r="G604" t="s">
        <v>5140</v>
      </c>
      <c r="J604" s="48">
        <v>7</v>
      </c>
    </row>
    <row r="605" spans="1:10">
      <c r="A605" t="s">
        <v>1791</v>
      </c>
      <c r="B605" t="s">
        <v>5765</v>
      </c>
      <c r="C605">
        <v>38355</v>
      </c>
      <c r="D605">
        <v>30</v>
      </c>
      <c r="F605">
        <v>14</v>
      </c>
      <c r="G605" t="s">
        <v>5140</v>
      </c>
      <c r="J605" s="48">
        <v>16</v>
      </c>
    </row>
    <row r="606" spans="1:10">
      <c r="A606" t="s">
        <v>2953</v>
      </c>
      <c r="B606" t="s">
        <v>5766</v>
      </c>
      <c r="C606">
        <v>37257</v>
      </c>
      <c r="D606">
        <v>30</v>
      </c>
      <c r="F606">
        <v>30</v>
      </c>
      <c r="G606" t="s">
        <v>5140</v>
      </c>
      <c r="J606" s="48">
        <v>0</v>
      </c>
    </row>
    <row r="607" spans="1:10">
      <c r="A607" t="s">
        <v>2798</v>
      </c>
      <c r="B607" t="s">
        <v>5767</v>
      </c>
      <c r="C607" s="49">
        <v>37257</v>
      </c>
      <c r="D607">
        <v>30</v>
      </c>
      <c r="F607">
        <v>9</v>
      </c>
      <c r="G607" t="s">
        <v>5140</v>
      </c>
      <c r="J607" s="48">
        <v>21</v>
      </c>
    </row>
    <row r="608" spans="1:10">
      <c r="A608" t="s">
        <v>2954</v>
      </c>
      <c r="B608" t="s">
        <v>5768</v>
      </c>
      <c r="C608" s="49">
        <v>37257</v>
      </c>
      <c r="D608">
        <v>30</v>
      </c>
      <c r="F608">
        <v>15</v>
      </c>
      <c r="G608" t="s">
        <v>5140</v>
      </c>
      <c r="J608" s="48">
        <v>15</v>
      </c>
    </row>
    <row r="609" spans="1:10">
      <c r="A609" t="s">
        <v>2801</v>
      </c>
      <c r="B609" t="s">
        <v>5769</v>
      </c>
      <c r="C609" s="49" t="s">
        <v>5157</v>
      </c>
      <c r="D609">
        <v>54</v>
      </c>
      <c r="F609">
        <v>10</v>
      </c>
      <c r="G609" t="s">
        <v>5140</v>
      </c>
      <c r="J609" s="48">
        <v>44</v>
      </c>
    </row>
    <row r="610" spans="1:10">
      <c r="A610" t="s">
        <v>2809</v>
      </c>
      <c r="B610" t="s">
        <v>5770</v>
      </c>
      <c r="C610" s="49" t="s">
        <v>5157</v>
      </c>
      <c r="D610">
        <v>54</v>
      </c>
      <c r="F610">
        <v>54</v>
      </c>
      <c r="G610" t="s">
        <v>5140</v>
      </c>
      <c r="J610" s="48">
        <v>0</v>
      </c>
    </row>
    <row r="611" spans="1:10">
      <c r="A611" t="s">
        <v>2622</v>
      </c>
      <c r="B611" t="s">
        <v>5771</v>
      </c>
      <c r="C611" t="s">
        <v>5157</v>
      </c>
      <c r="D611">
        <v>40</v>
      </c>
      <c r="F611">
        <v>15</v>
      </c>
      <c r="G611" t="s">
        <v>5140</v>
      </c>
      <c r="J611" s="48">
        <v>25</v>
      </c>
    </row>
    <row r="612" spans="1:10">
      <c r="A612" t="s">
        <v>2623</v>
      </c>
      <c r="B612" t="s">
        <v>5772</v>
      </c>
      <c r="C612" t="s">
        <v>5157</v>
      </c>
      <c r="D612">
        <v>40</v>
      </c>
      <c r="F612">
        <v>36</v>
      </c>
      <c r="G612" t="s">
        <v>5140</v>
      </c>
      <c r="J612" s="48">
        <v>4</v>
      </c>
    </row>
    <row r="613" spans="1:10">
      <c r="A613" t="s">
        <v>2616</v>
      </c>
      <c r="B613" t="s">
        <v>5773</v>
      </c>
      <c r="C613" t="s">
        <v>5157</v>
      </c>
      <c r="D613">
        <v>40</v>
      </c>
      <c r="F613">
        <v>4</v>
      </c>
      <c r="G613" t="s">
        <v>5140</v>
      </c>
      <c r="J613" s="48">
        <v>36</v>
      </c>
    </row>
    <row r="614" spans="1:10">
      <c r="A614" t="s">
        <v>2617</v>
      </c>
      <c r="B614" t="s">
        <v>5774</v>
      </c>
      <c r="C614" t="s">
        <v>5157</v>
      </c>
      <c r="D614">
        <v>40</v>
      </c>
      <c r="F614">
        <v>14</v>
      </c>
      <c r="G614" t="s">
        <v>5140</v>
      </c>
      <c r="J614" s="48">
        <v>26</v>
      </c>
    </row>
    <row r="615" spans="1:10">
      <c r="A615" t="s">
        <v>2921</v>
      </c>
      <c r="B615" t="s">
        <v>5775</v>
      </c>
      <c r="C615" t="s">
        <v>5323</v>
      </c>
      <c r="D615">
        <v>33</v>
      </c>
      <c r="F615">
        <v>33</v>
      </c>
      <c r="G615" t="s">
        <v>5140</v>
      </c>
      <c r="J615" s="48">
        <v>0</v>
      </c>
    </row>
    <row r="616" spans="1:10">
      <c r="A616" t="s">
        <v>2612</v>
      </c>
      <c r="B616" t="s">
        <v>5776</v>
      </c>
      <c r="C616" t="s">
        <v>5157</v>
      </c>
      <c r="D616">
        <v>45</v>
      </c>
      <c r="F616">
        <v>45</v>
      </c>
      <c r="G616" t="s">
        <v>5140</v>
      </c>
      <c r="J616" s="48">
        <v>0</v>
      </c>
    </row>
    <row r="617" spans="1:10">
      <c r="A617" t="s">
        <v>2522</v>
      </c>
      <c r="B617" t="s">
        <v>5777</v>
      </c>
      <c r="C617" t="s">
        <v>5157</v>
      </c>
      <c r="D617">
        <v>90</v>
      </c>
      <c r="F617">
        <v>74</v>
      </c>
      <c r="G617" t="s">
        <v>5140</v>
      </c>
      <c r="J617" s="48">
        <v>16</v>
      </c>
    </row>
    <row r="618" spans="1:10">
      <c r="A618" t="s">
        <v>2523</v>
      </c>
      <c r="B618" t="s">
        <v>5778</v>
      </c>
      <c r="C618" t="s">
        <v>5157</v>
      </c>
      <c r="D618">
        <v>90</v>
      </c>
      <c r="F618">
        <v>90</v>
      </c>
      <c r="G618" t="s">
        <v>5140</v>
      </c>
      <c r="J618" s="48">
        <v>0</v>
      </c>
    </row>
    <row r="619" spans="1:10">
      <c r="A619" t="s">
        <v>2501</v>
      </c>
      <c r="B619" t="s">
        <v>5779</v>
      </c>
      <c r="C619" t="s">
        <v>5157</v>
      </c>
      <c r="D619">
        <v>60</v>
      </c>
      <c r="F619">
        <v>32</v>
      </c>
      <c r="G619" t="s">
        <v>5140</v>
      </c>
      <c r="J619" s="48">
        <v>28</v>
      </c>
    </row>
    <row r="620" spans="1:10">
      <c r="A620" t="s">
        <v>2502</v>
      </c>
      <c r="B620" t="s">
        <v>5780</v>
      </c>
      <c r="C620" t="s">
        <v>5157</v>
      </c>
      <c r="D620">
        <v>90</v>
      </c>
      <c r="F620">
        <v>90</v>
      </c>
      <c r="G620" t="s">
        <v>5140</v>
      </c>
      <c r="J620" s="48">
        <v>0</v>
      </c>
    </row>
    <row r="621" spans="1:10">
      <c r="A621" t="s">
        <v>1563</v>
      </c>
      <c r="B621" t="s">
        <v>5781</v>
      </c>
      <c r="C621" t="s">
        <v>5166</v>
      </c>
      <c r="D621">
        <v>97</v>
      </c>
      <c r="E621">
        <v>88</v>
      </c>
      <c r="F621">
        <v>9</v>
      </c>
      <c r="G621" t="s">
        <v>5140</v>
      </c>
      <c r="J621" s="48">
        <v>0</v>
      </c>
    </row>
    <row r="622" spans="1:10">
      <c r="A622" t="s">
        <v>2266</v>
      </c>
      <c r="B622" t="s">
        <v>5782</v>
      </c>
      <c r="C622" t="s">
        <v>5166</v>
      </c>
      <c r="D622">
        <v>90</v>
      </c>
      <c r="E622">
        <v>88</v>
      </c>
      <c r="F622">
        <v>2</v>
      </c>
      <c r="G622" t="s">
        <v>5140</v>
      </c>
      <c r="J622" s="48">
        <v>0</v>
      </c>
    </row>
    <row r="623" spans="1:10">
      <c r="A623" t="s">
        <v>2265</v>
      </c>
      <c r="B623" t="s">
        <v>5783</v>
      </c>
      <c r="C623" t="s">
        <v>5166</v>
      </c>
      <c r="D623">
        <v>93</v>
      </c>
      <c r="E623">
        <v>88</v>
      </c>
      <c r="F623">
        <v>5</v>
      </c>
      <c r="G623" t="s">
        <v>5140</v>
      </c>
      <c r="J623" s="48">
        <v>0</v>
      </c>
    </row>
    <row r="624" spans="1:10">
      <c r="A624" t="s">
        <v>2267</v>
      </c>
      <c r="B624" t="s">
        <v>5784</v>
      </c>
      <c r="C624" t="s">
        <v>5166</v>
      </c>
      <c r="D624">
        <v>90</v>
      </c>
      <c r="E624">
        <v>88</v>
      </c>
      <c r="F624">
        <v>2</v>
      </c>
      <c r="G624" t="s">
        <v>5140</v>
      </c>
      <c r="J624" s="48">
        <v>0</v>
      </c>
    </row>
    <row r="625" spans="1:10">
      <c r="A625" t="s">
        <v>2750</v>
      </c>
      <c r="B625" t="s">
        <v>5785</v>
      </c>
      <c r="C625">
        <v>37289</v>
      </c>
      <c r="D625">
        <v>60</v>
      </c>
      <c r="F625">
        <v>60</v>
      </c>
      <c r="G625" t="s">
        <v>5140</v>
      </c>
      <c r="J625" s="48">
        <v>0</v>
      </c>
    </row>
    <row r="626" spans="1:10">
      <c r="A626" t="s">
        <v>2777</v>
      </c>
      <c r="B626" t="s">
        <v>5786</v>
      </c>
      <c r="C626" t="s">
        <v>5787</v>
      </c>
      <c r="D626">
        <v>30</v>
      </c>
      <c r="F626">
        <v>30</v>
      </c>
      <c r="G626" t="s">
        <v>5141</v>
      </c>
      <c r="J626" s="48">
        <v>0</v>
      </c>
    </row>
    <row r="627" spans="1:10">
      <c r="A627" t="s">
        <v>2778</v>
      </c>
      <c r="B627" t="s">
        <v>5788</v>
      </c>
      <c r="C627" s="49" t="s">
        <v>5787</v>
      </c>
      <c r="D627">
        <v>30</v>
      </c>
      <c r="F627">
        <v>30</v>
      </c>
      <c r="G627" t="s">
        <v>5141</v>
      </c>
      <c r="J627" s="48">
        <v>0</v>
      </c>
    </row>
    <row r="628" spans="1:10">
      <c r="A628" t="s">
        <v>2779</v>
      </c>
      <c r="B628" t="s">
        <v>5789</v>
      </c>
      <c r="C628" t="s">
        <v>5787</v>
      </c>
      <c r="D628">
        <v>30</v>
      </c>
      <c r="F628">
        <v>19</v>
      </c>
      <c r="G628" t="s">
        <v>5140</v>
      </c>
      <c r="J628" s="48">
        <v>11</v>
      </c>
    </row>
    <row r="629" spans="1:10">
      <c r="A629" t="s">
        <v>2825</v>
      </c>
      <c r="B629" t="s">
        <v>5790</v>
      </c>
      <c r="C629" t="s">
        <v>5157</v>
      </c>
      <c r="D629">
        <v>40</v>
      </c>
      <c r="F629">
        <v>19</v>
      </c>
      <c r="G629" t="s">
        <v>5140</v>
      </c>
      <c r="J629" s="48">
        <v>21</v>
      </c>
    </row>
    <row r="630" spans="1:10">
      <c r="A630" t="s">
        <v>2956</v>
      </c>
      <c r="B630" t="s">
        <v>5791</v>
      </c>
      <c r="C630">
        <v>38355</v>
      </c>
      <c r="D630">
        <v>30</v>
      </c>
      <c r="F630">
        <v>30</v>
      </c>
      <c r="G630" t="s">
        <v>5141</v>
      </c>
      <c r="J630" s="48">
        <v>0</v>
      </c>
    </row>
    <row r="631" spans="1:10">
      <c r="A631" t="s">
        <v>2955</v>
      </c>
      <c r="B631" t="s">
        <v>5792</v>
      </c>
      <c r="C631">
        <v>38355</v>
      </c>
      <c r="D631">
        <v>30</v>
      </c>
      <c r="F631">
        <v>30</v>
      </c>
      <c r="G631" t="s">
        <v>5141</v>
      </c>
      <c r="J631" s="48">
        <v>0</v>
      </c>
    </row>
    <row r="632" spans="1:10">
      <c r="A632" t="s">
        <v>2959</v>
      </c>
      <c r="B632" t="s">
        <v>5793</v>
      </c>
      <c r="C632" s="49">
        <v>38355</v>
      </c>
      <c r="D632">
        <v>30</v>
      </c>
      <c r="F632">
        <v>13</v>
      </c>
      <c r="G632" t="s">
        <v>5140</v>
      </c>
      <c r="J632" s="48">
        <v>17</v>
      </c>
    </row>
    <row r="633" spans="1:10">
      <c r="A633" t="s">
        <v>2957</v>
      </c>
      <c r="B633" t="s">
        <v>5794</v>
      </c>
      <c r="C633" s="49">
        <v>38355</v>
      </c>
      <c r="D633">
        <v>30</v>
      </c>
      <c r="F633">
        <v>30</v>
      </c>
      <c r="G633" t="s">
        <v>5141</v>
      </c>
      <c r="J633" s="48">
        <v>0</v>
      </c>
    </row>
    <row r="634" spans="1:10">
      <c r="A634" t="s">
        <v>2958</v>
      </c>
      <c r="B634" t="s">
        <v>5795</v>
      </c>
      <c r="C634" s="49">
        <v>38355</v>
      </c>
      <c r="D634">
        <v>30</v>
      </c>
      <c r="F634">
        <v>30</v>
      </c>
      <c r="G634" t="s">
        <v>5140</v>
      </c>
      <c r="J634" s="48">
        <v>0</v>
      </c>
    </row>
    <row r="635" spans="1:10">
      <c r="A635" t="s">
        <v>2831</v>
      </c>
      <c r="B635" t="s">
        <v>5796</v>
      </c>
      <c r="C635" s="49">
        <v>37989</v>
      </c>
      <c r="D635">
        <v>20</v>
      </c>
      <c r="F635">
        <v>11</v>
      </c>
      <c r="G635" t="s">
        <v>5140</v>
      </c>
      <c r="J635" s="48">
        <v>9</v>
      </c>
    </row>
    <row r="636" spans="1:10">
      <c r="A636" t="s">
        <v>2481</v>
      </c>
      <c r="B636" t="s">
        <v>5797</v>
      </c>
      <c r="C636" s="49">
        <v>37989</v>
      </c>
      <c r="D636">
        <v>72</v>
      </c>
      <c r="F636">
        <v>72</v>
      </c>
      <c r="G636" t="s">
        <v>5141</v>
      </c>
      <c r="J636" s="48">
        <v>0</v>
      </c>
    </row>
    <row r="637" spans="1:10">
      <c r="A637" t="s">
        <v>2482</v>
      </c>
      <c r="B637" t="s">
        <v>5798</v>
      </c>
      <c r="C637" s="49">
        <v>37989</v>
      </c>
      <c r="D637">
        <v>72</v>
      </c>
      <c r="F637">
        <v>72</v>
      </c>
      <c r="G637" t="s">
        <v>5141</v>
      </c>
      <c r="J637" s="48">
        <v>0</v>
      </c>
    </row>
    <row r="638" spans="1:10">
      <c r="A638" t="s">
        <v>1370</v>
      </c>
      <c r="B638" t="s">
        <v>5799</v>
      </c>
      <c r="C638" s="49" t="s">
        <v>5166</v>
      </c>
      <c r="D638">
        <v>62</v>
      </c>
      <c r="F638">
        <v>62</v>
      </c>
      <c r="G638" t="s">
        <v>5140</v>
      </c>
      <c r="J638" s="48">
        <v>0</v>
      </c>
    </row>
    <row r="639" spans="1:10">
      <c r="A639" t="s">
        <v>1376</v>
      </c>
      <c r="B639" t="s">
        <v>5800</v>
      </c>
      <c r="C639" s="49" t="s">
        <v>5166</v>
      </c>
      <c r="D639">
        <v>62</v>
      </c>
      <c r="F639">
        <v>62</v>
      </c>
      <c r="G639" t="s">
        <v>5140</v>
      </c>
      <c r="J639" s="48">
        <v>0</v>
      </c>
    </row>
    <row r="640" spans="1:10">
      <c r="A640" t="s">
        <v>1382</v>
      </c>
      <c r="B640" t="s">
        <v>5801</v>
      </c>
      <c r="C640" t="s">
        <v>5166</v>
      </c>
      <c r="D640">
        <v>90</v>
      </c>
      <c r="F640">
        <v>39</v>
      </c>
      <c r="G640" t="s">
        <v>5140</v>
      </c>
      <c r="J640" s="48">
        <v>51</v>
      </c>
    </row>
    <row r="641" spans="1:10">
      <c r="A641" t="s">
        <v>1378</v>
      </c>
      <c r="B641" t="s">
        <v>5802</v>
      </c>
      <c r="C641" t="s">
        <v>5166</v>
      </c>
      <c r="D641">
        <v>60</v>
      </c>
      <c r="F641">
        <v>60</v>
      </c>
      <c r="G641" t="s">
        <v>5140</v>
      </c>
      <c r="J641" s="48">
        <v>0</v>
      </c>
    </row>
    <row r="642" spans="1:10">
      <c r="A642" t="s">
        <v>1374</v>
      </c>
      <c r="B642" t="s">
        <v>5803</v>
      </c>
      <c r="C642" t="s">
        <v>5166</v>
      </c>
      <c r="D642">
        <v>62</v>
      </c>
      <c r="F642">
        <v>62</v>
      </c>
      <c r="G642" t="s">
        <v>5140</v>
      </c>
      <c r="J642" s="48">
        <v>0</v>
      </c>
    </row>
    <row r="643" spans="1:10">
      <c r="A643" t="s">
        <v>1379</v>
      </c>
      <c r="B643" t="s">
        <v>5804</v>
      </c>
      <c r="C643" t="s">
        <v>5166</v>
      </c>
      <c r="D643">
        <v>62</v>
      </c>
      <c r="F643">
        <v>62</v>
      </c>
      <c r="G643" t="s">
        <v>5140</v>
      </c>
      <c r="J643" s="48">
        <v>0</v>
      </c>
    </row>
    <row r="644" spans="1:10">
      <c r="A644" t="s">
        <v>1383</v>
      </c>
      <c r="B644" t="s">
        <v>5805</v>
      </c>
      <c r="C644" t="s">
        <v>5166</v>
      </c>
      <c r="D644">
        <v>90</v>
      </c>
      <c r="F644">
        <v>35</v>
      </c>
      <c r="G644" t="s">
        <v>5140</v>
      </c>
      <c r="J644" s="48">
        <v>55</v>
      </c>
    </row>
    <row r="645" spans="1:10">
      <c r="A645" t="s">
        <v>1380</v>
      </c>
      <c r="B645" t="s">
        <v>5806</v>
      </c>
      <c r="C645" t="s">
        <v>5166</v>
      </c>
      <c r="D645">
        <v>60</v>
      </c>
      <c r="F645">
        <v>59</v>
      </c>
      <c r="G645" t="s">
        <v>5140</v>
      </c>
      <c r="J645" s="48">
        <v>1</v>
      </c>
    </row>
    <row r="646" spans="1:10">
      <c r="A646" t="s">
        <v>1567</v>
      </c>
      <c r="B646" t="s">
        <v>5807</v>
      </c>
      <c r="C646" t="s">
        <v>5157</v>
      </c>
      <c r="D646">
        <v>90</v>
      </c>
      <c r="E646">
        <v>88</v>
      </c>
      <c r="F646">
        <v>2</v>
      </c>
      <c r="G646" t="s">
        <v>5140</v>
      </c>
      <c r="J646" s="48">
        <v>0</v>
      </c>
    </row>
    <row r="647" spans="1:10">
      <c r="A647" t="s">
        <v>1569</v>
      </c>
      <c r="B647" t="s">
        <v>5808</v>
      </c>
      <c r="C647" t="s">
        <v>5157</v>
      </c>
      <c r="D647">
        <v>90</v>
      </c>
      <c r="E647">
        <v>88</v>
      </c>
      <c r="F647">
        <v>2</v>
      </c>
      <c r="G647" t="s">
        <v>5140</v>
      </c>
      <c r="J647" s="48">
        <v>0</v>
      </c>
    </row>
    <row r="648" spans="1:10">
      <c r="A648" t="s">
        <v>2098</v>
      </c>
      <c r="B648" t="s">
        <v>5809</v>
      </c>
      <c r="C648" t="s">
        <v>5157</v>
      </c>
      <c r="D648">
        <v>90</v>
      </c>
      <c r="F648">
        <v>53</v>
      </c>
      <c r="G648" t="s">
        <v>5140</v>
      </c>
      <c r="J648" s="48">
        <v>37</v>
      </c>
    </row>
    <row r="649" spans="1:10">
      <c r="A649" t="s">
        <v>2099</v>
      </c>
      <c r="B649" t="s">
        <v>5810</v>
      </c>
      <c r="C649" t="s">
        <v>5157</v>
      </c>
      <c r="D649">
        <v>96</v>
      </c>
      <c r="F649">
        <v>96</v>
      </c>
      <c r="G649" t="s">
        <v>5140</v>
      </c>
      <c r="J649" s="48">
        <v>0</v>
      </c>
    </row>
    <row r="650" spans="1:10">
      <c r="A650" t="s">
        <v>2271</v>
      </c>
      <c r="B650" t="s">
        <v>5811</v>
      </c>
      <c r="C650" t="s">
        <v>5157</v>
      </c>
      <c r="D650">
        <v>94</v>
      </c>
      <c r="E650">
        <v>88</v>
      </c>
      <c r="F650">
        <v>6</v>
      </c>
      <c r="G650" t="s">
        <v>5140</v>
      </c>
      <c r="J650" s="48">
        <v>0</v>
      </c>
    </row>
    <row r="651" spans="1:10">
      <c r="A651" t="s">
        <v>2274</v>
      </c>
      <c r="B651" t="s">
        <v>5812</v>
      </c>
      <c r="C651" t="s">
        <v>5157</v>
      </c>
      <c r="D651">
        <v>90</v>
      </c>
      <c r="E651">
        <v>88</v>
      </c>
      <c r="F651">
        <v>2</v>
      </c>
      <c r="G651" t="s">
        <v>5140</v>
      </c>
      <c r="J651" s="48">
        <v>0</v>
      </c>
    </row>
    <row r="652" spans="1:10">
      <c r="A652" t="s">
        <v>2864</v>
      </c>
      <c r="B652" t="s">
        <v>5813</v>
      </c>
      <c r="C652" t="s">
        <v>5760</v>
      </c>
      <c r="D652">
        <v>30</v>
      </c>
      <c r="F652">
        <v>26</v>
      </c>
      <c r="G652" t="s">
        <v>5140</v>
      </c>
      <c r="J652" s="48">
        <v>4</v>
      </c>
    </row>
    <row r="653" spans="1:10">
      <c r="A653" t="s">
        <v>2865</v>
      </c>
      <c r="B653" t="s">
        <v>5814</v>
      </c>
      <c r="C653" t="s">
        <v>5760</v>
      </c>
      <c r="D653">
        <v>30</v>
      </c>
      <c r="F653">
        <v>11</v>
      </c>
      <c r="G653" t="s">
        <v>5140</v>
      </c>
      <c r="J653" s="48">
        <v>19</v>
      </c>
    </row>
    <row r="654" spans="1:10">
      <c r="A654" t="s">
        <v>2587</v>
      </c>
      <c r="B654" t="s">
        <v>5815</v>
      </c>
      <c r="C654" t="s">
        <v>5157</v>
      </c>
      <c r="D654">
        <v>70</v>
      </c>
      <c r="F654">
        <v>69</v>
      </c>
      <c r="G654" t="s">
        <v>5140</v>
      </c>
      <c r="J654" s="48">
        <v>1</v>
      </c>
    </row>
    <row r="655" spans="1:10">
      <c r="A655" t="s">
        <v>1572</v>
      </c>
      <c r="B655" t="s">
        <v>5816</v>
      </c>
      <c r="C655" t="s">
        <v>5166</v>
      </c>
      <c r="D655">
        <v>90</v>
      </c>
      <c r="F655">
        <v>89</v>
      </c>
      <c r="G655" t="s">
        <v>5140</v>
      </c>
      <c r="J655" s="48">
        <v>1</v>
      </c>
    </row>
    <row r="656" spans="1:10">
      <c r="A656" t="s">
        <v>1575</v>
      </c>
      <c r="B656" t="s">
        <v>5817</v>
      </c>
      <c r="C656" t="s">
        <v>5166</v>
      </c>
      <c r="D656">
        <v>90</v>
      </c>
      <c r="F656">
        <v>90</v>
      </c>
      <c r="G656" t="s">
        <v>5140</v>
      </c>
      <c r="J656" s="48">
        <v>0</v>
      </c>
    </row>
    <row r="657" spans="1:10">
      <c r="A657" t="s">
        <v>2396</v>
      </c>
      <c r="B657" t="s">
        <v>5818</v>
      </c>
      <c r="C657" t="s">
        <v>5166</v>
      </c>
      <c r="D657">
        <v>90</v>
      </c>
      <c r="F657">
        <v>31</v>
      </c>
      <c r="G657" t="s">
        <v>5140</v>
      </c>
      <c r="J657" s="48">
        <v>59</v>
      </c>
    </row>
    <row r="658" spans="1:10">
      <c r="A658" t="s">
        <v>2397</v>
      </c>
      <c r="B658" t="s">
        <v>5819</v>
      </c>
      <c r="C658" t="s">
        <v>5166</v>
      </c>
      <c r="D658">
        <v>90</v>
      </c>
      <c r="F658">
        <v>90</v>
      </c>
      <c r="G658" t="s">
        <v>5141</v>
      </c>
      <c r="J658" s="48">
        <v>0</v>
      </c>
    </row>
    <row r="659" spans="1:10">
      <c r="A659" t="s">
        <v>2648</v>
      </c>
      <c r="B659" t="s">
        <v>5820</v>
      </c>
      <c r="C659" t="s">
        <v>5323</v>
      </c>
      <c r="D659">
        <v>40</v>
      </c>
      <c r="F659">
        <v>32</v>
      </c>
      <c r="G659" t="s">
        <v>5140</v>
      </c>
      <c r="J659" s="48">
        <v>8</v>
      </c>
    </row>
    <row r="660" spans="1:10">
      <c r="A660" t="s">
        <v>2719</v>
      </c>
      <c r="B660" t="s">
        <v>5821</v>
      </c>
      <c r="C660">
        <v>37989</v>
      </c>
      <c r="D660">
        <v>30</v>
      </c>
      <c r="F660">
        <v>30</v>
      </c>
      <c r="G660" t="s">
        <v>5141</v>
      </c>
      <c r="J660" s="48">
        <v>0</v>
      </c>
    </row>
    <row r="661" spans="1:10">
      <c r="A661" t="s">
        <v>1074</v>
      </c>
      <c r="B661" t="s">
        <v>5822</v>
      </c>
      <c r="C661" t="s">
        <v>5149</v>
      </c>
      <c r="D661">
        <v>60</v>
      </c>
      <c r="F661">
        <v>38</v>
      </c>
      <c r="G661" t="s">
        <v>5140</v>
      </c>
      <c r="J661" s="48">
        <v>22</v>
      </c>
    </row>
    <row r="662" spans="1:10">
      <c r="A662" t="s">
        <v>581</v>
      </c>
      <c r="B662" t="s">
        <v>5823</v>
      </c>
      <c r="C662" s="49" t="s">
        <v>5149</v>
      </c>
      <c r="D662">
        <v>60</v>
      </c>
      <c r="F662">
        <v>60</v>
      </c>
      <c r="G662" t="s">
        <v>5140</v>
      </c>
      <c r="J662" s="48">
        <v>0</v>
      </c>
    </row>
    <row r="663" spans="1:10">
      <c r="A663" t="s">
        <v>2556</v>
      </c>
      <c r="B663" t="s">
        <v>5824</v>
      </c>
      <c r="C663" t="s">
        <v>5157</v>
      </c>
      <c r="D663">
        <v>40</v>
      </c>
      <c r="F663">
        <v>26</v>
      </c>
      <c r="G663" t="s">
        <v>5140</v>
      </c>
      <c r="J663" s="48">
        <v>14</v>
      </c>
    </row>
    <row r="664" spans="1:10">
      <c r="A664" t="s">
        <v>2557</v>
      </c>
      <c r="B664" t="s">
        <v>5825</v>
      </c>
      <c r="C664" t="s">
        <v>5157</v>
      </c>
      <c r="D664">
        <v>60</v>
      </c>
      <c r="F664">
        <v>60</v>
      </c>
      <c r="G664" t="s">
        <v>5140</v>
      </c>
      <c r="J664" s="48">
        <v>0</v>
      </c>
    </row>
    <row r="665" spans="1:10">
      <c r="A665" t="s">
        <v>650</v>
      </c>
      <c r="B665" t="s">
        <v>5826</v>
      </c>
      <c r="C665" t="s">
        <v>5166</v>
      </c>
      <c r="D665">
        <v>90</v>
      </c>
      <c r="F665">
        <v>46</v>
      </c>
      <c r="G665" t="s">
        <v>5140</v>
      </c>
      <c r="J665" s="48">
        <v>44</v>
      </c>
    </row>
    <row r="666" spans="1:10">
      <c r="A666" t="s">
        <v>652</v>
      </c>
      <c r="B666" t="s">
        <v>5827</v>
      </c>
      <c r="C666" t="s">
        <v>5166</v>
      </c>
      <c r="D666">
        <v>90</v>
      </c>
      <c r="F666">
        <v>90</v>
      </c>
      <c r="G666" t="s">
        <v>5140</v>
      </c>
      <c r="J666" s="48">
        <v>0</v>
      </c>
    </row>
    <row r="667" spans="1:10">
      <c r="A667" t="s">
        <v>2720</v>
      </c>
      <c r="B667" t="s">
        <v>5828</v>
      </c>
      <c r="C667">
        <v>37989</v>
      </c>
      <c r="D667">
        <v>30</v>
      </c>
      <c r="F667">
        <v>7</v>
      </c>
      <c r="G667" t="s">
        <v>5140</v>
      </c>
      <c r="J667" s="48">
        <v>23</v>
      </c>
    </row>
    <row r="668" spans="1:10">
      <c r="A668" t="s">
        <v>2866</v>
      </c>
      <c r="B668" t="s">
        <v>5829</v>
      </c>
      <c r="C668">
        <v>38021</v>
      </c>
      <c r="D668">
        <v>30</v>
      </c>
      <c r="F668">
        <v>30</v>
      </c>
      <c r="G668" t="s">
        <v>5141</v>
      </c>
      <c r="J668" s="48">
        <v>0</v>
      </c>
    </row>
    <row r="669" spans="1:10">
      <c r="A669" t="s">
        <v>2780</v>
      </c>
      <c r="B669" t="s">
        <v>5830</v>
      </c>
      <c r="C669" s="49" t="s">
        <v>5149</v>
      </c>
      <c r="D669">
        <v>60</v>
      </c>
      <c r="F669">
        <v>12</v>
      </c>
      <c r="G669" t="s">
        <v>5140</v>
      </c>
      <c r="J669" s="48">
        <v>48</v>
      </c>
    </row>
    <row r="670" spans="1:10">
      <c r="A670" t="s">
        <v>680</v>
      </c>
      <c r="B670" t="s">
        <v>5831</v>
      </c>
      <c r="C670" s="49" t="s">
        <v>5166</v>
      </c>
      <c r="D670">
        <v>44</v>
      </c>
      <c r="F670">
        <v>40</v>
      </c>
      <c r="G670" t="s">
        <v>5140</v>
      </c>
      <c r="J670" s="48">
        <v>4</v>
      </c>
    </row>
    <row r="671" spans="1:10">
      <c r="A671" t="s">
        <v>1577</v>
      </c>
      <c r="B671" t="s">
        <v>5832</v>
      </c>
      <c r="C671" t="s">
        <v>5166</v>
      </c>
      <c r="D671">
        <v>90</v>
      </c>
      <c r="F671">
        <v>90</v>
      </c>
      <c r="G671" t="s">
        <v>5140</v>
      </c>
      <c r="J671" s="48">
        <v>0</v>
      </c>
    </row>
    <row r="672" spans="1:10">
      <c r="A672" t="s">
        <v>689</v>
      </c>
      <c r="B672" t="s">
        <v>5833</v>
      </c>
      <c r="C672" t="s">
        <v>5166</v>
      </c>
      <c r="D672">
        <v>90</v>
      </c>
      <c r="F672">
        <v>81</v>
      </c>
      <c r="G672" t="s">
        <v>5140</v>
      </c>
      <c r="J672" s="48">
        <v>9</v>
      </c>
    </row>
    <row r="673" spans="1:10">
      <c r="A673" t="s">
        <v>1580</v>
      </c>
      <c r="B673" t="s">
        <v>5834</v>
      </c>
      <c r="C673" t="s">
        <v>5166</v>
      </c>
      <c r="D673">
        <v>90</v>
      </c>
      <c r="F673">
        <v>90</v>
      </c>
      <c r="G673" t="s">
        <v>5140</v>
      </c>
      <c r="J673" s="48">
        <v>0</v>
      </c>
    </row>
    <row r="674" spans="1:10">
      <c r="A674" t="s">
        <v>682</v>
      </c>
      <c r="B674" t="s">
        <v>5835</v>
      </c>
      <c r="C674" t="s">
        <v>5166</v>
      </c>
      <c r="D674">
        <v>90</v>
      </c>
      <c r="F674">
        <v>86</v>
      </c>
      <c r="G674" t="s">
        <v>5140</v>
      </c>
      <c r="J674" s="48">
        <v>4</v>
      </c>
    </row>
    <row r="675" spans="1:10">
      <c r="A675" t="s">
        <v>2319</v>
      </c>
      <c r="B675" t="s">
        <v>5836</v>
      </c>
      <c r="C675" t="s">
        <v>5166</v>
      </c>
      <c r="D675">
        <v>90</v>
      </c>
      <c r="F675">
        <v>45</v>
      </c>
      <c r="G675" t="s">
        <v>5140</v>
      </c>
      <c r="J675" s="48">
        <v>45</v>
      </c>
    </row>
    <row r="676" spans="1:10">
      <c r="A676" t="s">
        <v>691</v>
      </c>
      <c r="B676" t="s">
        <v>5837</v>
      </c>
      <c r="C676" t="s">
        <v>5166</v>
      </c>
      <c r="D676">
        <v>90</v>
      </c>
      <c r="F676">
        <v>89</v>
      </c>
      <c r="G676" t="s">
        <v>5140</v>
      </c>
      <c r="J676" s="48">
        <v>1</v>
      </c>
    </row>
    <row r="677" spans="1:10">
      <c r="A677" t="s">
        <v>2386</v>
      </c>
      <c r="B677" t="s">
        <v>5838</v>
      </c>
      <c r="C677" t="s">
        <v>5166</v>
      </c>
      <c r="D677">
        <v>90</v>
      </c>
      <c r="F677">
        <v>40</v>
      </c>
      <c r="G677" t="s">
        <v>5140</v>
      </c>
      <c r="J677" s="48">
        <v>50</v>
      </c>
    </row>
    <row r="678" spans="1:10">
      <c r="A678" t="s">
        <v>692</v>
      </c>
      <c r="B678" t="s">
        <v>5839</v>
      </c>
      <c r="C678" t="s">
        <v>5166</v>
      </c>
      <c r="D678">
        <v>86</v>
      </c>
      <c r="F678">
        <v>86</v>
      </c>
      <c r="G678" t="s">
        <v>5140</v>
      </c>
      <c r="J678" s="48">
        <v>0</v>
      </c>
    </row>
    <row r="679" spans="1:10">
      <c r="A679" t="s">
        <v>685</v>
      </c>
      <c r="B679" t="s">
        <v>5840</v>
      </c>
      <c r="C679" t="s">
        <v>5166</v>
      </c>
      <c r="D679">
        <v>127</v>
      </c>
      <c r="F679">
        <v>127</v>
      </c>
      <c r="G679" t="s">
        <v>5140</v>
      </c>
      <c r="J679" s="48">
        <v>0</v>
      </c>
    </row>
    <row r="680" spans="1:10">
      <c r="A680" t="s">
        <v>2400</v>
      </c>
      <c r="B680" t="s">
        <v>5841</v>
      </c>
      <c r="C680" t="s">
        <v>5166</v>
      </c>
      <c r="D680">
        <v>60</v>
      </c>
      <c r="F680">
        <v>50</v>
      </c>
      <c r="G680" t="s">
        <v>5140</v>
      </c>
      <c r="J680" s="48">
        <v>10</v>
      </c>
    </row>
    <row r="681" spans="1:10">
      <c r="A681" t="s">
        <v>693</v>
      </c>
      <c r="B681" t="s">
        <v>5842</v>
      </c>
      <c r="C681" t="s">
        <v>5166</v>
      </c>
      <c r="D681">
        <v>127</v>
      </c>
      <c r="F681">
        <v>126</v>
      </c>
      <c r="G681" t="s">
        <v>5140</v>
      </c>
      <c r="J681" s="48">
        <v>1</v>
      </c>
    </row>
    <row r="682" spans="1:10">
      <c r="A682" t="s">
        <v>2401</v>
      </c>
      <c r="B682" t="s">
        <v>5843</v>
      </c>
      <c r="C682" t="s">
        <v>5166</v>
      </c>
      <c r="D682">
        <v>90</v>
      </c>
      <c r="F682">
        <v>90</v>
      </c>
      <c r="G682" t="s">
        <v>5140</v>
      </c>
      <c r="J682" s="48">
        <v>0</v>
      </c>
    </row>
    <row r="683" spans="1:10">
      <c r="A683" t="s">
        <v>686</v>
      </c>
      <c r="B683" t="s">
        <v>5844</v>
      </c>
      <c r="C683" t="s">
        <v>5166</v>
      </c>
      <c r="D683">
        <v>109</v>
      </c>
      <c r="F683">
        <v>102</v>
      </c>
      <c r="G683" t="s">
        <v>5140</v>
      </c>
      <c r="J683" s="48">
        <v>7</v>
      </c>
    </row>
    <row r="684" spans="1:10">
      <c r="A684" t="s">
        <v>2387</v>
      </c>
      <c r="B684" t="s">
        <v>5845</v>
      </c>
      <c r="C684" t="s">
        <v>5166</v>
      </c>
      <c r="D684">
        <v>90</v>
      </c>
      <c r="F684">
        <v>46</v>
      </c>
      <c r="G684" t="s">
        <v>5140</v>
      </c>
      <c r="J684" s="48">
        <v>44</v>
      </c>
    </row>
    <row r="685" spans="1:10">
      <c r="A685" t="s">
        <v>2037</v>
      </c>
      <c r="B685" t="s">
        <v>5846</v>
      </c>
      <c r="C685" t="s">
        <v>5323</v>
      </c>
      <c r="D685">
        <v>90</v>
      </c>
      <c r="F685">
        <v>25</v>
      </c>
      <c r="G685" t="s">
        <v>5140</v>
      </c>
      <c r="J685" s="48">
        <v>65</v>
      </c>
    </row>
    <row r="686" spans="1:10">
      <c r="A686" t="s">
        <v>2038</v>
      </c>
      <c r="B686" t="s">
        <v>5847</v>
      </c>
      <c r="C686" t="s">
        <v>5323</v>
      </c>
      <c r="D686">
        <v>90</v>
      </c>
      <c r="F686">
        <v>48</v>
      </c>
      <c r="G686" t="s">
        <v>5140</v>
      </c>
      <c r="J686" s="48">
        <v>42</v>
      </c>
    </row>
    <row r="687" spans="1:10">
      <c r="A687" t="s">
        <v>1385</v>
      </c>
      <c r="B687" t="s">
        <v>5848</v>
      </c>
      <c r="C687" t="s">
        <v>5157</v>
      </c>
      <c r="D687">
        <v>52</v>
      </c>
      <c r="F687">
        <v>47</v>
      </c>
      <c r="G687" t="s">
        <v>5140</v>
      </c>
      <c r="J687" s="48">
        <v>5</v>
      </c>
    </row>
    <row r="688" spans="1:10">
      <c r="A688" t="s">
        <v>1397</v>
      </c>
      <c r="B688" t="s">
        <v>5849</v>
      </c>
      <c r="C688" t="s">
        <v>5157</v>
      </c>
      <c r="D688">
        <v>40</v>
      </c>
      <c r="F688">
        <v>16</v>
      </c>
      <c r="G688" t="s">
        <v>5140</v>
      </c>
      <c r="J688" s="48">
        <v>24</v>
      </c>
    </row>
    <row r="689" spans="1:10">
      <c r="A689" t="s">
        <v>1393</v>
      </c>
      <c r="B689" t="s">
        <v>5850</v>
      </c>
      <c r="C689" t="s">
        <v>5157</v>
      </c>
      <c r="D689">
        <v>93</v>
      </c>
      <c r="F689">
        <v>93</v>
      </c>
      <c r="G689" t="s">
        <v>5140</v>
      </c>
      <c r="J689" s="48">
        <v>0</v>
      </c>
    </row>
    <row r="690" spans="1:10">
      <c r="A690" t="s">
        <v>1400</v>
      </c>
      <c r="B690" t="s">
        <v>5851</v>
      </c>
      <c r="C690" t="s">
        <v>5157</v>
      </c>
      <c r="D690">
        <v>90</v>
      </c>
      <c r="F690">
        <v>69</v>
      </c>
      <c r="G690" t="s">
        <v>5140</v>
      </c>
      <c r="J690" s="48">
        <v>21</v>
      </c>
    </row>
    <row r="691" spans="1:10">
      <c r="A691" t="s">
        <v>1388</v>
      </c>
      <c r="B691" t="s">
        <v>5852</v>
      </c>
      <c r="C691" t="s">
        <v>5157</v>
      </c>
      <c r="D691">
        <v>76</v>
      </c>
      <c r="F691">
        <v>76</v>
      </c>
      <c r="G691" t="s">
        <v>5140</v>
      </c>
      <c r="J691" s="48">
        <v>0</v>
      </c>
    </row>
    <row r="692" spans="1:10">
      <c r="A692" t="s">
        <v>1395</v>
      </c>
      <c r="B692" t="s">
        <v>5853</v>
      </c>
      <c r="C692" t="s">
        <v>5157</v>
      </c>
      <c r="D692">
        <v>95</v>
      </c>
      <c r="F692">
        <v>95</v>
      </c>
      <c r="G692" t="s">
        <v>5140</v>
      </c>
      <c r="J692" s="48">
        <v>0</v>
      </c>
    </row>
    <row r="693" spans="1:10">
      <c r="A693" t="s">
        <v>1390</v>
      </c>
      <c r="B693" t="s">
        <v>5854</v>
      </c>
      <c r="C693" t="s">
        <v>5157</v>
      </c>
      <c r="D693">
        <v>44</v>
      </c>
      <c r="F693">
        <v>40</v>
      </c>
      <c r="G693" t="s">
        <v>5140</v>
      </c>
      <c r="J693" s="48">
        <v>4</v>
      </c>
    </row>
    <row r="694" spans="1:10">
      <c r="A694" t="s">
        <v>1399</v>
      </c>
      <c r="B694" t="s">
        <v>5855</v>
      </c>
      <c r="C694" t="s">
        <v>5157</v>
      </c>
      <c r="D694">
        <v>40</v>
      </c>
      <c r="F694">
        <v>31</v>
      </c>
      <c r="G694" t="s">
        <v>5140</v>
      </c>
      <c r="J694" s="48">
        <v>9</v>
      </c>
    </row>
    <row r="695" spans="1:10">
      <c r="A695" t="s">
        <v>1396</v>
      </c>
      <c r="B695" t="s">
        <v>5856</v>
      </c>
      <c r="C695" t="s">
        <v>5157</v>
      </c>
      <c r="D695">
        <v>70</v>
      </c>
      <c r="F695">
        <v>69</v>
      </c>
      <c r="G695" t="s">
        <v>5140</v>
      </c>
      <c r="J695" s="48">
        <v>1</v>
      </c>
    </row>
    <row r="696" spans="1:10">
      <c r="A696" t="s">
        <v>1402</v>
      </c>
      <c r="B696" t="s">
        <v>5857</v>
      </c>
      <c r="C696" t="s">
        <v>5157</v>
      </c>
      <c r="D696">
        <v>40</v>
      </c>
      <c r="F696">
        <v>30</v>
      </c>
      <c r="G696" t="s">
        <v>5140</v>
      </c>
      <c r="J696" s="48">
        <v>10</v>
      </c>
    </row>
    <row r="697" spans="1:10">
      <c r="A697" t="s">
        <v>1391</v>
      </c>
      <c r="B697" t="s">
        <v>5858</v>
      </c>
      <c r="C697" t="s">
        <v>5157</v>
      </c>
      <c r="D697">
        <v>90</v>
      </c>
      <c r="F697">
        <v>90</v>
      </c>
      <c r="G697" t="s">
        <v>5140</v>
      </c>
      <c r="J697" s="48">
        <v>0</v>
      </c>
    </row>
    <row r="698" spans="1:10">
      <c r="A698" t="s">
        <v>2965</v>
      </c>
      <c r="B698" t="s">
        <v>5859</v>
      </c>
      <c r="C698" t="s">
        <v>5157</v>
      </c>
      <c r="D698">
        <v>86</v>
      </c>
      <c r="F698">
        <v>82</v>
      </c>
      <c r="G698" t="s">
        <v>5140</v>
      </c>
      <c r="J698" s="48">
        <v>4</v>
      </c>
    </row>
    <row r="699" spans="1:10">
      <c r="A699" t="s">
        <v>1582</v>
      </c>
      <c r="B699" t="s">
        <v>5860</v>
      </c>
      <c r="C699" t="s">
        <v>5760</v>
      </c>
      <c r="D699">
        <v>99</v>
      </c>
      <c r="E699">
        <v>88</v>
      </c>
      <c r="F699">
        <v>11</v>
      </c>
      <c r="G699" t="s">
        <v>5140</v>
      </c>
      <c r="J699" s="48">
        <v>0</v>
      </c>
    </row>
    <row r="700" spans="1:10">
      <c r="A700" t="s">
        <v>1585</v>
      </c>
      <c r="B700" t="s">
        <v>5861</v>
      </c>
      <c r="C700" t="s">
        <v>5760</v>
      </c>
      <c r="D700">
        <v>90</v>
      </c>
      <c r="E700">
        <v>88</v>
      </c>
      <c r="F700">
        <v>2</v>
      </c>
      <c r="G700" t="s">
        <v>5140</v>
      </c>
      <c r="J700" s="48">
        <v>0</v>
      </c>
    </row>
    <row r="701" spans="1:10">
      <c r="A701" t="s">
        <v>2275</v>
      </c>
      <c r="B701" t="s">
        <v>5862</v>
      </c>
      <c r="C701" t="s">
        <v>5760</v>
      </c>
      <c r="D701">
        <v>97</v>
      </c>
      <c r="E701">
        <v>88</v>
      </c>
      <c r="F701">
        <v>9</v>
      </c>
      <c r="G701" t="s">
        <v>5140</v>
      </c>
      <c r="J701" s="48">
        <v>0</v>
      </c>
    </row>
    <row r="702" spans="1:10">
      <c r="A702" t="s">
        <v>2276</v>
      </c>
      <c r="B702" t="s">
        <v>5863</v>
      </c>
      <c r="C702" t="s">
        <v>5760</v>
      </c>
      <c r="D702">
        <v>90</v>
      </c>
      <c r="E702">
        <v>88</v>
      </c>
      <c r="F702">
        <v>2</v>
      </c>
      <c r="G702" t="s">
        <v>5140</v>
      </c>
      <c r="J702" s="48">
        <v>0</v>
      </c>
    </row>
    <row r="703" spans="1:10">
      <c r="A703" t="s">
        <v>2653</v>
      </c>
      <c r="B703" t="s">
        <v>5864</v>
      </c>
      <c r="C703" t="s">
        <v>5865</v>
      </c>
      <c r="D703">
        <v>30</v>
      </c>
      <c r="F703">
        <v>12</v>
      </c>
      <c r="G703" t="s">
        <v>5140</v>
      </c>
      <c r="J703" s="48">
        <v>18</v>
      </c>
    </row>
    <row r="704" spans="1:10">
      <c r="A704" t="s">
        <v>2654</v>
      </c>
      <c r="B704" t="s">
        <v>5866</v>
      </c>
      <c r="C704" t="s">
        <v>5865</v>
      </c>
      <c r="D704">
        <v>35</v>
      </c>
      <c r="F704">
        <v>35</v>
      </c>
      <c r="G704" t="s">
        <v>5140</v>
      </c>
      <c r="J704" s="48">
        <v>0</v>
      </c>
    </row>
    <row r="705" spans="1:10">
      <c r="A705" t="s">
        <v>1860</v>
      </c>
      <c r="B705" t="s">
        <v>5867</v>
      </c>
      <c r="C705" t="s">
        <v>5252</v>
      </c>
      <c r="D705">
        <v>30</v>
      </c>
      <c r="F705">
        <v>9</v>
      </c>
      <c r="G705" t="s">
        <v>5140</v>
      </c>
      <c r="J705" s="48">
        <v>21</v>
      </c>
    </row>
    <row r="706" spans="1:10">
      <c r="A706" t="s">
        <v>1857</v>
      </c>
      <c r="B706" t="s">
        <v>5868</v>
      </c>
      <c r="C706" t="s">
        <v>5252</v>
      </c>
      <c r="D706">
        <v>30</v>
      </c>
      <c r="F706">
        <v>22</v>
      </c>
      <c r="G706" t="s">
        <v>5140</v>
      </c>
      <c r="J706" s="48">
        <v>8</v>
      </c>
    </row>
    <row r="707" spans="1:10">
      <c r="A707" t="s">
        <v>2862</v>
      </c>
      <c r="B707" t="s">
        <v>5869</v>
      </c>
      <c r="C707" t="s">
        <v>5252</v>
      </c>
      <c r="D707">
        <v>30</v>
      </c>
      <c r="F707">
        <v>5</v>
      </c>
      <c r="G707" t="s">
        <v>5140</v>
      </c>
      <c r="J707" s="48">
        <v>25</v>
      </c>
    </row>
    <row r="708" spans="1:10">
      <c r="A708" t="s">
        <v>2863</v>
      </c>
      <c r="B708" t="s">
        <v>5870</v>
      </c>
      <c r="C708" t="s">
        <v>5252</v>
      </c>
      <c r="D708">
        <v>30</v>
      </c>
      <c r="F708">
        <v>13</v>
      </c>
      <c r="G708" t="s">
        <v>5140</v>
      </c>
      <c r="J708" s="48">
        <v>17</v>
      </c>
    </row>
    <row r="709" spans="1:10">
      <c r="A709" t="s">
        <v>2490</v>
      </c>
      <c r="B709" t="s">
        <v>5871</v>
      </c>
      <c r="C709" t="s">
        <v>5787</v>
      </c>
      <c r="D709">
        <v>48</v>
      </c>
      <c r="F709">
        <v>46</v>
      </c>
      <c r="G709" t="s">
        <v>5140</v>
      </c>
      <c r="J709" s="48">
        <v>2</v>
      </c>
    </row>
    <row r="710" spans="1:10">
      <c r="A710" t="s">
        <v>2563</v>
      </c>
      <c r="B710" t="s">
        <v>5872</v>
      </c>
      <c r="C710" t="s">
        <v>5873</v>
      </c>
      <c r="D710">
        <v>30</v>
      </c>
      <c r="F710">
        <v>22</v>
      </c>
      <c r="G710" t="s">
        <v>5140</v>
      </c>
      <c r="J710" s="48">
        <v>8</v>
      </c>
    </row>
    <row r="711" spans="1:10">
      <c r="A711" t="s">
        <v>2564</v>
      </c>
      <c r="B711" t="s">
        <v>5874</v>
      </c>
      <c r="C711" t="s">
        <v>5873</v>
      </c>
      <c r="D711">
        <v>30</v>
      </c>
      <c r="F711">
        <v>29</v>
      </c>
      <c r="G711" t="s">
        <v>5140</v>
      </c>
      <c r="J711" s="48">
        <v>1</v>
      </c>
    </row>
    <row r="712" spans="1:10">
      <c r="A712" t="s">
        <v>2781</v>
      </c>
      <c r="B712" t="s">
        <v>5875</v>
      </c>
      <c r="C712" t="s">
        <v>5876</v>
      </c>
      <c r="D712">
        <v>30</v>
      </c>
      <c r="F712">
        <v>30</v>
      </c>
      <c r="G712" t="s">
        <v>5141</v>
      </c>
      <c r="J712" s="48">
        <v>0</v>
      </c>
    </row>
    <row r="713" spans="1:10">
      <c r="A713" t="s">
        <v>2782</v>
      </c>
      <c r="B713" t="s">
        <v>5877</v>
      </c>
      <c r="C713" t="s">
        <v>5876</v>
      </c>
      <c r="D713">
        <v>30</v>
      </c>
      <c r="F713">
        <v>27</v>
      </c>
      <c r="G713" t="s">
        <v>5140</v>
      </c>
      <c r="J713" s="48">
        <v>3</v>
      </c>
    </row>
    <row r="714" spans="1:10">
      <c r="A714" t="s">
        <v>1128</v>
      </c>
      <c r="B714" t="s">
        <v>5878</v>
      </c>
      <c r="C714" t="s">
        <v>5876</v>
      </c>
      <c r="D714">
        <v>30</v>
      </c>
      <c r="F714">
        <v>13</v>
      </c>
      <c r="G714" t="s">
        <v>5140</v>
      </c>
      <c r="J714" s="48">
        <v>17</v>
      </c>
    </row>
    <row r="715" spans="1:10">
      <c r="A715" t="s">
        <v>834</v>
      </c>
      <c r="B715" t="s">
        <v>5879</v>
      </c>
      <c r="C715" t="s">
        <v>5787</v>
      </c>
      <c r="D715">
        <v>40</v>
      </c>
      <c r="F715">
        <v>11</v>
      </c>
      <c r="G715" t="s">
        <v>5140</v>
      </c>
      <c r="J715" s="48">
        <v>29</v>
      </c>
    </row>
    <row r="716" spans="1:10">
      <c r="A716" t="s">
        <v>835</v>
      </c>
      <c r="B716" t="s">
        <v>5880</v>
      </c>
      <c r="C716" t="s">
        <v>5787</v>
      </c>
      <c r="D716">
        <v>40</v>
      </c>
      <c r="F716">
        <v>13</v>
      </c>
      <c r="G716" t="s">
        <v>5140</v>
      </c>
      <c r="J716" s="48">
        <v>27</v>
      </c>
    </row>
    <row r="717" spans="1:10">
      <c r="A717" t="s">
        <v>2640</v>
      </c>
      <c r="B717" t="s">
        <v>5881</v>
      </c>
      <c r="C717">
        <v>37989</v>
      </c>
      <c r="D717">
        <v>30</v>
      </c>
      <c r="F717">
        <v>3</v>
      </c>
      <c r="G717" t="s">
        <v>5140</v>
      </c>
      <c r="J717" s="48">
        <v>27</v>
      </c>
    </row>
    <row r="718" spans="1:10">
      <c r="A718" t="s">
        <v>2527</v>
      </c>
      <c r="B718" t="s">
        <v>5882</v>
      </c>
      <c r="C718" t="s">
        <v>5323</v>
      </c>
      <c r="D718">
        <v>42</v>
      </c>
      <c r="F718">
        <v>38</v>
      </c>
      <c r="G718" t="s">
        <v>5140</v>
      </c>
      <c r="J718" s="48">
        <v>4</v>
      </c>
    </row>
    <row r="719" spans="1:10">
      <c r="A719" t="s">
        <v>2526</v>
      </c>
      <c r="B719" t="s">
        <v>5883</v>
      </c>
      <c r="C719" s="49" t="s">
        <v>5323</v>
      </c>
      <c r="D719">
        <v>40</v>
      </c>
      <c r="F719">
        <v>40</v>
      </c>
      <c r="G719" t="s">
        <v>5140</v>
      </c>
      <c r="J719" s="48">
        <v>0</v>
      </c>
    </row>
    <row r="720" spans="1:10">
      <c r="A720" t="s">
        <v>26</v>
      </c>
      <c r="B720" t="s">
        <v>5884</v>
      </c>
      <c r="C720">
        <v>37989</v>
      </c>
      <c r="D720">
        <v>20</v>
      </c>
      <c r="F720">
        <v>20</v>
      </c>
      <c r="G720" t="s">
        <v>5141</v>
      </c>
      <c r="J720" s="48">
        <v>0</v>
      </c>
    </row>
    <row r="721" spans="1:10">
      <c r="A721" t="s">
        <v>2461</v>
      </c>
      <c r="B721" t="s">
        <v>5885</v>
      </c>
      <c r="C721" t="s">
        <v>5157</v>
      </c>
      <c r="D721">
        <v>72</v>
      </c>
      <c r="F721">
        <v>72</v>
      </c>
      <c r="G721" t="s">
        <v>5141</v>
      </c>
      <c r="J721" s="48">
        <v>0</v>
      </c>
    </row>
    <row r="722" spans="1:10">
      <c r="A722" t="s">
        <v>2624</v>
      </c>
      <c r="B722" t="s">
        <v>5886</v>
      </c>
      <c r="C722" s="49" t="s">
        <v>5157</v>
      </c>
      <c r="D722">
        <v>40</v>
      </c>
      <c r="F722">
        <v>27</v>
      </c>
      <c r="G722" t="s">
        <v>5140</v>
      </c>
      <c r="J722" s="48">
        <v>13</v>
      </c>
    </row>
    <row r="723" spans="1:10">
      <c r="A723" t="s">
        <v>2462</v>
      </c>
      <c r="B723" t="s">
        <v>5887</v>
      </c>
      <c r="C723" t="s">
        <v>5157</v>
      </c>
      <c r="D723">
        <v>72</v>
      </c>
      <c r="F723">
        <v>72</v>
      </c>
      <c r="G723" t="s">
        <v>5141</v>
      </c>
      <c r="J723" s="48">
        <v>0</v>
      </c>
    </row>
    <row r="724" spans="1:10">
      <c r="A724" t="s">
        <v>2625</v>
      </c>
      <c r="B724" t="s">
        <v>5888</v>
      </c>
      <c r="C724" t="s">
        <v>5157</v>
      </c>
      <c r="D724">
        <v>40</v>
      </c>
      <c r="F724">
        <v>40</v>
      </c>
      <c r="G724" t="s">
        <v>5140</v>
      </c>
      <c r="J724" s="48">
        <v>0</v>
      </c>
    </row>
    <row r="725" spans="1:10">
      <c r="A725" t="s">
        <v>2488</v>
      </c>
      <c r="B725" t="s">
        <v>5889</v>
      </c>
      <c r="C725" t="s">
        <v>5157</v>
      </c>
      <c r="D725">
        <v>70</v>
      </c>
      <c r="F725">
        <v>42</v>
      </c>
      <c r="G725" t="s">
        <v>5140</v>
      </c>
      <c r="J725" s="48">
        <v>28</v>
      </c>
    </row>
    <row r="726" spans="1:10">
      <c r="A726" t="s">
        <v>2492</v>
      </c>
      <c r="B726" t="s">
        <v>5890</v>
      </c>
      <c r="C726" t="s">
        <v>5157</v>
      </c>
      <c r="D726">
        <v>90</v>
      </c>
      <c r="F726">
        <v>90</v>
      </c>
      <c r="G726" t="s">
        <v>5140</v>
      </c>
      <c r="J726" s="48">
        <v>0</v>
      </c>
    </row>
    <row r="727" spans="1:10">
      <c r="A727" t="s">
        <v>2494</v>
      </c>
      <c r="B727" t="s">
        <v>5891</v>
      </c>
      <c r="C727" t="s">
        <v>5157</v>
      </c>
      <c r="D727">
        <v>90</v>
      </c>
      <c r="F727">
        <v>75</v>
      </c>
      <c r="G727" t="s">
        <v>5140</v>
      </c>
      <c r="J727" s="48">
        <v>15</v>
      </c>
    </row>
    <row r="728" spans="1:10">
      <c r="A728" t="s">
        <v>2493</v>
      </c>
      <c r="B728" t="s">
        <v>5892</v>
      </c>
      <c r="C728" t="s">
        <v>5157</v>
      </c>
      <c r="D728">
        <v>90</v>
      </c>
      <c r="F728">
        <v>90</v>
      </c>
      <c r="G728" t="s">
        <v>5141</v>
      </c>
      <c r="J728" s="48">
        <v>0</v>
      </c>
    </row>
    <row r="729" spans="1:10">
      <c r="A729" t="s">
        <v>1867</v>
      </c>
      <c r="B729" t="s">
        <v>5893</v>
      </c>
      <c r="C729" t="s">
        <v>5157</v>
      </c>
      <c r="D729">
        <v>45</v>
      </c>
      <c r="F729">
        <v>7</v>
      </c>
      <c r="G729" t="s">
        <v>5140</v>
      </c>
      <c r="J729" s="48">
        <v>38</v>
      </c>
    </row>
    <row r="730" spans="1:10">
      <c r="A730" t="s">
        <v>2826</v>
      </c>
      <c r="B730" t="s">
        <v>5894</v>
      </c>
      <c r="C730" t="s">
        <v>5157</v>
      </c>
      <c r="D730">
        <v>45</v>
      </c>
      <c r="F730">
        <v>39</v>
      </c>
      <c r="G730" t="s">
        <v>5140</v>
      </c>
      <c r="J730" s="48">
        <v>6</v>
      </c>
    </row>
    <row r="731" spans="1:10">
      <c r="A731" t="s">
        <v>2728</v>
      </c>
      <c r="B731" t="s">
        <v>5895</v>
      </c>
      <c r="C731">
        <v>37989</v>
      </c>
      <c r="D731">
        <v>20</v>
      </c>
      <c r="F731">
        <v>12</v>
      </c>
      <c r="G731" t="s">
        <v>5140</v>
      </c>
      <c r="J731" s="48">
        <v>8</v>
      </c>
    </row>
    <row r="732" spans="1:10">
      <c r="A732" t="s">
        <v>2729</v>
      </c>
      <c r="B732" t="s">
        <v>5896</v>
      </c>
      <c r="C732">
        <v>37989</v>
      </c>
      <c r="D732">
        <v>30</v>
      </c>
      <c r="F732">
        <v>30</v>
      </c>
      <c r="G732" t="s">
        <v>5141</v>
      </c>
      <c r="J732" s="48">
        <v>0</v>
      </c>
    </row>
    <row r="733" spans="1:10">
      <c r="A733" t="s">
        <v>2881</v>
      </c>
      <c r="B733" t="s">
        <v>5897</v>
      </c>
      <c r="C733" s="49">
        <v>38355</v>
      </c>
      <c r="D733">
        <v>20</v>
      </c>
      <c r="F733">
        <v>15</v>
      </c>
      <c r="G733" t="s">
        <v>5140</v>
      </c>
      <c r="J733" s="48">
        <v>5</v>
      </c>
    </row>
    <row r="734" spans="1:10">
      <c r="A734" t="s">
        <v>2044</v>
      </c>
      <c r="B734" t="s">
        <v>5898</v>
      </c>
      <c r="C734" s="49">
        <v>38355</v>
      </c>
      <c r="D734">
        <v>30</v>
      </c>
      <c r="F734">
        <v>30</v>
      </c>
      <c r="G734" t="s">
        <v>5140</v>
      </c>
      <c r="J734" s="48">
        <v>0</v>
      </c>
    </row>
    <row r="735" spans="1:10">
      <c r="A735" t="s">
        <v>2897</v>
      </c>
      <c r="B735" t="s">
        <v>5899</v>
      </c>
      <c r="C735" s="49">
        <v>38355</v>
      </c>
      <c r="D735">
        <v>30</v>
      </c>
      <c r="F735">
        <v>24</v>
      </c>
      <c r="G735" t="s">
        <v>5140</v>
      </c>
      <c r="J735" s="48">
        <v>6</v>
      </c>
    </row>
    <row r="736" spans="1:10">
      <c r="A736" t="s">
        <v>2043</v>
      </c>
      <c r="B736" t="s">
        <v>5900</v>
      </c>
      <c r="C736" s="49">
        <v>38355</v>
      </c>
      <c r="D736">
        <v>30</v>
      </c>
      <c r="F736">
        <v>30</v>
      </c>
      <c r="G736" t="s">
        <v>5140</v>
      </c>
      <c r="J736" s="48">
        <v>0</v>
      </c>
    </row>
    <row r="737" spans="1:10">
      <c r="A737" t="s">
        <v>2045</v>
      </c>
      <c r="B737" t="s">
        <v>5901</v>
      </c>
      <c r="C737" s="49">
        <v>38355</v>
      </c>
      <c r="D737">
        <v>28</v>
      </c>
      <c r="F737">
        <v>10</v>
      </c>
      <c r="G737" t="s">
        <v>5140</v>
      </c>
      <c r="J737" s="48">
        <v>18</v>
      </c>
    </row>
    <row r="738" spans="1:10">
      <c r="A738" t="s">
        <v>2893</v>
      </c>
      <c r="B738" t="s">
        <v>5902</v>
      </c>
      <c r="C738" s="49">
        <v>38355</v>
      </c>
      <c r="D738">
        <v>30</v>
      </c>
      <c r="F738">
        <v>30</v>
      </c>
      <c r="G738" t="s">
        <v>5141</v>
      </c>
      <c r="J738" s="48">
        <v>0</v>
      </c>
    </row>
    <row r="739" spans="1:10">
      <c r="A739" t="s">
        <v>2913</v>
      </c>
      <c r="B739" t="s">
        <v>5903</v>
      </c>
      <c r="C739" s="49">
        <v>38355</v>
      </c>
      <c r="D739">
        <v>30</v>
      </c>
      <c r="F739">
        <v>16</v>
      </c>
      <c r="G739" t="s">
        <v>5140</v>
      </c>
      <c r="J739" s="48">
        <v>14</v>
      </c>
    </row>
    <row r="740" spans="1:10">
      <c r="A740" t="s">
        <v>2920</v>
      </c>
      <c r="B740" t="s">
        <v>5904</v>
      </c>
      <c r="C740" s="49">
        <v>38355</v>
      </c>
      <c r="D740">
        <v>30</v>
      </c>
      <c r="F740">
        <v>12</v>
      </c>
      <c r="G740" t="s">
        <v>5140</v>
      </c>
      <c r="J740" s="48">
        <v>18</v>
      </c>
    </row>
    <row r="741" spans="1:10">
      <c r="A741" t="s">
        <v>2759</v>
      </c>
      <c r="B741" t="s">
        <v>5905</v>
      </c>
      <c r="C741" s="49" t="s">
        <v>5157</v>
      </c>
      <c r="D741">
        <v>54</v>
      </c>
      <c r="F741">
        <v>7</v>
      </c>
      <c r="G741" t="s">
        <v>5140</v>
      </c>
      <c r="J741" s="48">
        <v>47</v>
      </c>
    </row>
    <row r="742" spans="1:10">
      <c r="A742" t="s">
        <v>2760</v>
      </c>
      <c r="B742" t="s">
        <v>5906</v>
      </c>
      <c r="C742" s="49" t="s">
        <v>5157</v>
      </c>
      <c r="D742">
        <v>51</v>
      </c>
      <c r="F742">
        <v>40</v>
      </c>
      <c r="G742" t="s">
        <v>5140</v>
      </c>
      <c r="J742" s="48">
        <v>11</v>
      </c>
    </row>
    <row r="743" spans="1:10">
      <c r="A743" t="s">
        <v>2816</v>
      </c>
      <c r="B743" t="s">
        <v>5907</v>
      </c>
      <c r="C743" t="s">
        <v>5157</v>
      </c>
      <c r="D743">
        <v>60</v>
      </c>
      <c r="F743">
        <v>30</v>
      </c>
      <c r="G743" t="s">
        <v>5140</v>
      </c>
      <c r="J743" s="48">
        <v>30</v>
      </c>
    </row>
    <row r="744" spans="1:10">
      <c r="A744" t="s">
        <v>2509</v>
      </c>
      <c r="B744" t="s">
        <v>5908</v>
      </c>
      <c r="C744" t="s">
        <v>5157</v>
      </c>
      <c r="D744">
        <v>30</v>
      </c>
      <c r="F744">
        <v>15</v>
      </c>
      <c r="G744" t="s">
        <v>5140</v>
      </c>
      <c r="J744" s="48">
        <v>15</v>
      </c>
    </row>
    <row r="745" spans="1:10">
      <c r="A745" t="s">
        <v>2510</v>
      </c>
      <c r="B745" t="s">
        <v>5909</v>
      </c>
      <c r="C745" t="s">
        <v>5157</v>
      </c>
      <c r="D745">
        <v>30</v>
      </c>
      <c r="F745">
        <v>17</v>
      </c>
      <c r="G745" t="s">
        <v>5140</v>
      </c>
      <c r="J745" s="48">
        <v>13</v>
      </c>
    </row>
    <row r="746" spans="1:10">
      <c r="A746" t="s">
        <v>2902</v>
      </c>
      <c r="B746" t="s">
        <v>5910</v>
      </c>
      <c r="C746" t="s">
        <v>5149</v>
      </c>
      <c r="D746">
        <v>76</v>
      </c>
      <c r="F746">
        <v>76</v>
      </c>
      <c r="G746" t="s">
        <v>5140</v>
      </c>
      <c r="J746" s="48">
        <v>0</v>
      </c>
    </row>
    <row r="747" spans="1:10">
      <c r="A747" t="s">
        <v>330</v>
      </c>
      <c r="B747" t="s">
        <v>5911</v>
      </c>
      <c r="C747">
        <v>38355</v>
      </c>
      <c r="D747">
        <v>71</v>
      </c>
      <c r="F747">
        <v>71</v>
      </c>
      <c r="G747" t="s">
        <v>5141</v>
      </c>
      <c r="J747" s="48">
        <v>0</v>
      </c>
    </row>
    <row r="748" spans="1:10">
      <c r="A748" t="s">
        <v>2939</v>
      </c>
      <c r="B748" t="s">
        <v>5912</v>
      </c>
      <c r="C748">
        <v>38355</v>
      </c>
      <c r="D748">
        <v>40</v>
      </c>
      <c r="F748">
        <v>11</v>
      </c>
      <c r="G748" t="s">
        <v>5140</v>
      </c>
      <c r="J748" s="48">
        <v>29</v>
      </c>
    </row>
    <row r="749" spans="1:10">
      <c r="A749" s="50" t="s">
        <v>2938</v>
      </c>
      <c r="B749" t="s">
        <v>5913</v>
      </c>
      <c r="C749" s="49">
        <v>38355</v>
      </c>
      <c r="D749">
        <v>40</v>
      </c>
      <c r="F749">
        <v>16</v>
      </c>
      <c r="G749" t="s">
        <v>5140</v>
      </c>
      <c r="J749" s="48">
        <v>24</v>
      </c>
    </row>
    <row r="750" spans="1:10">
      <c r="A750" t="s">
        <v>2905</v>
      </c>
      <c r="B750" t="s">
        <v>5914</v>
      </c>
      <c r="C750" s="49">
        <v>38355</v>
      </c>
      <c r="D750">
        <v>90</v>
      </c>
      <c r="F750">
        <v>38</v>
      </c>
      <c r="G750" t="s">
        <v>5140</v>
      </c>
      <c r="J750" s="48">
        <v>52</v>
      </c>
    </row>
    <row r="751" spans="1:10">
      <c r="A751" t="s">
        <v>2906</v>
      </c>
      <c r="B751" t="s">
        <v>5915</v>
      </c>
      <c r="C751" s="49">
        <v>38355</v>
      </c>
      <c r="D751">
        <v>90</v>
      </c>
      <c r="F751">
        <v>71</v>
      </c>
      <c r="G751" t="s">
        <v>5140</v>
      </c>
      <c r="J751" s="48">
        <v>19</v>
      </c>
    </row>
    <row r="752" spans="1:10">
      <c r="A752" t="s">
        <v>2558</v>
      </c>
      <c r="B752" t="s">
        <v>5916</v>
      </c>
      <c r="C752" s="49" t="s">
        <v>5917</v>
      </c>
      <c r="D752">
        <v>30</v>
      </c>
      <c r="F752">
        <v>6</v>
      </c>
      <c r="G752" t="s">
        <v>5140</v>
      </c>
      <c r="J752" s="48">
        <v>24</v>
      </c>
    </row>
    <row r="753" spans="1:10">
      <c r="A753" t="s">
        <v>2559</v>
      </c>
      <c r="B753" t="s">
        <v>5918</v>
      </c>
      <c r="C753" s="49" t="s">
        <v>5917</v>
      </c>
      <c r="D753">
        <v>30</v>
      </c>
      <c r="F753">
        <v>8</v>
      </c>
      <c r="G753" t="s">
        <v>5140</v>
      </c>
      <c r="J753" s="48">
        <v>22</v>
      </c>
    </row>
    <row r="754" spans="1:10">
      <c r="A754" t="s">
        <v>2567</v>
      </c>
      <c r="B754" t="s">
        <v>5919</v>
      </c>
      <c r="C754" s="49" t="s">
        <v>5157</v>
      </c>
      <c r="D754">
        <v>30</v>
      </c>
      <c r="F754">
        <v>8</v>
      </c>
      <c r="G754" t="s">
        <v>5140</v>
      </c>
      <c r="J754" s="48">
        <v>22</v>
      </c>
    </row>
    <row r="755" spans="1:10">
      <c r="A755" t="s">
        <v>2628</v>
      </c>
      <c r="B755" t="s">
        <v>5920</v>
      </c>
      <c r="C755" t="s">
        <v>5157</v>
      </c>
      <c r="D755">
        <v>40</v>
      </c>
      <c r="F755">
        <v>6</v>
      </c>
      <c r="G755" t="s">
        <v>5140</v>
      </c>
      <c r="J755" s="48">
        <v>34</v>
      </c>
    </row>
    <row r="756" spans="1:10">
      <c r="A756" t="s">
        <v>2454</v>
      </c>
      <c r="B756" t="s">
        <v>5921</v>
      </c>
      <c r="C756" t="s">
        <v>5157</v>
      </c>
      <c r="D756">
        <v>40</v>
      </c>
      <c r="F756">
        <v>17</v>
      </c>
      <c r="G756" t="s">
        <v>5140</v>
      </c>
      <c r="J756" s="48">
        <v>23</v>
      </c>
    </row>
    <row r="757" spans="1:10">
      <c r="A757" t="s">
        <v>2702</v>
      </c>
      <c r="B757" t="s">
        <v>5922</v>
      </c>
      <c r="C757">
        <v>37989</v>
      </c>
      <c r="D757">
        <v>40</v>
      </c>
      <c r="F757">
        <v>25</v>
      </c>
      <c r="G757" t="s">
        <v>5140</v>
      </c>
      <c r="J757" s="48">
        <v>15</v>
      </c>
    </row>
    <row r="758" spans="1:10">
      <c r="A758" t="s">
        <v>2545</v>
      </c>
      <c r="B758" t="s">
        <v>5923</v>
      </c>
      <c r="C758">
        <v>37989</v>
      </c>
      <c r="D758">
        <v>40</v>
      </c>
      <c r="F758">
        <v>28</v>
      </c>
      <c r="G758" t="s">
        <v>5140</v>
      </c>
      <c r="J758" s="48">
        <v>12</v>
      </c>
    </row>
    <row r="759" spans="1:10">
      <c r="A759" t="s">
        <v>2546</v>
      </c>
      <c r="B759" t="s">
        <v>5924</v>
      </c>
      <c r="C759">
        <v>37989</v>
      </c>
      <c r="D759">
        <v>40</v>
      </c>
      <c r="F759">
        <v>40</v>
      </c>
      <c r="G759" t="s">
        <v>5141</v>
      </c>
      <c r="J759" s="48">
        <v>0</v>
      </c>
    </row>
    <row r="760" spans="1:10">
      <c r="A760" t="s">
        <v>2054</v>
      </c>
      <c r="B760" t="s">
        <v>5925</v>
      </c>
      <c r="C760" s="49">
        <v>38019</v>
      </c>
      <c r="D760">
        <v>30</v>
      </c>
      <c r="F760">
        <v>27</v>
      </c>
      <c r="G760" t="s">
        <v>5140</v>
      </c>
      <c r="J760" s="48">
        <v>3</v>
      </c>
    </row>
    <row r="761" spans="1:10">
      <c r="A761" t="s">
        <v>2066</v>
      </c>
      <c r="B761" t="s">
        <v>5926</v>
      </c>
      <c r="C761" s="49">
        <v>38019</v>
      </c>
      <c r="D761">
        <v>30</v>
      </c>
      <c r="F761">
        <v>30</v>
      </c>
      <c r="G761" t="s">
        <v>5141</v>
      </c>
      <c r="J761" s="48">
        <v>0</v>
      </c>
    </row>
    <row r="762" spans="1:10">
      <c r="A762" t="s">
        <v>2058</v>
      </c>
      <c r="B762" t="s">
        <v>5927</v>
      </c>
      <c r="C762" s="49">
        <v>38019</v>
      </c>
      <c r="D762">
        <v>30</v>
      </c>
      <c r="F762">
        <v>25</v>
      </c>
      <c r="G762" t="s">
        <v>5140</v>
      </c>
      <c r="J762" s="48">
        <v>5</v>
      </c>
    </row>
    <row r="763" spans="1:10">
      <c r="A763" t="s">
        <v>2068</v>
      </c>
      <c r="B763" t="s">
        <v>5928</v>
      </c>
      <c r="C763" s="49">
        <v>38019</v>
      </c>
      <c r="D763">
        <v>30</v>
      </c>
      <c r="F763">
        <v>30</v>
      </c>
      <c r="G763" t="s">
        <v>5141</v>
      </c>
      <c r="J763" s="48">
        <v>0</v>
      </c>
    </row>
    <row r="764" spans="1:10">
      <c r="A764" t="s">
        <v>951</v>
      </c>
      <c r="B764" t="s">
        <v>5929</v>
      </c>
      <c r="C764" s="49">
        <v>38021</v>
      </c>
      <c r="D764">
        <v>30</v>
      </c>
      <c r="F764">
        <v>24</v>
      </c>
      <c r="G764" t="s">
        <v>5140</v>
      </c>
      <c r="J764" s="48">
        <v>6</v>
      </c>
    </row>
    <row r="765" spans="1:10">
      <c r="A765" t="s">
        <v>953</v>
      </c>
      <c r="B765" t="s">
        <v>5930</v>
      </c>
      <c r="C765" s="49">
        <v>38021</v>
      </c>
      <c r="D765">
        <v>30</v>
      </c>
      <c r="F765">
        <v>30</v>
      </c>
      <c r="G765" t="s">
        <v>5141</v>
      </c>
      <c r="J765" s="48">
        <v>0</v>
      </c>
    </row>
    <row r="766" spans="1:10">
      <c r="A766" t="s">
        <v>2934</v>
      </c>
      <c r="B766" t="s">
        <v>5931</v>
      </c>
      <c r="C766" s="49" t="s">
        <v>5502</v>
      </c>
      <c r="D766">
        <v>40</v>
      </c>
      <c r="F766">
        <v>19</v>
      </c>
      <c r="G766" t="s">
        <v>5140</v>
      </c>
      <c r="J766" s="48">
        <v>21</v>
      </c>
    </row>
    <row r="767" spans="1:10">
      <c r="A767" t="s">
        <v>2496</v>
      </c>
      <c r="B767" t="s">
        <v>5932</v>
      </c>
      <c r="C767" s="49" t="s">
        <v>5157</v>
      </c>
      <c r="D767">
        <v>70</v>
      </c>
      <c r="F767">
        <v>42</v>
      </c>
      <c r="G767" t="s">
        <v>5140</v>
      </c>
      <c r="J767" s="48">
        <v>28</v>
      </c>
    </row>
    <row r="768" spans="1:10">
      <c r="A768" t="s">
        <v>2495</v>
      </c>
      <c r="B768" t="s">
        <v>5933</v>
      </c>
      <c r="C768" s="49" t="s">
        <v>5157</v>
      </c>
      <c r="D768">
        <v>90</v>
      </c>
      <c r="F768">
        <v>90</v>
      </c>
      <c r="G768" t="s">
        <v>5140</v>
      </c>
      <c r="J768" s="48">
        <v>0</v>
      </c>
    </row>
    <row r="769" spans="1:10">
      <c r="A769" t="s">
        <v>1951</v>
      </c>
      <c r="B769" t="s">
        <v>5934</v>
      </c>
      <c r="C769" t="s">
        <v>5935</v>
      </c>
      <c r="D769">
        <v>45</v>
      </c>
      <c r="F769">
        <v>38</v>
      </c>
      <c r="G769" t="s">
        <v>5140</v>
      </c>
      <c r="J769" s="48">
        <v>7</v>
      </c>
    </row>
    <row r="770" spans="1:10">
      <c r="A770" t="s">
        <v>2819</v>
      </c>
      <c r="B770" t="s">
        <v>5936</v>
      </c>
      <c r="C770" t="s">
        <v>5935</v>
      </c>
      <c r="D770">
        <v>45</v>
      </c>
      <c r="F770">
        <v>45</v>
      </c>
      <c r="G770" t="s">
        <v>5140</v>
      </c>
      <c r="J770" s="48">
        <v>0</v>
      </c>
    </row>
    <row r="771" spans="1:10">
      <c r="A771" t="s">
        <v>2754</v>
      </c>
      <c r="B771" t="s">
        <v>5937</v>
      </c>
      <c r="C771" t="s">
        <v>5323</v>
      </c>
      <c r="D771">
        <v>60</v>
      </c>
      <c r="F771">
        <v>60</v>
      </c>
      <c r="G771" t="s">
        <v>5141</v>
      </c>
      <c r="J771" s="48">
        <v>0</v>
      </c>
    </row>
    <row r="772" spans="1:10">
      <c r="A772" t="s">
        <v>2909</v>
      </c>
      <c r="B772" t="s">
        <v>5938</v>
      </c>
      <c r="C772">
        <v>38021</v>
      </c>
      <c r="D772">
        <v>30</v>
      </c>
      <c r="F772">
        <v>10</v>
      </c>
      <c r="G772" t="s">
        <v>5140</v>
      </c>
      <c r="J772" s="48">
        <v>20</v>
      </c>
    </row>
    <row r="773" spans="1:10">
      <c r="A773" t="s">
        <v>2910</v>
      </c>
      <c r="B773" t="s">
        <v>5939</v>
      </c>
      <c r="C773">
        <v>38021</v>
      </c>
      <c r="D773">
        <v>30</v>
      </c>
      <c r="F773">
        <v>30</v>
      </c>
      <c r="G773" t="s">
        <v>5140</v>
      </c>
      <c r="J773" s="48">
        <v>0</v>
      </c>
    </row>
    <row r="774" spans="1:10">
      <c r="A774" t="s">
        <v>2633</v>
      </c>
      <c r="B774" t="s">
        <v>5940</v>
      </c>
      <c r="C774" t="s">
        <v>5157</v>
      </c>
      <c r="D774">
        <v>40</v>
      </c>
      <c r="F774">
        <v>21</v>
      </c>
      <c r="G774" t="s">
        <v>5140</v>
      </c>
      <c r="J774" s="48">
        <v>19</v>
      </c>
    </row>
    <row r="775" spans="1:10">
      <c r="A775" t="s">
        <v>2634</v>
      </c>
      <c r="B775" t="s">
        <v>5941</v>
      </c>
      <c r="C775" s="49" t="s">
        <v>5157</v>
      </c>
      <c r="D775">
        <v>60</v>
      </c>
      <c r="F775">
        <v>60</v>
      </c>
      <c r="G775" t="s">
        <v>5140</v>
      </c>
      <c r="J775" s="48">
        <v>0</v>
      </c>
    </row>
    <row r="776" spans="1:10">
      <c r="A776" t="s">
        <v>2981</v>
      </c>
      <c r="B776" t="s">
        <v>5942</v>
      </c>
      <c r="C776" s="49" t="s">
        <v>5157</v>
      </c>
      <c r="D776">
        <v>60</v>
      </c>
      <c r="F776">
        <v>0</v>
      </c>
      <c r="G776" t="s">
        <v>5140</v>
      </c>
      <c r="J776" s="48">
        <v>60</v>
      </c>
    </row>
    <row r="777" spans="1:10">
      <c r="A777" t="s">
        <v>2948</v>
      </c>
      <c r="B777" t="s">
        <v>5943</v>
      </c>
      <c r="C777" t="s">
        <v>5944</v>
      </c>
      <c r="D777">
        <v>60</v>
      </c>
      <c r="F777">
        <v>60</v>
      </c>
      <c r="G777" t="s">
        <v>5141</v>
      </c>
      <c r="J777" s="48">
        <v>0</v>
      </c>
    </row>
    <row r="778" spans="1:10">
      <c r="A778" t="s">
        <v>1122</v>
      </c>
      <c r="B778" t="s">
        <v>5945</v>
      </c>
      <c r="C778">
        <v>37989</v>
      </c>
      <c r="D778">
        <v>30</v>
      </c>
      <c r="F778">
        <v>30</v>
      </c>
      <c r="G778" t="s">
        <v>5141</v>
      </c>
      <c r="J778" s="48">
        <v>0</v>
      </c>
    </row>
    <row r="779" spans="1:10">
      <c r="A779" t="s">
        <v>1123</v>
      </c>
      <c r="B779" t="s">
        <v>5946</v>
      </c>
      <c r="C779">
        <v>37989</v>
      </c>
      <c r="D779">
        <v>30</v>
      </c>
      <c r="F779">
        <v>30</v>
      </c>
      <c r="G779" t="s">
        <v>5141</v>
      </c>
      <c r="J779" s="48">
        <v>0</v>
      </c>
    </row>
    <row r="780" spans="1:10">
      <c r="A780" t="s">
        <v>2936</v>
      </c>
      <c r="B780" t="s">
        <v>5947</v>
      </c>
      <c r="C780" t="s">
        <v>5182</v>
      </c>
      <c r="D780">
        <v>60</v>
      </c>
      <c r="F780">
        <v>49</v>
      </c>
      <c r="G780" t="s">
        <v>5140</v>
      </c>
      <c r="J780" s="48">
        <v>11</v>
      </c>
    </row>
    <row r="781" spans="1:10">
      <c r="A781" t="s">
        <v>2903</v>
      </c>
      <c r="B781" t="s">
        <v>5948</v>
      </c>
      <c r="C781" s="49" t="s">
        <v>5182</v>
      </c>
      <c r="D781">
        <v>60</v>
      </c>
      <c r="F781">
        <v>60</v>
      </c>
      <c r="G781" t="s">
        <v>5141</v>
      </c>
      <c r="J781" s="48">
        <v>0</v>
      </c>
    </row>
    <row r="782" spans="1:10">
      <c r="A782" t="s">
        <v>2883</v>
      </c>
      <c r="B782" t="s">
        <v>5949</v>
      </c>
      <c r="C782" s="49" t="s">
        <v>5157</v>
      </c>
      <c r="D782">
        <v>60</v>
      </c>
      <c r="F782">
        <v>21</v>
      </c>
      <c r="G782" t="s">
        <v>5140</v>
      </c>
      <c r="J782" s="48">
        <v>39</v>
      </c>
    </row>
    <row r="783" spans="1:10">
      <c r="A783" t="s">
        <v>2886</v>
      </c>
      <c r="B783" t="s">
        <v>5950</v>
      </c>
      <c r="C783" t="s">
        <v>5157</v>
      </c>
      <c r="D783">
        <v>60</v>
      </c>
      <c r="F783">
        <v>29</v>
      </c>
      <c r="G783" t="s">
        <v>5140</v>
      </c>
      <c r="J783" s="48">
        <v>31</v>
      </c>
    </row>
    <row r="784" spans="1:10">
      <c r="A784" t="s">
        <v>2877</v>
      </c>
      <c r="B784" t="s">
        <v>5951</v>
      </c>
      <c r="C784" t="s">
        <v>5157</v>
      </c>
      <c r="D784">
        <v>60</v>
      </c>
      <c r="F784">
        <v>15</v>
      </c>
      <c r="G784" t="s">
        <v>5140</v>
      </c>
      <c r="J784" s="48">
        <v>45</v>
      </c>
    </row>
    <row r="785" spans="1:10">
      <c r="A785" t="s">
        <v>2878</v>
      </c>
      <c r="B785" t="s">
        <v>5952</v>
      </c>
      <c r="C785" t="s">
        <v>5157</v>
      </c>
      <c r="D785">
        <v>60</v>
      </c>
      <c r="F785">
        <v>31</v>
      </c>
      <c r="G785" t="s">
        <v>5140</v>
      </c>
      <c r="J785" s="48">
        <v>29</v>
      </c>
    </row>
    <row r="786" spans="1:10">
      <c r="A786" t="s">
        <v>2907</v>
      </c>
      <c r="B786" t="s">
        <v>5953</v>
      </c>
      <c r="C786">
        <v>37989</v>
      </c>
      <c r="D786">
        <v>60</v>
      </c>
      <c r="F786">
        <v>46</v>
      </c>
      <c r="G786" t="s">
        <v>5140</v>
      </c>
      <c r="J786" s="48">
        <v>14</v>
      </c>
    </row>
    <row r="787" spans="1:10">
      <c r="A787" t="s">
        <v>2908</v>
      </c>
      <c r="B787" t="s">
        <v>5954</v>
      </c>
      <c r="C787">
        <v>37989</v>
      </c>
      <c r="D787">
        <v>60</v>
      </c>
      <c r="F787">
        <v>60</v>
      </c>
      <c r="G787" t="s">
        <v>5141</v>
      </c>
      <c r="J787" s="48">
        <v>0</v>
      </c>
    </row>
    <row r="788" spans="1:10">
      <c r="A788" t="s">
        <v>2549</v>
      </c>
      <c r="B788" t="s">
        <v>5955</v>
      </c>
      <c r="C788" t="s">
        <v>5787</v>
      </c>
      <c r="D788">
        <v>30</v>
      </c>
      <c r="F788">
        <v>13</v>
      </c>
      <c r="G788" t="s">
        <v>5140</v>
      </c>
      <c r="J788" s="48">
        <v>17</v>
      </c>
    </row>
    <row r="789" spans="1:10">
      <c r="A789" t="s">
        <v>2543</v>
      </c>
      <c r="B789" t="s">
        <v>5956</v>
      </c>
      <c r="C789" s="49" t="s">
        <v>5787</v>
      </c>
      <c r="D789">
        <v>30</v>
      </c>
      <c r="F789">
        <v>5</v>
      </c>
      <c r="G789" t="s">
        <v>5140</v>
      </c>
      <c r="J789" s="48">
        <v>25</v>
      </c>
    </row>
    <row r="790" spans="1:10">
      <c r="A790" t="s">
        <v>2544</v>
      </c>
      <c r="B790" t="s">
        <v>5957</v>
      </c>
      <c r="C790" s="49" t="s">
        <v>5787</v>
      </c>
      <c r="D790">
        <v>30</v>
      </c>
      <c r="F790">
        <v>21</v>
      </c>
      <c r="G790" t="s">
        <v>5140</v>
      </c>
      <c r="J790" s="48">
        <v>9</v>
      </c>
    </row>
    <row r="791" spans="1:10">
      <c r="A791" t="s">
        <v>2783</v>
      </c>
      <c r="B791" t="s">
        <v>5958</v>
      </c>
      <c r="C791" t="s">
        <v>5157</v>
      </c>
      <c r="D791">
        <v>60</v>
      </c>
      <c r="F791">
        <v>44</v>
      </c>
      <c r="G791" t="s">
        <v>5140</v>
      </c>
      <c r="J791" s="48">
        <v>16</v>
      </c>
    </row>
    <row r="792" spans="1:10">
      <c r="A792" t="s">
        <v>2838</v>
      </c>
      <c r="B792" t="s">
        <v>5959</v>
      </c>
      <c r="C792" t="s">
        <v>5760</v>
      </c>
      <c r="D792">
        <v>60</v>
      </c>
      <c r="F792">
        <v>60</v>
      </c>
      <c r="G792" t="s">
        <v>5141</v>
      </c>
      <c r="J792" s="48">
        <v>0</v>
      </c>
    </row>
    <row r="793" spans="1:10">
      <c r="A793" t="s">
        <v>2635</v>
      </c>
      <c r="B793" t="s">
        <v>5960</v>
      </c>
      <c r="C793" t="s">
        <v>5157</v>
      </c>
      <c r="D793">
        <v>40</v>
      </c>
      <c r="F793">
        <v>18</v>
      </c>
      <c r="G793" t="s">
        <v>5140</v>
      </c>
      <c r="J793" s="48">
        <v>22</v>
      </c>
    </row>
    <row r="794" spans="1:10">
      <c r="A794" t="s">
        <v>2636</v>
      </c>
      <c r="B794" t="s">
        <v>5961</v>
      </c>
      <c r="C794" t="s">
        <v>5157</v>
      </c>
      <c r="D794">
        <v>60</v>
      </c>
      <c r="F794">
        <v>60</v>
      </c>
      <c r="G794" t="s">
        <v>5140</v>
      </c>
      <c r="J794" s="48">
        <v>0</v>
      </c>
    </row>
    <row r="795" spans="1:10">
      <c r="A795" t="s">
        <v>622</v>
      </c>
      <c r="B795" t="s">
        <v>5962</v>
      </c>
      <c r="C795" t="s">
        <v>5157</v>
      </c>
      <c r="D795">
        <v>90</v>
      </c>
      <c r="F795">
        <v>43</v>
      </c>
      <c r="G795" t="s">
        <v>5140</v>
      </c>
      <c r="J795" s="48">
        <v>47</v>
      </c>
    </row>
    <row r="796" spans="1:10">
      <c r="A796" t="s">
        <v>636</v>
      </c>
      <c r="B796" t="s">
        <v>5963</v>
      </c>
      <c r="C796" t="s">
        <v>5157</v>
      </c>
      <c r="D796">
        <v>95</v>
      </c>
      <c r="F796">
        <v>95</v>
      </c>
      <c r="G796" t="s">
        <v>5140</v>
      </c>
      <c r="J796" s="48">
        <v>0</v>
      </c>
    </row>
    <row r="797" spans="1:10">
      <c r="A797" t="s">
        <v>2755</v>
      </c>
      <c r="B797" t="s">
        <v>5964</v>
      </c>
      <c r="C797" t="s">
        <v>5149</v>
      </c>
      <c r="D797">
        <v>60</v>
      </c>
      <c r="F797">
        <v>60</v>
      </c>
      <c r="G797" t="s">
        <v>5141</v>
      </c>
      <c r="J797" s="48">
        <v>0</v>
      </c>
    </row>
    <row r="798" spans="1:10">
      <c r="A798" t="s">
        <v>2975</v>
      </c>
      <c r="B798" t="s">
        <v>5965</v>
      </c>
      <c r="C798" t="s">
        <v>5149</v>
      </c>
      <c r="D798">
        <v>50</v>
      </c>
      <c r="F798">
        <v>0</v>
      </c>
      <c r="G798" t="s">
        <v>5140</v>
      </c>
      <c r="J798" s="48">
        <v>50</v>
      </c>
    </row>
    <row r="799" spans="1:10">
      <c r="A799" t="s">
        <v>2839</v>
      </c>
      <c r="B799" t="s">
        <v>5966</v>
      </c>
      <c r="C799">
        <v>39848</v>
      </c>
      <c r="D799">
        <v>60</v>
      </c>
      <c r="F799">
        <v>60</v>
      </c>
      <c r="G799" t="s">
        <v>5141</v>
      </c>
      <c r="J799" s="48">
        <v>0</v>
      </c>
    </row>
    <row r="800" spans="1:10">
      <c r="A800" t="s">
        <v>2547</v>
      </c>
      <c r="B800" t="s">
        <v>5967</v>
      </c>
      <c r="C800" t="s">
        <v>5157</v>
      </c>
      <c r="D800">
        <v>38</v>
      </c>
      <c r="F800">
        <v>10</v>
      </c>
      <c r="G800" t="s">
        <v>5140</v>
      </c>
      <c r="J800" s="48">
        <v>28</v>
      </c>
    </row>
    <row r="801" spans="1:10">
      <c r="A801" t="s">
        <v>2548</v>
      </c>
      <c r="B801" t="s">
        <v>5968</v>
      </c>
      <c r="C801" t="s">
        <v>5157</v>
      </c>
      <c r="D801">
        <v>38</v>
      </c>
      <c r="F801">
        <v>27</v>
      </c>
      <c r="G801" t="s">
        <v>5140</v>
      </c>
      <c r="J801" s="48">
        <v>11</v>
      </c>
    </row>
    <row r="802" spans="1:10">
      <c r="A802" t="s">
        <v>2841</v>
      </c>
      <c r="B802" t="s">
        <v>5969</v>
      </c>
      <c r="C802" s="49">
        <v>37989</v>
      </c>
      <c r="D802">
        <v>60</v>
      </c>
      <c r="F802">
        <v>6</v>
      </c>
      <c r="G802" t="s">
        <v>5140</v>
      </c>
      <c r="J802" s="48">
        <v>54</v>
      </c>
    </row>
    <row r="803" spans="1:10">
      <c r="A803" t="s">
        <v>2842</v>
      </c>
      <c r="B803" t="s">
        <v>5970</v>
      </c>
      <c r="C803">
        <v>37989</v>
      </c>
      <c r="D803">
        <v>54</v>
      </c>
      <c r="F803">
        <v>54</v>
      </c>
      <c r="G803" t="s">
        <v>5140</v>
      </c>
      <c r="J803" s="48">
        <v>0</v>
      </c>
    </row>
    <row r="804" spans="1:10">
      <c r="A804" t="s">
        <v>2686</v>
      </c>
      <c r="B804" t="s">
        <v>5971</v>
      </c>
      <c r="C804" t="s">
        <v>5157</v>
      </c>
      <c r="D804">
        <v>60</v>
      </c>
      <c r="F804">
        <v>15</v>
      </c>
      <c r="G804" t="s">
        <v>5140</v>
      </c>
      <c r="J804" s="48">
        <v>45</v>
      </c>
    </row>
    <row r="805" spans="1:10">
      <c r="A805" t="s">
        <v>2687</v>
      </c>
      <c r="B805" t="s">
        <v>5972</v>
      </c>
      <c r="C805" s="49" t="s">
        <v>5157</v>
      </c>
      <c r="D805">
        <v>60</v>
      </c>
      <c r="F805">
        <v>47</v>
      </c>
      <c r="G805" t="s">
        <v>5140</v>
      </c>
      <c r="J805" s="48">
        <v>13</v>
      </c>
    </row>
    <row r="806" spans="1:10">
      <c r="A806" t="s">
        <v>2977</v>
      </c>
      <c r="B806" t="s">
        <v>5973</v>
      </c>
      <c r="C806" s="49">
        <v>38021</v>
      </c>
      <c r="D806">
        <v>30</v>
      </c>
      <c r="F806">
        <v>0</v>
      </c>
      <c r="G806" t="s">
        <v>5140</v>
      </c>
      <c r="J806" s="48">
        <v>30</v>
      </c>
    </row>
    <row r="807" spans="1:10">
      <c r="A807" t="s">
        <v>2520</v>
      </c>
      <c r="B807" t="s">
        <v>5974</v>
      </c>
      <c r="C807" t="s">
        <v>5157</v>
      </c>
      <c r="D807">
        <v>90</v>
      </c>
      <c r="F807">
        <v>90</v>
      </c>
      <c r="G807" t="s">
        <v>5140</v>
      </c>
      <c r="J807" s="48">
        <v>0</v>
      </c>
    </row>
    <row r="808" spans="1:10">
      <c r="A808" t="s">
        <v>2521</v>
      </c>
      <c r="B808" t="s">
        <v>5975</v>
      </c>
      <c r="C808" t="s">
        <v>5157</v>
      </c>
      <c r="D808">
        <v>90</v>
      </c>
      <c r="F808">
        <v>90</v>
      </c>
      <c r="G808" t="s">
        <v>5141</v>
      </c>
      <c r="J808" s="48">
        <v>0</v>
      </c>
    </row>
    <row r="809" spans="1:10">
      <c r="A809" s="50" t="s">
        <v>795</v>
      </c>
      <c r="B809" t="s">
        <v>5976</v>
      </c>
      <c r="C809" s="49" t="s">
        <v>5387</v>
      </c>
      <c r="D809">
        <v>40</v>
      </c>
      <c r="F809">
        <v>24</v>
      </c>
      <c r="G809" t="s">
        <v>5140</v>
      </c>
      <c r="J809" s="48">
        <v>16</v>
      </c>
    </row>
    <row r="810" spans="1:10">
      <c r="A810" t="s">
        <v>2688</v>
      </c>
      <c r="B810" t="s">
        <v>5977</v>
      </c>
      <c r="C810" s="49" t="s">
        <v>5323</v>
      </c>
      <c r="D810">
        <v>60</v>
      </c>
      <c r="F810">
        <v>60</v>
      </c>
      <c r="G810" t="s">
        <v>5140</v>
      </c>
      <c r="J810" s="48">
        <v>0</v>
      </c>
    </row>
    <row r="811" spans="1:10">
      <c r="A811" t="s">
        <v>2553</v>
      </c>
      <c r="B811" t="s">
        <v>5978</v>
      </c>
      <c r="C811" t="s">
        <v>5157</v>
      </c>
      <c r="D811">
        <v>40</v>
      </c>
      <c r="F811">
        <v>20</v>
      </c>
      <c r="G811" t="s">
        <v>5140</v>
      </c>
      <c r="J811" s="48">
        <v>20</v>
      </c>
    </row>
    <row r="812" spans="1:10">
      <c r="A812" t="s">
        <v>2554</v>
      </c>
      <c r="B812" t="s">
        <v>5979</v>
      </c>
      <c r="C812" t="s">
        <v>5157</v>
      </c>
      <c r="D812">
        <v>90</v>
      </c>
      <c r="F812">
        <v>80</v>
      </c>
      <c r="G812" t="s">
        <v>5140</v>
      </c>
      <c r="J812" s="48">
        <v>10</v>
      </c>
    </row>
    <row r="813" spans="1:10">
      <c r="A813" t="s">
        <v>2541</v>
      </c>
      <c r="B813" t="s">
        <v>5980</v>
      </c>
      <c r="C813" t="s">
        <v>5157</v>
      </c>
      <c r="D813">
        <v>40</v>
      </c>
      <c r="F813">
        <v>12</v>
      </c>
      <c r="G813" t="s">
        <v>5140</v>
      </c>
      <c r="J813" s="48">
        <v>28</v>
      </c>
    </row>
    <row r="814" spans="1:10">
      <c r="A814" t="s">
        <v>2542</v>
      </c>
      <c r="B814" t="s">
        <v>5981</v>
      </c>
      <c r="C814" t="s">
        <v>5157</v>
      </c>
      <c r="D814">
        <v>40</v>
      </c>
      <c r="F814">
        <v>23</v>
      </c>
      <c r="G814" t="s">
        <v>5140</v>
      </c>
      <c r="J814" s="48">
        <v>17</v>
      </c>
    </row>
    <row r="815" spans="1:10">
      <c r="A815" t="s">
        <v>2630</v>
      </c>
      <c r="B815" t="s">
        <v>5982</v>
      </c>
      <c r="C815" t="s">
        <v>5157</v>
      </c>
      <c r="D815">
        <v>90</v>
      </c>
      <c r="F815">
        <v>8</v>
      </c>
      <c r="G815" t="s">
        <v>5140</v>
      </c>
      <c r="J815" s="48">
        <v>82</v>
      </c>
    </row>
    <row r="816" spans="1:10">
      <c r="A816" t="s">
        <v>2631</v>
      </c>
      <c r="B816" t="s">
        <v>5983</v>
      </c>
      <c r="C816" t="s">
        <v>5157</v>
      </c>
      <c r="D816">
        <v>90</v>
      </c>
      <c r="F816">
        <v>14</v>
      </c>
      <c r="G816" t="s">
        <v>5140</v>
      </c>
      <c r="J816" s="48">
        <v>76</v>
      </c>
    </row>
    <row r="817" spans="1:10">
      <c r="A817" t="s">
        <v>2949</v>
      </c>
      <c r="B817" t="s">
        <v>5984</v>
      </c>
      <c r="C817" t="s">
        <v>5157</v>
      </c>
      <c r="D817">
        <v>50</v>
      </c>
      <c r="F817">
        <v>17</v>
      </c>
      <c r="G817" t="s">
        <v>5140</v>
      </c>
      <c r="J817" s="48">
        <v>33</v>
      </c>
    </row>
    <row r="818" spans="1:10">
      <c r="A818" t="s">
        <v>2602</v>
      </c>
      <c r="B818" t="s">
        <v>5985</v>
      </c>
      <c r="C818">
        <v>37988</v>
      </c>
      <c r="D818">
        <v>30</v>
      </c>
      <c r="F818">
        <v>10</v>
      </c>
      <c r="G818" t="s">
        <v>5140</v>
      </c>
      <c r="J818" s="48">
        <v>20</v>
      </c>
    </row>
    <row r="819" spans="1:10">
      <c r="A819" t="s">
        <v>2603</v>
      </c>
      <c r="B819" t="s">
        <v>5986</v>
      </c>
      <c r="C819">
        <v>37988</v>
      </c>
      <c r="D819">
        <v>30</v>
      </c>
      <c r="F819">
        <v>13</v>
      </c>
      <c r="G819" t="s">
        <v>5140</v>
      </c>
      <c r="J819" s="48">
        <v>17</v>
      </c>
    </row>
    <row r="820" spans="1:10">
      <c r="A820" t="s">
        <v>2434</v>
      </c>
      <c r="B820" t="s">
        <v>5987</v>
      </c>
      <c r="C820" t="s">
        <v>5157</v>
      </c>
      <c r="D820">
        <v>45</v>
      </c>
      <c r="F820">
        <v>7</v>
      </c>
      <c r="G820" t="s">
        <v>5140</v>
      </c>
      <c r="J820" s="48">
        <v>38</v>
      </c>
    </row>
    <row r="821" spans="1:10">
      <c r="A821" t="s">
        <v>2435</v>
      </c>
      <c r="B821" t="s">
        <v>5988</v>
      </c>
      <c r="C821" t="s">
        <v>5157</v>
      </c>
      <c r="D821">
        <v>45</v>
      </c>
      <c r="F821">
        <v>12</v>
      </c>
      <c r="G821" t="s">
        <v>5140</v>
      </c>
      <c r="J821" s="48">
        <v>33</v>
      </c>
    </row>
    <row r="822" spans="1:10">
      <c r="A822" t="s">
        <v>2436</v>
      </c>
      <c r="B822" t="s">
        <v>5989</v>
      </c>
      <c r="C822" s="49" t="s">
        <v>5157</v>
      </c>
      <c r="D822">
        <v>45</v>
      </c>
      <c r="F822">
        <v>25</v>
      </c>
      <c r="G822" t="s">
        <v>5140</v>
      </c>
      <c r="J822" s="48">
        <v>20</v>
      </c>
    </row>
    <row r="823" spans="1:10">
      <c r="A823" t="s">
        <v>2437</v>
      </c>
      <c r="B823" t="s">
        <v>5990</v>
      </c>
      <c r="C823" s="49" t="s">
        <v>5157</v>
      </c>
      <c r="D823">
        <v>45</v>
      </c>
      <c r="F823">
        <v>16</v>
      </c>
      <c r="G823" t="s">
        <v>5140</v>
      </c>
      <c r="J823" s="48">
        <v>29</v>
      </c>
    </row>
    <row r="824" spans="1:10">
      <c r="A824" t="s">
        <v>2599</v>
      </c>
      <c r="B824" t="s">
        <v>5991</v>
      </c>
      <c r="C824" t="s">
        <v>5157</v>
      </c>
      <c r="D824">
        <v>30</v>
      </c>
      <c r="F824">
        <v>5</v>
      </c>
      <c r="G824" t="s">
        <v>5140</v>
      </c>
      <c r="J824" s="48">
        <v>25</v>
      </c>
    </row>
    <row r="825" spans="1:10">
      <c r="A825" t="s">
        <v>2604</v>
      </c>
      <c r="B825" t="s">
        <v>5992</v>
      </c>
      <c r="C825" t="s">
        <v>5157</v>
      </c>
      <c r="D825">
        <v>34</v>
      </c>
      <c r="F825">
        <v>34</v>
      </c>
      <c r="G825" t="s">
        <v>5140</v>
      </c>
      <c r="J825" s="48">
        <v>0</v>
      </c>
    </row>
    <row r="826" spans="1:10">
      <c r="A826" t="s">
        <v>2121</v>
      </c>
      <c r="B826" t="s">
        <v>5993</v>
      </c>
      <c r="C826">
        <v>38019</v>
      </c>
      <c r="D826">
        <v>30</v>
      </c>
      <c r="F826">
        <v>4</v>
      </c>
      <c r="G826" t="s">
        <v>5140</v>
      </c>
      <c r="J826" s="48">
        <v>26</v>
      </c>
    </row>
    <row r="827" spans="1:10">
      <c r="A827" t="s">
        <v>2592</v>
      </c>
      <c r="B827" t="s">
        <v>5994</v>
      </c>
      <c r="C827">
        <v>38019</v>
      </c>
      <c r="D827">
        <v>30</v>
      </c>
      <c r="F827">
        <v>3</v>
      </c>
      <c r="G827" t="s">
        <v>5140</v>
      </c>
      <c r="J827" s="48">
        <v>27</v>
      </c>
    </row>
    <row r="828" spans="1:10">
      <c r="A828" t="s">
        <v>2593</v>
      </c>
      <c r="B828" t="s">
        <v>5995</v>
      </c>
      <c r="C828">
        <v>38019</v>
      </c>
      <c r="D828">
        <v>30</v>
      </c>
      <c r="F828">
        <v>9</v>
      </c>
      <c r="G828" t="s">
        <v>5140</v>
      </c>
      <c r="J828" s="48">
        <v>21</v>
      </c>
    </row>
    <row r="829" spans="1:10">
      <c r="A829" t="s">
        <v>2609</v>
      </c>
      <c r="B829" t="s">
        <v>5996</v>
      </c>
      <c r="C829">
        <v>38019</v>
      </c>
      <c r="D829">
        <v>30</v>
      </c>
      <c r="F829">
        <v>6</v>
      </c>
      <c r="G829" t="s">
        <v>5140</v>
      </c>
      <c r="J829" s="48">
        <v>24</v>
      </c>
    </row>
    <row r="830" spans="1:10">
      <c r="A830" t="s">
        <v>2610</v>
      </c>
      <c r="B830" t="s">
        <v>5997</v>
      </c>
      <c r="C830" s="49">
        <v>38019</v>
      </c>
      <c r="D830">
        <v>30</v>
      </c>
      <c r="F830">
        <v>13</v>
      </c>
      <c r="G830" t="s">
        <v>5140</v>
      </c>
      <c r="J830" s="48">
        <v>17</v>
      </c>
    </row>
    <row r="831" spans="1:10">
      <c r="A831" t="s">
        <v>2591</v>
      </c>
      <c r="B831" t="s">
        <v>5998</v>
      </c>
      <c r="C831" s="49" t="s">
        <v>5999</v>
      </c>
      <c r="D831">
        <v>20</v>
      </c>
      <c r="F831">
        <v>4</v>
      </c>
      <c r="G831" t="s">
        <v>5140</v>
      </c>
      <c r="J831" s="48">
        <v>16</v>
      </c>
    </row>
    <row r="832" spans="1:10">
      <c r="A832" t="s">
        <v>2590</v>
      </c>
      <c r="B832" t="s">
        <v>6000</v>
      </c>
      <c r="C832" s="49" t="s">
        <v>5999</v>
      </c>
      <c r="D832">
        <v>20</v>
      </c>
      <c r="F832">
        <v>8</v>
      </c>
      <c r="G832" t="s">
        <v>5140</v>
      </c>
      <c r="J832" s="48">
        <v>12</v>
      </c>
    </row>
    <row r="833" spans="1:10">
      <c r="A833" t="s">
        <v>774</v>
      </c>
      <c r="B833" t="s">
        <v>6001</v>
      </c>
      <c r="C833" s="49">
        <v>38018</v>
      </c>
      <c r="D833">
        <v>60</v>
      </c>
      <c r="F833">
        <v>38</v>
      </c>
      <c r="G833" t="s">
        <v>5140</v>
      </c>
      <c r="J833" s="48">
        <v>22</v>
      </c>
    </row>
    <row r="834" spans="1:10">
      <c r="A834" t="s">
        <v>1590</v>
      </c>
      <c r="B834" t="s">
        <v>6002</v>
      </c>
      <c r="C834" s="49">
        <v>38018</v>
      </c>
      <c r="D834">
        <v>60</v>
      </c>
      <c r="F834">
        <v>60</v>
      </c>
      <c r="G834" t="s">
        <v>5140</v>
      </c>
      <c r="J834" s="48">
        <v>0</v>
      </c>
    </row>
    <row r="835" spans="1:10">
      <c r="A835" t="s">
        <v>813</v>
      </c>
      <c r="B835" t="s">
        <v>6003</v>
      </c>
      <c r="C835">
        <v>38019</v>
      </c>
      <c r="D835">
        <v>50</v>
      </c>
      <c r="E835">
        <v>40</v>
      </c>
      <c r="F835">
        <v>10</v>
      </c>
      <c r="G835" t="s">
        <v>5140</v>
      </c>
      <c r="J835" s="48">
        <v>0</v>
      </c>
    </row>
    <row r="836" spans="1:10">
      <c r="A836" t="s">
        <v>2103</v>
      </c>
      <c r="B836" t="s">
        <v>6004</v>
      </c>
      <c r="C836">
        <v>38019</v>
      </c>
      <c r="D836">
        <v>40</v>
      </c>
      <c r="E836">
        <v>25</v>
      </c>
      <c r="F836">
        <v>5</v>
      </c>
      <c r="G836" t="s">
        <v>5140</v>
      </c>
      <c r="J836" s="48">
        <v>10</v>
      </c>
    </row>
    <row r="837" spans="1:10">
      <c r="A837" t="s">
        <v>815</v>
      </c>
      <c r="B837" t="s">
        <v>6005</v>
      </c>
      <c r="C837" s="49">
        <v>38019</v>
      </c>
      <c r="D837">
        <v>45</v>
      </c>
      <c r="E837">
        <v>40</v>
      </c>
      <c r="F837">
        <v>5</v>
      </c>
      <c r="G837" t="s">
        <v>5141</v>
      </c>
      <c r="J837" s="48">
        <v>0</v>
      </c>
    </row>
    <row r="838" spans="1:10">
      <c r="A838" t="s">
        <v>2105</v>
      </c>
      <c r="B838" t="s">
        <v>6006</v>
      </c>
      <c r="C838" s="49">
        <v>38019</v>
      </c>
      <c r="D838">
        <v>40</v>
      </c>
      <c r="E838">
        <v>25</v>
      </c>
      <c r="F838">
        <v>13</v>
      </c>
      <c r="G838" t="s">
        <v>5140</v>
      </c>
      <c r="J838" s="48">
        <v>2</v>
      </c>
    </row>
    <row r="839" spans="1:10">
      <c r="A839" t="s">
        <v>814</v>
      </c>
      <c r="B839" t="s">
        <v>6007</v>
      </c>
      <c r="C839" s="49">
        <v>38019</v>
      </c>
      <c r="D839">
        <v>45</v>
      </c>
      <c r="E839">
        <v>40</v>
      </c>
      <c r="F839">
        <v>1</v>
      </c>
      <c r="G839" t="s">
        <v>5140</v>
      </c>
      <c r="J839" s="48">
        <v>4</v>
      </c>
    </row>
    <row r="840" spans="1:10">
      <c r="A840" t="s">
        <v>817</v>
      </c>
      <c r="B840" t="s">
        <v>6008</v>
      </c>
      <c r="C840" s="49">
        <v>38019</v>
      </c>
      <c r="D840">
        <v>51</v>
      </c>
      <c r="E840">
        <v>40</v>
      </c>
      <c r="F840">
        <v>11</v>
      </c>
      <c r="G840" t="s">
        <v>5140</v>
      </c>
      <c r="J840" s="48">
        <v>0</v>
      </c>
    </row>
    <row r="841" spans="1:10">
      <c r="A841" t="s">
        <v>2079</v>
      </c>
      <c r="B841" t="s">
        <v>6009</v>
      </c>
      <c r="C841" s="49" t="s">
        <v>5323</v>
      </c>
      <c r="D841">
        <v>90</v>
      </c>
      <c r="F841">
        <v>90</v>
      </c>
      <c r="G841" t="s">
        <v>5140</v>
      </c>
      <c r="J841" s="48">
        <v>0</v>
      </c>
    </row>
    <row r="842" spans="1:10">
      <c r="A842" t="s">
        <v>2082</v>
      </c>
      <c r="B842" t="s">
        <v>6010</v>
      </c>
      <c r="C842" s="49" t="s">
        <v>5323</v>
      </c>
      <c r="D842">
        <v>90</v>
      </c>
      <c r="F842">
        <v>31</v>
      </c>
      <c r="G842" t="s">
        <v>5140</v>
      </c>
      <c r="J842" s="48">
        <v>59</v>
      </c>
    </row>
    <row r="843" spans="1:10">
      <c r="A843" t="s">
        <v>1894</v>
      </c>
      <c r="B843" t="s">
        <v>6011</v>
      </c>
      <c r="C843" s="49" t="s">
        <v>5323</v>
      </c>
      <c r="D843">
        <v>90</v>
      </c>
      <c r="F843">
        <v>90</v>
      </c>
      <c r="G843" t="s">
        <v>5140</v>
      </c>
      <c r="J843" s="48">
        <v>0</v>
      </c>
    </row>
    <row r="844" spans="1:10">
      <c r="A844" t="s">
        <v>2945</v>
      </c>
      <c r="B844" t="s">
        <v>6012</v>
      </c>
      <c r="C844" s="49" t="s">
        <v>5323</v>
      </c>
      <c r="D844">
        <v>90</v>
      </c>
      <c r="F844">
        <v>31</v>
      </c>
      <c r="G844" t="s">
        <v>5140</v>
      </c>
      <c r="J844" s="48">
        <v>59</v>
      </c>
    </row>
    <row r="845" spans="1:10">
      <c r="A845" t="s">
        <v>2940</v>
      </c>
      <c r="B845" t="s">
        <v>6013</v>
      </c>
      <c r="C845" t="s">
        <v>5323</v>
      </c>
      <c r="D845">
        <v>62</v>
      </c>
      <c r="F845">
        <v>62</v>
      </c>
      <c r="G845" t="s">
        <v>5140</v>
      </c>
      <c r="J845" s="48">
        <v>0</v>
      </c>
    </row>
    <row r="846" spans="1:10">
      <c r="A846" t="s">
        <v>2942</v>
      </c>
      <c r="B846" t="s">
        <v>6014</v>
      </c>
      <c r="C846" t="s">
        <v>5323</v>
      </c>
      <c r="D846">
        <v>90</v>
      </c>
      <c r="F846">
        <v>50</v>
      </c>
      <c r="G846" t="s">
        <v>5140</v>
      </c>
      <c r="J846" s="48">
        <v>40</v>
      </c>
    </row>
    <row r="847" spans="1:10">
      <c r="A847" t="s">
        <v>2596</v>
      </c>
      <c r="B847" t="s">
        <v>6015</v>
      </c>
      <c r="C847" t="s">
        <v>5157</v>
      </c>
      <c r="D847">
        <v>30</v>
      </c>
      <c r="F847">
        <v>4</v>
      </c>
      <c r="G847" t="s">
        <v>5140</v>
      </c>
      <c r="J847" s="48">
        <v>26</v>
      </c>
    </row>
    <row r="848" spans="1:10">
      <c r="A848" t="s">
        <v>2598</v>
      </c>
      <c r="B848" t="s">
        <v>6016</v>
      </c>
      <c r="C848" t="s">
        <v>5157</v>
      </c>
      <c r="D848">
        <v>30</v>
      </c>
      <c r="F848">
        <v>9</v>
      </c>
      <c r="G848" t="s">
        <v>5140</v>
      </c>
      <c r="J848" s="48">
        <v>21</v>
      </c>
    </row>
    <row r="849" spans="1:10">
      <c r="A849" t="s">
        <v>2833</v>
      </c>
      <c r="B849" t="s">
        <v>6017</v>
      </c>
      <c r="C849">
        <v>37989</v>
      </c>
      <c r="D849">
        <v>30</v>
      </c>
      <c r="F849">
        <v>30</v>
      </c>
      <c r="G849" t="s">
        <v>5141</v>
      </c>
      <c r="J849" s="48">
        <v>0</v>
      </c>
    </row>
    <row r="850" spans="1:10">
      <c r="A850" t="s">
        <v>1404</v>
      </c>
      <c r="B850" t="s">
        <v>6018</v>
      </c>
      <c r="C850">
        <v>38386</v>
      </c>
      <c r="D850">
        <v>24</v>
      </c>
      <c r="F850">
        <v>24</v>
      </c>
      <c r="G850" t="s">
        <v>5140</v>
      </c>
      <c r="J850" s="48">
        <v>0</v>
      </c>
    </row>
    <row r="851" spans="1:10">
      <c r="A851" t="s">
        <v>1443</v>
      </c>
      <c r="B851" t="s">
        <v>6019</v>
      </c>
      <c r="C851">
        <v>38386</v>
      </c>
      <c r="D851">
        <v>30</v>
      </c>
      <c r="F851">
        <v>30</v>
      </c>
      <c r="G851" t="s">
        <v>5140</v>
      </c>
      <c r="J851" s="48">
        <v>0</v>
      </c>
    </row>
    <row r="852" spans="1:10">
      <c r="A852" t="s">
        <v>1427</v>
      </c>
      <c r="B852" t="s">
        <v>6020</v>
      </c>
      <c r="C852">
        <v>38386</v>
      </c>
      <c r="D852">
        <v>32</v>
      </c>
      <c r="F852">
        <v>32</v>
      </c>
      <c r="G852" t="s">
        <v>5140</v>
      </c>
      <c r="J852" s="48">
        <v>0</v>
      </c>
    </row>
    <row r="853" spans="1:10">
      <c r="A853" t="s">
        <v>1453</v>
      </c>
      <c r="B853" t="s">
        <v>6021</v>
      </c>
      <c r="C853" s="49">
        <v>38386</v>
      </c>
      <c r="D853">
        <v>30</v>
      </c>
      <c r="F853">
        <v>30</v>
      </c>
      <c r="G853" t="s">
        <v>5140</v>
      </c>
      <c r="J853" s="48">
        <v>0</v>
      </c>
    </row>
    <row r="854" spans="1:10">
      <c r="A854" t="s">
        <v>1408</v>
      </c>
      <c r="B854" t="s">
        <v>6022</v>
      </c>
      <c r="C854" s="49">
        <v>38386</v>
      </c>
      <c r="D854">
        <v>24</v>
      </c>
      <c r="F854">
        <v>24</v>
      </c>
      <c r="G854" t="s">
        <v>5140</v>
      </c>
      <c r="J854" s="48">
        <v>0</v>
      </c>
    </row>
    <row r="855" spans="1:10">
      <c r="A855" t="s">
        <v>1447</v>
      </c>
      <c r="B855" t="s">
        <v>6023</v>
      </c>
      <c r="C855" s="49">
        <v>38386</v>
      </c>
      <c r="D855">
        <v>30</v>
      </c>
      <c r="F855">
        <v>10</v>
      </c>
      <c r="G855" t="s">
        <v>5140</v>
      </c>
      <c r="J855" s="48">
        <v>20</v>
      </c>
    </row>
    <row r="856" spans="1:10">
      <c r="A856" t="s">
        <v>1428</v>
      </c>
      <c r="B856" t="s">
        <v>6024</v>
      </c>
      <c r="C856" s="49">
        <v>38386</v>
      </c>
      <c r="D856">
        <v>30</v>
      </c>
      <c r="F856">
        <v>30</v>
      </c>
      <c r="G856" t="s">
        <v>5141</v>
      </c>
      <c r="J856" s="48">
        <v>0</v>
      </c>
    </row>
    <row r="857" spans="1:10">
      <c r="A857" t="s">
        <v>1454</v>
      </c>
      <c r="B857" t="s">
        <v>6025</v>
      </c>
      <c r="C857" s="49">
        <v>38386</v>
      </c>
      <c r="D857">
        <v>30</v>
      </c>
      <c r="F857">
        <v>25</v>
      </c>
      <c r="G857" t="s">
        <v>5140</v>
      </c>
      <c r="J857" s="48">
        <v>5</v>
      </c>
    </row>
    <row r="858" spans="1:10">
      <c r="A858" t="s">
        <v>1410</v>
      </c>
      <c r="B858" t="s">
        <v>6026</v>
      </c>
      <c r="C858" s="49">
        <v>38386</v>
      </c>
      <c r="D858">
        <v>24</v>
      </c>
      <c r="F858">
        <v>24</v>
      </c>
      <c r="G858" t="s">
        <v>5140</v>
      </c>
      <c r="J858" s="48">
        <v>0</v>
      </c>
    </row>
    <row r="859" spans="1:10">
      <c r="A859" t="s">
        <v>1429</v>
      </c>
      <c r="B859" t="s">
        <v>6027</v>
      </c>
      <c r="C859" s="49">
        <v>38386</v>
      </c>
      <c r="D859">
        <v>30</v>
      </c>
      <c r="F859">
        <v>30</v>
      </c>
      <c r="G859" t="s">
        <v>5140</v>
      </c>
      <c r="J859" s="48">
        <v>0</v>
      </c>
    </row>
    <row r="860" spans="1:10">
      <c r="A860" t="s">
        <v>2761</v>
      </c>
      <c r="B860" t="s">
        <v>6028</v>
      </c>
      <c r="C860" s="49">
        <v>37989</v>
      </c>
      <c r="D860">
        <v>30</v>
      </c>
      <c r="F860">
        <v>6</v>
      </c>
      <c r="G860" t="s">
        <v>5140</v>
      </c>
      <c r="J860" s="48">
        <v>24</v>
      </c>
    </row>
    <row r="861" spans="1:10">
      <c r="A861" t="s">
        <v>2762</v>
      </c>
      <c r="B861" t="s">
        <v>6029</v>
      </c>
      <c r="C861" s="49">
        <v>37989</v>
      </c>
      <c r="D861">
        <v>30</v>
      </c>
      <c r="F861">
        <v>30</v>
      </c>
      <c r="G861" t="s">
        <v>5140</v>
      </c>
      <c r="J861" s="48">
        <v>0</v>
      </c>
    </row>
    <row r="862" spans="1:10">
      <c r="A862" t="s">
        <v>2879</v>
      </c>
      <c r="B862" t="s">
        <v>6030</v>
      </c>
      <c r="C862" s="49">
        <v>38047</v>
      </c>
      <c r="D862">
        <v>42</v>
      </c>
      <c r="F862">
        <v>40</v>
      </c>
      <c r="G862" t="s">
        <v>5140</v>
      </c>
      <c r="J862" s="48">
        <v>2</v>
      </c>
    </row>
    <row r="863" spans="1:10">
      <c r="A863" t="s">
        <v>2935</v>
      </c>
      <c r="B863" t="s">
        <v>6031</v>
      </c>
      <c r="C863" s="49">
        <v>38047</v>
      </c>
      <c r="D863">
        <v>42</v>
      </c>
      <c r="F863">
        <v>42</v>
      </c>
      <c r="G863" t="s">
        <v>5141</v>
      </c>
      <c r="J863" s="48">
        <v>0</v>
      </c>
    </row>
    <row r="864" spans="1:10">
      <c r="A864" t="s">
        <v>2650</v>
      </c>
      <c r="B864" t="s">
        <v>6032</v>
      </c>
      <c r="C864" s="49">
        <v>38048</v>
      </c>
      <c r="D864">
        <v>30</v>
      </c>
      <c r="F864">
        <v>23</v>
      </c>
      <c r="G864" t="s">
        <v>5140</v>
      </c>
      <c r="J864" s="48">
        <v>7</v>
      </c>
    </row>
    <row r="865" spans="1:10">
      <c r="A865" t="s">
        <v>2763</v>
      </c>
      <c r="B865" t="s">
        <v>6033</v>
      </c>
      <c r="C865" s="49" t="s">
        <v>5157</v>
      </c>
      <c r="D865">
        <v>35</v>
      </c>
      <c r="F865">
        <v>35</v>
      </c>
      <c r="G865" t="s">
        <v>5140</v>
      </c>
      <c r="J865" s="48">
        <v>0</v>
      </c>
    </row>
    <row r="866" spans="1:10">
      <c r="A866" t="s">
        <v>2638</v>
      </c>
      <c r="B866" t="s">
        <v>6034</v>
      </c>
      <c r="C866" s="49" t="s">
        <v>5157</v>
      </c>
      <c r="D866">
        <v>45</v>
      </c>
      <c r="F866">
        <v>7</v>
      </c>
      <c r="G866" t="s">
        <v>5140</v>
      </c>
      <c r="J866" s="48">
        <v>38</v>
      </c>
    </row>
    <row r="867" spans="1:10">
      <c r="A867" t="s">
        <v>2787</v>
      </c>
      <c r="B867" t="s">
        <v>6035</v>
      </c>
      <c r="C867" s="49" t="s">
        <v>5323</v>
      </c>
      <c r="D867">
        <v>30</v>
      </c>
      <c r="F867">
        <v>20</v>
      </c>
      <c r="G867" t="s">
        <v>5140</v>
      </c>
      <c r="J867" s="48">
        <v>10</v>
      </c>
    </row>
    <row r="868" spans="1:10">
      <c r="A868" t="s">
        <v>2721</v>
      </c>
      <c r="B868" t="s">
        <v>6036</v>
      </c>
      <c r="C868" s="49">
        <v>38019</v>
      </c>
      <c r="D868">
        <v>30</v>
      </c>
      <c r="F868">
        <v>14</v>
      </c>
      <c r="G868" t="s">
        <v>5140</v>
      </c>
      <c r="J868" s="48">
        <v>16</v>
      </c>
    </row>
    <row r="869" spans="1:10">
      <c r="A869" t="s">
        <v>2463</v>
      </c>
      <c r="B869" t="s">
        <v>6037</v>
      </c>
      <c r="C869">
        <v>38019</v>
      </c>
      <c r="D869">
        <v>48</v>
      </c>
      <c r="F869">
        <v>48</v>
      </c>
      <c r="G869" t="s">
        <v>5140</v>
      </c>
      <c r="J869" s="48">
        <v>0</v>
      </c>
    </row>
    <row r="870" spans="1:10">
      <c r="A870" t="s">
        <v>2465</v>
      </c>
      <c r="B870" t="s">
        <v>6038</v>
      </c>
      <c r="C870">
        <v>38019</v>
      </c>
      <c r="D870">
        <v>48</v>
      </c>
      <c r="F870">
        <v>48</v>
      </c>
      <c r="G870" t="s">
        <v>5140</v>
      </c>
      <c r="J870" s="48">
        <v>0</v>
      </c>
    </row>
    <row r="871" spans="1:10">
      <c r="A871" t="s">
        <v>2464</v>
      </c>
      <c r="B871" t="s">
        <v>6039</v>
      </c>
      <c r="C871">
        <v>38019</v>
      </c>
      <c r="D871">
        <v>30</v>
      </c>
      <c r="F871">
        <v>30</v>
      </c>
      <c r="G871" t="s">
        <v>5140</v>
      </c>
      <c r="J871" s="48">
        <v>0</v>
      </c>
    </row>
    <row r="872" spans="1:10">
      <c r="A872" t="s">
        <v>2466</v>
      </c>
      <c r="B872" t="s">
        <v>6040</v>
      </c>
      <c r="C872" s="49">
        <v>38019</v>
      </c>
      <c r="D872">
        <v>30</v>
      </c>
      <c r="F872">
        <v>30</v>
      </c>
      <c r="G872" t="s">
        <v>5141</v>
      </c>
      <c r="J872" s="48">
        <v>0</v>
      </c>
    </row>
    <row r="873" spans="1:10">
      <c r="A873" t="s">
        <v>2707</v>
      </c>
      <c r="B873" t="s">
        <v>6041</v>
      </c>
      <c r="C873" s="49">
        <v>38019</v>
      </c>
      <c r="D873">
        <v>30</v>
      </c>
      <c r="F873">
        <v>25</v>
      </c>
      <c r="G873" t="s">
        <v>5140</v>
      </c>
      <c r="J873" s="48">
        <v>5</v>
      </c>
    </row>
    <row r="874" spans="1:10">
      <c r="A874" t="s">
        <v>2709</v>
      </c>
      <c r="B874" t="s">
        <v>6042</v>
      </c>
      <c r="C874" s="49">
        <v>38019</v>
      </c>
      <c r="D874">
        <v>30</v>
      </c>
      <c r="F874">
        <v>30</v>
      </c>
      <c r="G874" t="s">
        <v>5141</v>
      </c>
      <c r="J874" s="48">
        <v>0</v>
      </c>
    </row>
    <row r="875" spans="1:10">
      <c r="A875" t="s">
        <v>2708</v>
      </c>
      <c r="B875" t="s">
        <v>6043</v>
      </c>
      <c r="C875" s="49">
        <v>38019</v>
      </c>
      <c r="D875">
        <v>30</v>
      </c>
      <c r="F875">
        <v>23</v>
      </c>
      <c r="G875" t="s">
        <v>5140</v>
      </c>
      <c r="J875" s="48">
        <v>7</v>
      </c>
    </row>
    <row r="876" spans="1:10">
      <c r="A876" t="s">
        <v>2710</v>
      </c>
      <c r="B876" t="s">
        <v>6044</v>
      </c>
      <c r="C876" s="49">
        <v>38019</v>
      </c>
      <c r="D876">
        <v>30</v>
      </c>
      <c r="F876">
        <v>30</v>
      </c>
      <c r="G876" t="s">
        <v>5140</v>
      </c>
      <c r="J876" s="48">
        <v>0</v>
      </c>
    </row>
    <row r="877" spans="1:10">
      <c r="A877" t="s">
        <v>2467</v>
      </c>
      <c r="B877" t="s">
        <v>6045</v>
      </c>
      <c r="C877" s="49">
        <v>38019</v>
      </c>
      <c r="D877">
        <v>30</v>
      </c>
      <c r="F877">
        <v>30</v>
      </c>
      <c r="G877" t="s">
        <v>5141</v>
      </c>
      <c r="J877" s="48">
        <v>0</v>
      </c>
    </row>
    <row r="878" spans="1:10">
      <c r="A878" t="s">
        <v>2468</v>
      </c>
      <c r="B878" t="s">
        <v>6046</v>
      </c>
      <c r="C878" s="49">
        <v>38019</v>
      </c>
      <c r="D878">
        <v>48</v>
      </c>
      <c r="F878">
        <v>48</v>
      </c>
      <c r="G878" t="s">
        <v>5141</v>
      </c>
      <c r="J878" s="48">
        <v>0</v>
      </c>
    </row>
    <row r="879" spans="1:10">
      <c r="A879" t="s">
        <v>2487</v>
      </c>
      <c r="B879" t="s">
        <v>6047</v>
      </c>
      <c r="C879" s="49">
        <v>37989</v>
      </c>
      <c r="D879">
        <v>72</v>
      </c>
      <c r="F879">
        <v>60</v>
      </c>
      <c r="G879" t="s">
        <v>5140</v>
      </c>
      <c r="J879" s="48">
        <v>12</v>
      </c>
    </row>
    <row r="880" spans="1:10">
      <c r="A880" t="s">
        <v>2489</v>
      </c>
      <c r="B880" t="s">
        <v>6048</v>
      </c>
      <c r="C880" s="49">
        <v>37989</v>
      </c>
      <c r="D880">
        <v>72</v>
      </c>
      <c r="F880">
        <v>72</v>
      </c>
      <c r="G880" t="s">
        <v>5141</v>
      </c>
      <c r="J880" s="48">
        <v>0</v>
      </c>
    </row>
    <row r="881" spans="1:10">
      <c r="A881" t="s">
        <v>2968</v>
      </c>
      <c r="B881" t="s">
        <v>6049</v>
      </c>
      <c r="C881" s="49">
        <v>37989</v>
      </c>
      <c r="D881">
        <v>72</v>
      </c>
      <c r="F881">
        <v>72</v>
      </c>
      <c r="G881" t="s">
        <v>5140</v>
      </c>
      <c r="J881" s="48">
        <v>0</v>
      </c>
    </row>
    <row r="882" spans="1:10">
      <c r="A882" t="s">
        <v>1799</v>
      </c>
      <c r="B882" t="s">
        <v>6050</v>
      </c>
      <c r="C882" s="49">
        <v>38047</v>
      </c>
      <c r="D882">
        <v>30</v>
      </c>
      <c r="F882">
        <v>24</v>
      </c>
      <c r="G882" t="s">
        <v>5140</v>
      </c>
      <c r="J882" s="48">
        <v>6</v>
      </c>
    </row>
    <row r="883" spans="1:10">
      <c r="A883" t="s">
        <v>1959</v>
      </c>
      <c r="B883" t="s">
        <v>6051</v>
      </c>
      <c r="C883" s="49" t="s">
        <v>6052</v>
      </c>
      <c r="D883">
        <v>30</v>
      </c>
      <c r="F883">
        <v>10</v>
      </c>
      <c r="G883" t="s">
        <v>5140</v>
      </c>
      <c r="J883" s="48">
        <v>20</v>
      </c>
    </row>
    <row r="884" spans="1:10">
      <c r="A884" t="s">
        <v>275</v>
      </c>
      <c r="B884" t="s">
        <v>6053</v>
      </c>
      <c r="C884" s="49" t="s">
        <v>6052</v>
      </c>
      <c r="D884">
        <v>30</v>
      </c>
      <c r="F884">
        <v>30</v>
      </c>
      <c r="G884" t="s">
        <v>5141</v>
      </c>
      <c r="J884" s="48">
        <v>0</v>
      </c>
    </row>
    <row r="885" spans="1:10">
      <c r="A885" t="s">
        <v>1960</v>
      </c>
      <c r="B885" t="s">
        <v>6054</v>
      </c>
      <c r="C885" s="49" t="s">
        <v>6052</v>
      </c>
      <c r="D885">
        <v>30</v>
      </c>
      <c r="F885">
        <v>30</v>
      </c>
      <c r="G885" t="s">
        <v>5140</v>
      </c>
      <c r="J885" s="48">
        <v>0</v>
      </c>
    </row>
    <row r="886" spans="1:10">
      <c r="A886" t="s">
        <v>2820</v>
      </c>
      <c r="B886" t="s">
        <v>6055</v>
      </c>
      <c r="C886" s="49" t="s">
        <v>6052</v>
      </c>
      <c r="D886">
        <v>30</v>
      </c>
      <c r="F886">
        <v>30</v>
      </c>
      <c r="G886" t="s">
        <v>5141</v>
      </c>
      <c r="J886" s="48">
        <v>0</v>
      </c>
    </row>
    <row r="887" spans="1:10">
      <c r="A887" t="s">
        <v>664</v>
      </c>
      <c r="B887" t="s">
        <v>6056</v>
      </c>
      <c r="C887" t="s">
        <v>6057</v>
      </c>
      <c r="D887">
        <v>45</v>
      </c>
      <c r="F887">
        <v>45</v>
      </c>
      <c r="G887" t="s">
        <v>5140</v>
      </c>
      <c r="J887" s="48">
        <v>0</v>
      </c>
    </row>
    <row r="888" spans="1:10">
      <c r="A888" t="s">
        <v>1464</v>
      </c>
      <c r="B888" t="s">
        <v>6058</v>
      </c>
      <c r="C888" t="s">
        <v>6057</v>
      </c>
      <c r="D888">
        <v>42</v>
      </c>
      <c r="F888">
        <v>13</v>
      </c>
      <c r="G888" t="s">
        <v>5140</v>
      </c>
      <c r="J888" s="48">
        <v>29</v>
      </c>
    </row>
    <row r="889" spans="1:10">
      <c r="A889" t="s">
        <v>670</v>
      </c>
      <c r="B889" t="s">
        <v>6059</v>
      </c>
      <c r="C889" t="s">
        <v>6057</v>
      </c>
      <c r="D889">
        <v>45</v>
      </c>
      <c r="F889">
        <v>45</v>
      </c>
      <c r="G889" t="s">
        <v>5140</v>
      </c>
      <c r="J889" s="48">
        <v>0</v>
      </c>
    </row>
    <row r="890" spans="1:10">
      <c r="A890" t="s">
        <v>1467</v>
      </c>
      <c r="B890" t="s">
        <v>6060</v>
      </c>
      <c r="C890" t="s">
        <v>6057</v>
      </c>
      <c r="D890">
        <v>42</v>
      </c>
      <c r="F890">
        <v>40</v>
      </c>
      <c r="G890" t="s">
        <v>5140</v>
      </c>
      <c r="J890" s="48">
        <v>2</v>
      </c>
    </row>
    <row r="891" spans="1:10">
      <c r="A891" t="s">
        <v>665</v>
      </c>
      <c r="B891" t="s">
        <v>6061</v>
      </c>
      <c r="C891" t="s">
        <v>6057</v>
      </c>
      <c r="D891">
        <v>45</v>
      </c>
      <c r="F891">
        <v>21</v>
      </c>
      <c r="G891" t="s">
        <v>5140</v>
      </c>
      <c r="J891" s="48">
        <v>24</v>
      </c>
    </row>
    <row r="892" spans="1:10">
      <c r="A892" t="s">
        <v>671</v>
      </c>
      <c r="B892" t="s">
        <v>6062</v>
      </c>
      <c r="C892" t="s">
        <v>6057</v>
      </c>
      <c r="D892">
        <v>45</v>
      </c>
      <c r="F892">
        <v>45</v>
      </c>
      <c r="G892" t="s">
        <v>5141</v>
      </c>
      <c r="J892" s="48">
        <v>0</v>
      </c>
    </row>
    <row r="893" spans="1:10">
      <c r="A893" t="s">
        <v>667</v>
      </c>
      <c r="B893" t="s">
        <v>6063</v>
      </c>
      <c r="C893" t="s">
        <v>6057</v>
      </c>
      <c r="D893">
        <v>45</v>
      </c>
      <c r="F893">
        <v>20</v>
      </c>
      <c r="G893" t="s">
        <v>5140</v>
      </c>
      <c r="J893" s="48">
        <v>25</v>
      </c>
    </row>
    <row r="894" spans="1:10">
      <c r="A894" t="s">
        <v>1466</v>
      </c>
      <c r="B894" t="s">
        <v>6064</v>
      </c>
      <c r="C894" t="s">
        <v>6057</v>
      </c>
      <c r="D894">
        <v>42</v>
      </c>
      <c r="F894">
        <v>14</v>
      </c>
      <c r="G894" t="s">
        <v>5140</v>
      </c>
      <c r="J894" s="48">
        <v>28</v>
      </c>
    </row>
    <row r="895" spans="1:10">
      <c r="A895" t="s">
        <v>675</v>
      </c>
      <c r="B895" t="s">
        <v>6065</v>
      </c>
      <c r="C895" t="s">
        <v>6057</v>
      </c>
      <c r="D895">
        <v>45</v>
      </c>
      <c r="F895">
        <v>45</v>
      </c>
      <c r="G895" t="s">
        <v>5140</v>
      </c>
      <c r="J895" s="48">
        <v>0</v>
      </c>
    </row>
    <row r="896" spans="1:10">
      <c r="A896" t="s">
        <v>1469</v>
      </c>
      <c r="B896" t="s">
        <v>6066</v>
      </c>
      <c r="C896" t="s">
        <v>6057</v>
      </c>
      <c r="D896">
        <v>42</v>
      </c>
      <c r="F896">
        <v>42</v>
      </c>
      <c r="G896" t="s">
        <v>5140</v>
      </c>
      <c r="J896" s="48">
        <v>0</v>
      </c>
    </row>
    <row r="897" spans="1:10">
      <c r="A897" t="s">
        <v>668</v>
      </c>
      <c r="B897" t="s">
        <v>6067</v>
      </c>
      <c r="C897" t="s">
        <v>6057</v>
      </c>
      <c r="D897">
        <v>45</v>
      </c>
      <c r="F897">
        <v>45</v>
      </c>
      <c r="G897" t="s">
        <v>5140</v>
      </c>
      <c r="J897" s="48">
        <v>0</v>
      </c>
    </row>
    <row r="898" spans="1:10">
      <c r="A898" t="s">
        <v>676</v>
      </c>
      <c r="B898" t="s">
        <v>6068</v>
      </c>
      <c r="C898" t="s">
        <v>6057</v>
      </c>
      <c r="D898">
        <v>45</v>
      </c>
      <c r="F898">
        <v>45</v>
      </c>
      <c r="G898" t="s">
        <v>5141</v>
      </c>
      <c r="J898" s="48">
        <v>0</v>
      </c>
    </row>
    <row r="899" spans="1:10">
      <c r="A899" t="s">
        <v>2611</v>
      </c>
      <c r="B899" t="s">
        <v>6069</v>
      </c>
      <c r="C899">
        <v>37289</v>
      </c>
      <c r="D899">
        <v>39</v>
      </c>
      <c r="F899">
        <v>21</v>
      </c>
      <c r="G899" t="s">
        <v>5140</v>
      </c>
      <c r="J899" s="48">
        <v>18</v>
      </c>
    </row>
    <row r="900" spans="1:10">
      <c r="A900" t="s">
        <v>2840</v>
      </c>
      <c r="B900" t="s">
        <v>6070</v>
      </c>
      <c r="C900">
        <v>38019</v>
      </c>
      <c r="D900">
        <v>60</v>
      </c>
      <c r="F900">
        <v>60</v>
      </c>
      <c r="G900" t="s">
        <v>5140</v>
      </c>
      <c r="J900" s="48">
        <v>0</v>
      </c>
    </row>
    <row r="901" spans="1:10">
      <c r="A901" t="s">
        <v>2744</v>
      </c>
      <c r="B901" t="s">
        <v>6071</v>
      </c>
      <c r="C901" t="s">
        <v>5157</v>
      </c>
      <c r="D901">
        <v>60</v>
      </c>
      <c r="F901">
        <v>60</v>
      </c>
      <c r="G901" t="s">
        <v>5141</v>
      </c>
      <c r="J901" s="48">
        <v>0</v>
      </c>
    </row>
    <row r="902" spans="1:10">
      <c r="A902" t="s">
        <v>2731</v>
      </c>
      <c r="B902" t="s">
        <v>6072</v>
      </c>
      <c r="C902" t="s">
        <v>5157</v>
      </c>
      <c r="D902">
        <v>57</v>
      </c>
      <c r="F902">
        <v>10</v>
      </c>
      <c r="G902" t="s">
        <v>5140</v>
      </c>
      <c r="J902" s="48">
        <v>47</v>
      </c>
    </row>
    <row r="903" spans="1:10">
      <c r="A903" t="s">
        <v>2732</v>
      </c>
      <c r="B903" t="s">
        <v>6073</v>
      </c>
      <c r="C903" s="49" t="s">
        <v>5157</v>
      </c>
      <c r="D903">
        <v>57</v>
      </c>
      <c r="F903">
        <v>36</v>
      </c>
      <c r="G903" t="s">
        <v>5140</v>
      </c>
      <c r="J903" s="48">
        <v>21</v>
      </c>
    </row>
    <row r="904" spans="1:10">
      <c r="A904" t="s">
        <v>2813</v>
      </c>
      <c r="B904" t="s">
        <v>6074</v>
      </c>
      <c r="C904" s="49">
        <v>37989</v>
      </c>
      <c r="D904">
        <v>30</v>
      </c>
      <c r="F904">
        <v>4</v>
      </c>
      <c r="G904" t="s">
        <v>5140</v>
      </c>
      <c r="J904" s="48">
        <v>26</v>
      </c>
    </row>
    <row r="905" spans="1:10">
      <c r="A905" t="s">
        <v>2733</v>
      </c>
      <c r="B905" t="s">
        <v>6075</v>
      </c>
      <c r="C905">
        <v>37989</v>
      </c>
      <c r="D905">
        <v>30</v>
      </c>
      <c r="F905">
        <v>30</v>
      </c>
      <c r="G905" t="s">
        <v>5140</v>
      </c>
      <c r="J905" s="48">
        <v>0</v>
      </c>
    </row>
    <row r="906" spans="1:10">
      <c r="A906" t="s">
        <v>2736</v>
      </c>
      <c r="B906" t="s">
        <v>6076</v>
      </c>
      <c r="C906">
        <v>37989</v>
      </c>
      <c r="D906">
        <v>30</v>
      </c>
      <c r="F906">
        <v>23</v>
      </c>
      <c r="G906" t="s">
        <v>5140</v>
      </c>
      <c r="J906" s="48">
        <v>7</v>
      </c>
    </row>
    <row r="907" spans="1:10">
      <c r="A907" t="s">
        <v>2788</v>
      </c>
      <c r="B907" t="s">
        <v>6077</v>
      </c>
      <c r="C907" t="s">
        <v>5157</v>
      </c>
      <c r="D907">
        <v>30</v>
      </c>
      <c r="F907">
        <v>17</v>
      </c>
      <c r="G907" t="s">
        <v>5140</v>
      </c>
      <c r="J907" s="48">
        <v>13</v>
      </c>
    </row>
    <row r="908" spans="1:10">
      <c r="A908" t="s">
        <v>2875</v>
      </c>
      <c r="B908" t="s">
        <v>6078</v>
      </c>
      <c r="C908" s="49" t="s">
        <v>5157</v>
      </c>
      <c r="D908">
        <v>60</v>
      </c>
      <c r="F908">
        <v>31</v>
      </c>
      <c r="G908" t="s">
        <v>5140</v>
      </c>
      <c r="J908" s="48">
        <v>29</v>
      </c>
    </row>
    <row r="909" spans="1:10">
      <c r="A909" t="s">
        <v>2876</v>
      </c>
      <c r="B909" t="s">
        <v>6079</v>
      </c>
      <c r="C909" s="49" t="s">
        <v>5157</v>
      </c>
      <c r="D909">
        <v>60</v>
      </c>
      <c r="F909">
        <v>60</v>
      </c>
      <c r="G909" t="s">
        <v>5140</v>
      </c>
      <c r="J909" s="48">
        <v>0</v>
      </c>
    </row>
    <row r="910" spans="1:10">
      <c r="A910" t="s">
        <v>2789</v>
      </c>
      <c r="B910" t="s">
        <v>6080</v>
      </c>
      <c r="C910" s="49" t="s">
        <v>5157</v>
      </c>
      <c r="D910">
        <v>30</v>
      </c>
      <c r="F910">
        <v>21</v>
      </c>
      <c r="G910" t="s">
        <v>5140</v>
      </c>
      <c r="J910" s="48">
        <v>9</v>
      </c>
    </row>
    <row r="911" spans="1:10">
      <c r="A911" t="s">
        <v>2811</v>
      </c>
      <c r="B911" t="s">
        <v>6081</v>
      </c>
      <c r="C911" t="s">
        <v>5323</v>
      </c>
      <c r="D911">
        <v>54</v>
      </c>
      <c r="F911">
        <v>54</v>
      </c>
      <c r="G911" t="s">
        <v>5141</v>
      </c>
      <c r="J911" s="48">
        <v>0</v>
      </c>
    </row>
    <row r="912" spans="1:10">
      <c r="A912" t="s">
        <v>2499</v>
      </c>
      <c r="B912" t="s">
        <v>6082</v>
      </c>
      <c r="C912" t="s">
        <v>5502</v>
      </c>
      <c r="D912">
        <v>40</v>
      </c>
      <c r="F912">
        <v>21</v>
      </c>
      <c r="G912" t="s">
        <v>5140</v>
      </c>
      <c r="J912" s="48">
        <v>19</v>
      </c>
    </row>
    <row r="913" spans="1:10">
      <c r="A913" t="s">
        <v>2500</v>
      </c>
      <c r="B913" t="s">
        <v>6083</v>
      </c>
      <c r="C913" t="s">
        <v>5502</v>
      </c>
      <c r="D913">
        <v>90</v>
      </c>
      <c r="F913">
        <v>81</v>
      </c>
      <c r="G913" t="s">
        <v>5140</v>
      </c>
      <c r="J913" s="48">
        <v>9</v>
      </c>
    </row>
    <row r="914" spans="1:10">
      <c r="A914" t="s">
        <v>2682</v>
      </c>
      <c r="B914" t="s">
        <v>6084</v>
      </c>
      <c r="C914">
        <v>38779</v>
      </c>
      <c r="D914">
        <v>20</v>
      </c>
      <c r="F914">
        <v>19</v>
      </c>
      <c r="G914" t="s">
        <v>5140</v>
      </c>
      <c r="J914" s="48">
        <v>1</v>
      </c>
    </row>
    <row r="915" spans="1:10">
      <c r="A915" t="s">
        <v>2683</v>
      </c>
      <c r="B915" t="s">
        <v>6085</v>
      </c>
      <c r="C915">
        <v>38779</v>
      </c>
      <c r="D915">
        <v>20</v>
      </c>
      <c r="F915">
        <v>20</v>
      </c>
      <c r="G915" t="s">
        <v>5141</v>
      </c>
      <c r="J915" s="48">
        <v>0</v>
      </c>
    </row>
    <row r="916" spans="1:10">
      <c r="A916" t="s">
        <v>2834</v>
      </c>
      <c r="B916" t="s">
        <v>6086</v>
      </c>
      <c r="C916" t="s">
        <v>5157</v>
      </c>
      <c r="D916">
        <v>30</v>
      </c>
      <c r="F916">
        <v>13</v>
      </c>
      <c r="G916" t="s">
        <v>5140</v>
      </c>
      <c r="J916" s="48">
        <v>17</v>
      </c>
    </row>
    <row r="917" spans="1:10">
      <c r="A917" t="s">
        <v>2815</v>
      </c>
      <c r="B917" t="s">
        <v>6087</v>
      </c>
      <c r="C917">
        <v>38752</v>
      </c>
      <c r="D917">
        <v>30</v>
      </c>
      <c r="F917">
        <v>21</v>
      </c>
      <c r="G917" t="s">
        <v>5140</v>
      </c>
      <c r="J917" s="48">
        <v>9</v>
      </c>
    </row>
    <row r="918" spans="1:10">
      <c r="A918" t="s">
        <v>1724</v>
      </c>
      <c r="B918" t="s">
        <v>6088</v>
      </c>
      <c r="C918" s="49" t="s">
        <v>5709</v>
      </c>
      <c r="D918">
        <v>30</v>
      </c>
      <c r="F918">
        <v>2</v>
      </c>
      <c r="G918" t="s">
        <v>5140</v>
      </c>
      <c r="J918" s="48">
        <v>28</v>
      </c>
    </row>
    <row r="919" spans="1:10">
      <c r="A919" t="s">
        <v>1728</v>
      </c>
      <c r="B919" t="s">
        <v>6089</v>
      </c>
      <c r="C919" s="49" t="s">
        <v>5709</v>
      </c>
      <c r="D919">
        <v>30</v>
      </c>
      <c r="F919">
        <v>21</v>
      </c>
      <c r="G919" t="s">
        <v>5140</v>
      </c>
      <c r="J919" s="48">
        <v>9</v>
      </c>
    </row>
    <row r="920" spans="1:10">
      <c r="A920" t="s">
        <v>2835</v>
      </c>
      <c r="B920" t="s">
        <v>6090</v>
      </c>
      <c r="C920" t="s">
        <v>5709</v>
      </c>
      <c r="D920">
        <v>30</v>
      </c>
      <c r="F920">
        <v>14</v>
      </c>
      <c r="G920" t="s">
        <v>5140</v>
      </c>
      <c r="J920" s="48">
        <v>16</v>
      </c>
    </row>
    <row r="921" spans="1:10">
      <c r="A921" t="s">
        <v>2836</v>
      </c>
      <c r="B921" t="s">
        <v>6091</v>
      </c>
      <c r="C921" s="49" t="s">
        <v>5709</v>
      </c>
      <c r="D921">
        <v>30</v>
      </c>
      <c r="F921">
        <v>30</v>
      </c>
      <c r="G921" t="s">
        <v>5141</v>
      </c>
      <c r="J921" s="48">
        <v>0</v>
      </c>
    </row>
    <row r="922" spans="1:10">
      <c r="A922" t="s">
        <v>2970</v>
      </c>
      <c r="B922" t="s">
        <v>6092</v>
      </c>
      <c r="C922" t="s">
        <v>5709</v>
      </c>
      <c r="D922">
        <v>30</v>
      </c>
      <c r="F922">
        <v>0</v>
      </c>
      <c r="G922" t="s">
        <v>5140</v>
      </c>
      <c r="J922" s="48">
        <v>30</v>
      </c>
    </row>
    <row r="923" spans="1:10">
      <c r="A923" t="s">
        <v>2790</v>
      </c>
      <c r="B923" t="s">
        <v>6093</v>
      </c>
      <c r="C923" t="s">
        <v>5157</v>
      </c>
      <c r="D923">
        <v>33</v>
      </c>
      <c r="F923">
        <v>33</v>
      </c>
      <c r="G923" t="s">
        <v>5140</v>
      </c>
      <c r="J923" s="48">
        <v>0</v>
      </c>
    </row>
    <row r="924" spans="1:10">
      <c r="A924" t="s">
        <v>2791</v>
      </c>
      <c r="B924" t="s">
        <v>6094</v>
      </c>
      <c r="C924" t="s">
        <v>5323</v>
      </c>
      <c r="D924">
        <v>68</v>
      </c>
      <c r="F924">
        <v>68</v>
      </c>
      <c r="G924" t="s">
        <v>5140</v>
      </c>
      <c r="J924" s="48">
        <v>0</v>
      </c>
    </row>
    <row r="925" spans="1:10">
      <c r="A925" t="s">
        <v>2928</v>
      </c>
      <c r="B925" t="s">
        <v>6095</v>
      </c>
      <c r="C925" t="s">
        <v>5157</v>
      </c>
      <c r="D925">
        <v>60</v>
      </c>
      <c r="F925">
        <v>39</v>
      </c>
      <c r="G925" t="s">
        <v>5140</v>
      </c>
      <c r="J925" s="48">
        <v>21</v>
      </c>
    </row>
    <row r="926" spans="1:10">
      <c r="A926" t="s">
        <v>2929</v>
      </c>
      <c r="B926" t="s">
        <v>6096</v>
      </c>
      <c r="C926" t="s">
        <v>5157</v>
      </c>
      <c r="D926">
        <v>90</v>
      </c>
      <c r="F926">
        <v>90</v>
      </c>
      <c r="G926" t="s">
        <v>5140</v>
      </c>
      <c r="J926" s="48">
        <v>0</v>
      </c>
    </row>
    <row r="927" spans="1:10">
      <c r="A927" t="s">
        <v>1804</v>
      </c>
      <c r="B927" t="s">
        <v>6097</v>
      </c>
      <c r="C927" t="s">
        <v>5787</v>
      </c>
      <c r="D927">
        <v>30</v>
      </c>
      <c r="F927">
        <v>6</v>
      </c>
      <c r="G927" t="s">
        <v>5140</v>
      </c>
      <c r="J927" s="48">
        <v>24</v>
      </c>
    </row>
    <row r="928" spans="1:10">
      <c r="A928" t="s">
        <v>2806</v>
      </c>
      <c r="B928" t="s">
        <v>6098</v>
      </c>
      <c r="C928" t="s">
        <v>5787</v>
      </c>
      <c r="D928">
        <v>30</v>
      </c>
      <c r="F928">
        <v>30</v>
      </c>
      <c r="G928" t="s">
        <v>5140</v>
      </c>
      <c r="J928" s="48">
        <v>0</v>
      </c>
    </row>
    <row r="929" spans="1:10">
      <c r="A929" t="s">
        <v>2960</v>
      </c>
      <c r="B929" t="s">
        <v>6099</v>
      </c>
      <c r="C929">
        <v>37988</v>
      </c>
      <c r="D929">
        <v>30</v>
      </c>
      <c r="F929">
        <v>0</v>
      </c>
      <c r="G929" t="s">
        <v>5140</v>
      </c>
      <c r="J929" s="48">
        <v>30</v>
      </c>
    </row>
    <row r="930" spans="1:10">
      <c r="A930" t="s">
        <v>2980</v>
      </c>
      <c r="B930" t="s">
        <v>6100</v>
      </c>
      <c r="C930" t="s">
        <v>5760</v>
      </c>
      <c r="D930">
        <v>30</v>
      </c>
      <c r="F930">
        <v>0</v>
      </c>
      <c r="G930" t="s">
        <v>5140</v>
      </c>
      <c r="J930" s="48">
        <v>30</v>
      </c>
    </row>
    <row r="931" spans="1:10">
      <c r="A931" t="s">
        <v>2802</v>
      </c>
      <c r="B931" t="s">
        <v>6101</v>
      </c>
      <c r="C931" t="s">
        <v>5387</v>
      </c>
      <c r="D931">
        <v>57</v>
      </c>
      <c r="F931">
        <v>13</v>
      </c>
      <c r="G931" t="s">
        <v>5140</v>
      </c>
      <c r="J931" s="48">
        <v>44</v>
      </c>
    </row>
    <row r="932" spans="1:10">
      <c r="A932" t="s">
        <v>2812</v>
      </c>
      <c r="B932" t="s">
        <v>6102</v>
      </c>
      <c r="C932" t="s">
        <v>5387</v>
      </c>
      <c r="D932">
        <v>57</v>
      </c>
      <c r="F932">
        <v>57</v>
      </c>
      <c r="G932" t="s">
        <v>5140</v>
      </c>
      <c r="J932" s="48">
        <v>0</v>
      </c>
    </row>
    <row r="933" spans="1:10">
      <c r="A933" t="s">
        <v>2792</v>
      </c>
      <c r="B933" t="s">
        <v>6103</v>
      </c>
      <c r="C933" s="49" t="s">
        <v>5166</v>
      </c>
      <c r="D933">
        <v>32</v>
      </c>
      <c r="F933">
        <v>32</v>
      </c>
      <c r="G933" t="s">
        <v>5140</v>
      </c>
      <c r="J933" s="48">
        <v>0</v>
      </c>
    </row>
    <row r="934" spans="1:10">
      <c r="A934" t="s">
        <v>1192</v>
      </c>
      <c r="B934" t="s">
        <v>6104</v>
      </c>
      <c r="C934" t="s">
        <v>5323</v>
      </c>
      <c r="D934">
        <v>45</v>
      </c>
      <c r="F934">
        <v>29</v>
      </c>
      <c r="G934" t="s">
        <v>5140</v>
      </c>
      <c r="J934" s="48">
        <v>16</v>
      </c>
    </row>
    <row r="935" spans="1:10">
      <c r="A935" t="s">
        <v>1188</v>
      </c>
      <c r="B935" t="s">
        <v>6105</v>
      </c>
      <c r="C935" t="s">
        <v>5323</v>
      </c>
      <c r="D935">
        <v>60</v>
      </c>
      <c r="F935">
        <v>60</v>
      </c>
      <c r="G935" t="s">
        <v>5140</v>
      </c>
      <c r="J935" s="48">
        <v>0</v>
      </c>
    </row>
    <row r="936" spans="1:10">
      <c r="A936" t="s">
        <v>2823</v>
      </c>
      <c r="B936" t="s">
        <v>6106</v>
      </c>
      <c r="C936">
        <v>37989</v>
      </c>
      <c r="D936">
        <v>30</v>
      </c>
      <c r="F936">
        <v>7</v>
      </c>
      <c r="G936" t="s">
        <v>5140</v>
      </c>
      <c r="J936" s="48">
        <v>23</v>
      </c>
    </row>
    <row r="937" spans="1:10">
      <c r="A937" t="s">
        <v>2824</v>
      </c>
      <c r="B937" t="s">
        <v>6107</v>
      </c>
      <c r="C937">
        <v>37989</v>
      </c>
      <c r="D937">
        <v>30</v>
      </c>
      <c r="F937">
        <v>30</v>
      </c>
      <c r="G937" t="s">
        <v>5140</v>
      </c>
      <c r="J937" s="48">
        <v>0</v>
      </c>
    </row>
    <row r="938" spans="1:10">
      <c r="A938" t="s">
        <v>2803</v>
      </c>
      <c r="B938" t="s">
        <v>6108</v>
      </c>
      <c r="C938">
        <v>37316</v>
      </c>
      <c r="D938">
        <v>30</v>
      </c>
      <c r="F938">
        <v>24</v>
      </c>
      <c r="G938" t="s">
        <v>5140</v>
      </c>
      <c r="J938" s="48">
        <v>6</v>
      </c>
    </row>
    <row r="939" spans="1:10">
      <c r="A939" t="s">
        <v>2804</v>
      </c>
      <c r="B939" t="s">
        <v>6109</v>
      </c>
      <c r="C939">
        <v>37316</v>
      </c>
      <c r="D939">
        <v>30</v>
      </c>
      <c r="F939">
        <v>30</v>
      </c>
      <c r="G939" t="s">
        <v>5140</v>
      </c>
      <c r="J939" s="48">
        <v>0</v>
      </c>
    </row>
    <row r="940" spans="1:10">
      <c r="A940" t="s">
        <v>2569</v>
      </c>
      <c r="B940" t="s">
        <v>6110</v>
      </c>
      <c r="C940" s="49" t="s">
        <v>5157</v>
      </c>
      <c r="D940">
        <v>45</v>
      </c>
      <c r="F940">
        <v>13</v>
      </c>
      <c r="G940" t="s">
        <v>5140</v>
      </c>
      <c r="J940" s="48">
        <v>32</v>
      </c>
    </row>
    <row r="941" spans="1:10">
      <c r="A941" t="s">
        <v>2570</v>
      </c>
      <c r="B941" t="s">
        <v>6111</v>
      </c>
      <c r="C941" s="49" t="s">
        <v>5157</v>
      </c>
      <c r="D941">
        <v>45</v>
      </c>
      <c r="F941">
        <v>30</v>
      </c>
      <c r="G941" t="s">
        <v>5140</v>
      </c>
      <c r="J941" s="48">
        <v>15</v>
      </c>
    </row>
    <row r="942" spans="1:10">
      <c r="A942" t="s">
        <v>2764</v>
      </c>
      <c r="B942" t="s">
        <v>6112</v>
      </c>
      <c r="C942" s="49" t="s">
        <v>5157</v>
      </c>
      <c r="D942">
        <v>57</v>
      </c>
      <c r="F942">
        <v>14</v>
      </c>
      <c r="G942" t="s">
        <v>5140</v>
      </c>
      <c r="J942" s="48">
        <v>43</v>
      </c>
    </row>
    <row r="943" spans="1:10">
      <c r="A943" t="s">
        <v>2613</v>
      </c>
      <c r="B943" t="s">
        <v>6113</v>
      </c>
      <c r="C943" s="49" t="s">
        <v>5157</v>
      </c>
      <c r="D943">
        <v>45</v>
      </c>
      <c r="F943">
        <v>8</v>
      </c>
      <c r="G943" t="s">
        <v>5140</v>
      </c>
      <c r="J943" s="48">
        <v>37</v>
      </c>
    </row>
    <row r="944" spans="1:10">
      <c r="A944" t="s">
        <v>2724</v>
      </c>
      <c r="B944" t="s">
        <v>6114</v>
      </c>
      <c r="C944" t="s">
        <v>5157</v>
      </c>
      <c r="D944">
        <v>60</v>
      </c>
      <c r="F944">
        <v>6</v>
      </c>
      <c r="G944" t="s">
        <v>5140</v>
      </c>
      <c r="J944" s="48">
        <v>54</v>
      </c>
    </row>
    <row r="945" spans="1:10">
      <c r="A945" t="s">
        <v>2725</v>
      </c>
      <c r="B945" t="s">
        <v>6115</v>
      </c>
      <c r="C945" t="s">
        <v>5157</v>
      </c>
      <c r="D945">
        <v>60</v>
      </c>
      <c r="F945">
        <v>41</v>
      </c>
      <c r="G945" t="s">
        <v>5140</v>
      </c>
      <c r="J945" s="48">
        <v>19</v>
      </c>
    </row>
    <row r="946" spans="1:10">
      <c r="A946" t="s">
        <v>2765</v>
      </c>
      <c r="B946" t="s">
        <v>6116</v>
      </c>
      <c r="C946">
        <v>37989</v>
      </c>
      <c r="D946">
        <v>30</v>
      </c>
      <c r="F946">
        <v>30</v>
      </c>
      <c r="G946" t="s">
        <v>5140</v>
      </c>
      <c r="J946" s="48">
        <v>0</v>
      </c>
    </row>
    <row r="947" spans="1:10">
      <c r="A947" t="s">
        <v>2985</v>
      </c>
      <c r="B947" t="s">
        <v>6117</v>
      </c>
      <c r="C947" t="s">
        <v>5157</v>
      </c>
      <c r="D947">
        <v>60</v>
      </c>
      <c r="F947">
        <v>14</v>
      </c>
      <c r="G947" t="s">
        <v>5140</v>
      </c>
      <c r="J947" s="48">
        <v>46</v>
      </c>
    </row>
    <row r="948" spans="1:10">
      <c r="A948" t="s">
        <v>2986</v>
      </c>
      <c r="B948" t="s">
        <v>6118</v>
      </c>
      <c r="C948" t="s">
        <v>5157</v>
      </c>
      <c r="D948">
        <v>60</v>
      </c>
      <c r="F948">
        <v>31</v>
      </c>
      <c r="G948" t="s">
        <v>5140</v>
      </c>
      <c r="J948" s="48">
        <v>29</v>
      </c>
    </row>
    <row r="949" spans="1:10">
      <c r="A949" t="s">
        <v>1967</v>
      </c>
      <c r="B949" t="s">
        <v>6119</v>
      </c>
      <c r="C949">
        <v>37989</v>
      </c>
      <c r="D949">
        <v>30</v>
      </c>
      <c r="F949">
        <v>30</v>
      </c>
      <c r="G949" t="s">
        <v>5141</v>
      </c>
      <c r="J949" s="48">
        <v>0</v>
      </c>
    </row>
    <row r="950" spans="1:10">
      <c r="A950" t="s">
        <v>1969</v>
      </c>
      <c r="B950" t="s">
        <v>6120</v>
      </c>
      <c r="C950" s="49">
        <v>37989</v>
      </c>
      <c r="D950">
        <v>30</v>
      </c>
      <c r="F950">
        <v>30</v>
      </c>
      <c r="G950" t="s">
        <v>5141</v>
      </c>
      <c r="J950" s="48">
        <v>0</v>
      </c>
    </row>
    <row r="951" spans="1:10">
      <c r="A951" t="s">
        <v>2867</v>
      </c>
      <c r="B951" t="s">
        <v>6121</v>
      </c>
      <c r="C951">
        <v>38019</v>
      </c>
      <c r="D951">
        <v>30</v>
      </c>
      <c r="F951">
        <v>30</v>
      </c>
      <c r="G951" t="s">
        <v>5141</v>
      </c>
      <c r="J951" s="48">
        <v>0</v>
      </c>
    </row>
    <row r="952" spans="1:10">
      <c r="A952" t="s">
        <v>2868</v>
      </c>
      <c r="B952" t="s">
        <v>6122</v>
      </c>
      <c r="C952">
        <v>38019</v>
      </c>
      <c r="D952">
        <v>30</v>
      </c>
      <c r="F952">
        <v>30</v>
      </c>
      <c r="G952" t="s">
        <v>5141</v>
      </c>
      <c r="J952" s="48">
        <v>0</v>
      </c>
    </row>
    <row r="953" spans="1:10">
      <c r="A953" t="s">
        <v>2693</v>
      </c>
      <c r="B953" t="s">
        <v>6123</v>
      </c>
      <c r="C953" s="49">
        <v>38020</v>
      </c>
      <c r="D953">
        <v>40</v>
      </c>
      <c r="F953">
        <v>9</v>
      </c>
      <c r="G953" t="s">
        <v>5140</v>
      </c>
      <c r="J953" s="48">
        <v>31</v>
      </c>
    </row>
    <row r="954" spans="1:10">
      <c r="A954" t="s">
        <v>1975</v>
      </c>
      <c r="B954" t="s">
        <v>6124</v>
      </c>
      <c r="C954" s="49">
        <v>38020</v>
      </c>
      <c r="D954">
        <v>30</v>
      </c>
      <c r="F954">
        <v>30</v>
      </c>
      <c r="G954" t="s">
        <v>5140</v>
      </c>
      <c r="J954" s="48">
        <v>0</v>
      </c>
    </row>
    <row r="955" spans="1:10">
      <c r="A955" t="s">
        <v>2694</v>
      </c>
      <c r="B955" t="s">
        <v>6125</v>
      </c>
      <c r="C955" s="49">
        <v>38020</v>
      </c>
      <c r="D955">
        <v>40</v>
      </c>
      <c r="F955">
        <v>20</v>
      </c>
      <c r="G955" t="s">
        <v>5140</v>
      </c>
      <c r="J955" s="48">
        <v>20</v>
      </c>
    </row>
    <row r="956" spans="1:10">
      <c r="A956" t="s">
        <v>2822</v>
      </c>
      <c r="B956" t="s">
        <v>6126</v>
      </c>
      <c r="C956" s="49">
        <v>38020</v>
      </c>
      <c r="D956">
        <v>30</v>
      </c>
      <c r="F956">
        <v>9</v>
      </c>
      <c r="G956" t="s">
        <v>5140</v>
      </c>
      <c r="J956" s="48">
        <v>21</v>
      </c>
    </row>
    <row r="957" spans="1:10">
      <c r="A957" t="s">
        <v>2946</v>
      </c>
      <c r="B957" t="s">
        <v>6127</v>
      </c>
      <c r="C957" s="49">
        <v>38355</v>
      </c>
      <c r="D957">
        <v>30</v>
      </c>
      <c r="F957">
        <v>26</v>
      </c>
      <c r="G957" t="s">
        <v>5140</v>
      </c>
      <c r="J957" s="48">
        <v>4</v>
      </c>
    </row>
    <row r="958" spans="1:10">
      <c r="A958" t="s">
        <v>2847</v>
      </c>
      <c r="B958" t="s">
        <v>6128</v>
      </c>
      <c r="C958" s="49">
        <v>37988</v>
      </c>
      <c r="D958">
        <v>60</v>
      </c>
      <c r="F958">
        <v>13</v>
      </c>
      <c r="G958" t="s">
        <v>5140</v>
      </c>
      <c r="J958" s="48">
        <v>47</v>
      </c>
    </row>
    <row r="959" spans="1:10">
      <c r="A959" t="s">
        <v>2807</v>
      </c>
      <c r="B959" t="s">
        <v>6129</v>
      </c>
      <c r="C959" s="49">
        <v>37988</v>
      </c>
      <c r="D959">
        <v>54</v>
      </c>
      <c r="F959">
        <v>54</v>
      </c>
      <c r="G959" t="s">
        <v>5140</v>
      </c>
      <c r="J959" s="48">
        <v>0</v>
      </c>
    </row>
    <row r="960" spans="1:10">
      <c r="A960" t="s">
        <v>1215</v>
      </c>
      <c r="B960" t="s">
        <v>6130</v>
      </c>
      <c r="C960" s="49">
        <v>37989</v>
      </c>
      <c r="D960">
        <v>30</v>
      </c>
      <c r="F960">
        <v>24</v>
      </c>
      <c r="G960" t="s">
        <v>5140</v>
      </c>
      <c r="J960" s="48">
        <v>6</v>
      </c>
    </row>
    <row r="961" spans="1:10">
      <c r="A961" t="s">
        <v>1218</v>
      </c>
      <c r="B961" t="s">
        <v>6131</v>
      </c>
      <c r="C961" s="49">
        <v>37989</v>
      </c>
      <c r="D961">
        <v>30</v>
      </c>
      <c r="F961">
        <v>30</v>
      </c>
      <c r="G961" t="s">
        <v>5141</v>
      </c>
      <c r="J961" s="48">
        <v>0</v>
      </c>
    </row>
    <row r="962" spans="1:10">
      <c r="A962" t="s">
        <v>2971</v>
      </c>
      <c r="B962" t="s">
        <v>6132</v>
      </c>
      <c r="C962" s="49">
        <v>37989</v>
      </c>
      <c r="D962">
        <v>30</v>
      </c>
      <c r="F962">
        <v>30</v>
      </c>
      <c r="G962" t="s">
        <v>5140</v>
      </c>
      <c r="J962" s="48">
        <v>0</v>
      </c>
    </row>
    <row r="963" spans="1:10">
      <c r="A963" t="s">
        <v>2649</v>
      </c>
      <c r="B963" t="s">
        <v>6133</v>
      </c>
      <c r="C963" s="49" t="s">
        <v>5787</v>
      </c>
      <c r="D963">
        <v>30</v>
      </c>
      <c r="F963">
        <v>17</v>
      </c>
      <c r="G963" t="s">
        <v>5140</v>
      </c>
      <c r="J963" s="48">
        <v>13</v>
      </c>
    </row>
    <row r="964" spans="1:10">
      <c r="A964" t="s">
        <v>2947</v>
      </c>
      <c r="B964" t="s">
        <v>6134</v>
      </c>
      <c r="C964" s="49">
        <v>38019</v>
      </c>
      <c r="D964">
        <v>30</v>
      </c>
      <c r="F964">
        <v>30</v>
      </c>
      <c r="G964" t="s">
        <v>5141</v>
      </c>
      <c r="J964" s="48">
        <v>0</v>
      </c>
    </row>
    <row r="965" spans="1:10">
      <c r="A965" t="s">
        <v>2722</v>
      </c>
      <c r="B965" t="s">
        <v>6135</v>
      </c>
      <c r="C965" s="49">
        <v>37989</v>
      </c>
      <c r="D965">
        <v>30</v>
      </c>
      <c r="F965">
        <v>21</v>
      </c>
      <c r="G965" t="s">
        <v>5140</v>
      </c>
      <c r="J965" s="48">
        <v>9</v>
      </c>
    </row>
    <row r="966" spans="1:10">
      <c r="A966" t="s">
        <v>2711</v>
      </c>
      <c r="B966" t="s">
        <v>6136</v>
      </c>
      <c r="C966" s="49">
        <v>38019</v>
      </c>
      <c r="D966">
        <v>30</v>
      </c>
      <c r="F966">
        <v>17</v>
      </c>
      <c r="G966" t="s">
        <v>5140</v>
      </c>
      <c r="J966" s="48">
        <v>13</v>
      </c>
    </row>
    <row r="967" spans="1:10">
      <c r="A967" t="s">
        <v>2712</v>
      </c>
      <c r="B967" t="s">
        <v>6137</v>
      </c>
      <c r="C967">
        <v>38019</v>
      </c>
      <c r="D967">
        <v>30</v>
      </c>
      <c r="F967">
        <v>30</v>
      </c>
      <c r="G967" t="s">
        <v>5141</v>
      </c>
      <c r="J967" s="48">
        <v>0</v>
      </c>
    </row>
    <row r="968" spans="1:10">
      <c r="A968" t="s">
        <v>2978</v>
      </c>
      <c r="B968" t="s">
        <v>6138</v>
      </c>
      <c r="C968" s="49">
        <v>38019</v>
      </c>
      <c r="D968">
        <v>30</v>
      </c>
      <c r="F968">
        <v>30</v>
      </c>
      <c r="G968" t="s">
        <v>5140</v>
      </c>
      <c r="J968" s="48">
        <v>0</v>
      </c>
    </row>
    <row r="969" spans="1:10">
      <c r="A969" t="s">
        <v>2669</v>
      </c>
      <c r="B969" t="s">
        <v>6139</v>
      </c>
      <c r="C969" s="49">
        <v>38019</v>
      </c>
      <c r="D969">
        <v>30</v>
      </c>
      <c r="F969">
        <v>11</v>
      </c>
      <c r="G969" t="s">
        <v>5140</v>
      </c>
      <c r="J969" s="48">
        <v>19</v>
      </c>
    </row>
    <row r="970" spans="1:10">
      <c r="A970" t="s">
        <v>2670</v>
      </c>
      <c r="B970" t="s">
        <v>6140</v>
      </c>
      <c r="C970" s="49">
        <v>38019</v>
      </c>
      <c r="D970">
        <v>30</v>
      </c>
      <c r="F970">
        <v>27</v>
      </c>
      <c r="G970" t="s">
        <v>5140</v>
      </c>
      <c r="J970" s="48">
        <v>3</v>
      </c>
    </row>
    <row r="971" spans="1:10">
      <c r="A971" t="s">
        <v>2525</v>
      </c>
      <c r="B971" t="s">
        <v>6141</v>
      </c>
      <c r="C971" s="49" t="s">
        <v>5157</v>
      </c>
      <c r="D971">
        <v>90</v>
      </c>
      <c r="F971">
        <v>29</v>
      </c>
      <c r="G971" t="s">
        <v>5140</v>
      </c>
      <c r="J971" s="48">
        <v>61</v>
      </c>
    </row>
    <row r="972" spans="1:10">
      <c r="A972" t="s">
        <v>2524</v>
      </c>
      <c r="B972" t="s">
        <v>6142</v>
      </c>
      <c r="C972" s="49" t="s">
        <v>5157</v>
      </c>
      <c r="D972">
        <v>90</v>
      </c>
      <c r="F972">
        <v>88</v>
      </c>
      <c r="G972" t="s">
        <v>5140</v>
      </c>
      <c r="J972" s="48">
        <v>2</v>
      </c>
    </row>
    <row r="973" spans="1:10">
      <c r="A973" t="s">
        <v>2535</v>
      </c>
      <c r="B973" t="s">
        <v>6143</v>
      </c>
      <c r="C973" s="49" t="s">
        <v>5157</v>
      </c>
      <c r="D973">
        <v>38</v>
      </c>
      <c r="F973">
        <v>31</v>
      </c>
      <c r="G973" t="s">
        <v>5140</v>
      </c>
      <c r="J973" s="48">
        <v>7</v>
      </c>
    </row>
    <row r="974" spans="1:10">
      <c r="A974" t="s">
        <v>2536</v>
      </c>
      <c r="B974" t="s">
        <v>6144</v>
      </c>
      <c r="C974" s="49" t="s">
        <v>5157</v>
      </c>
      <c r="D974">
        <v>49</v>
      </c>
      <c r="F974">
        <v>49</v>
      </c>
      <c r="G974" t="s">
        <v>5140</v>
      </c>
      <c r="J974" s="48">
        <v>0</v>
      </c>
    </row>
    <row r="975" spans="1:10">
      <c r="A975" t="s">
        <v>2657</v>
      </c>
      <c r="B975" t="s">
        <v>6145</v>
      </c>
      <c r="C975">
        <v>38021</v>
      </c>
      <c r="D975">
        <v>10</v>
      </c>
      <c r="F975">
        <v>8</v>
      </c>
      <c r="G975" t="s">
        <v>5140</v>
      </c>
      <c r="J975" s="48">
        <v>2</v>
      </c>
    </row>
    <row r="976" spans="1:10">
      <c r="A976" t="s">
        <v>2658</v>
      </c>
      <c r="B976" t="s">
        <v>6146</v>
      </c>
      <c r="C976">
        <v>38021</v>
      </c>
      <c r="D976">
        <v>15</v>
      </c>
      <c r="F976">
        <v>15</v>
      </c>
      <c r="G976" t="s">
        <v>5140</v>
      </c>
      <c r="J976" s="48">
        <v>0</v>
      </c>
    </row>
    <row r="977" spans="1:10">
      <c r="A977" t="s">
        <v>2843</v>
      </c>
      <c r="B977" t="s">
        <v>6147</v>
      </c>
      <c r="C977">
        <v>37989</v>
      </c>
      <c r="D977">
        <v>40</v>
      </c>
      <c r="F977">
        <v>9</v>
      </c>
      <c r="G977" t="s">
        <v>5140</v>
      </c>
      <c r="J977" s="48">
        <v>31</v>
      </c>
    </row>
    <row r="978" spans="1:10">
      <c r="A978" t="s">
        <v>2845</v>
      </c>
      <c r="B978" t="s">
        <v>6148</v>
      </c>
      <c r="C978">
        <v>37989</v>
      </c>
      <c r="D978">
        <v>40</v>
      </c>
      <c r="F978">
        <v>40</v>
      </c>
      <c r="G978" t="s">
        <v>5140</v>
      </c>
      <c r="J978" s="48">
        <v>0</v>
      </c>
    </row>
    <row r="979" spans="1:10">
      <c r="A979" t="s">
        <v>2848</v>
      </c>
      <c r="B979" t="s">
        <v>6149</v>
      </c>
      <c r="C979" s="49">
        <v>37989</v>
      </c>
      <c r="D979">
        <v>40</v>
      </c>
      <c r="F979">
        <v>37</v>
      </c>
      <c r="G979" t="s">
        <v>5140</v>
      </c>
      <c r="J979" s="48">
        <v>3</v>
      </c>
    </row>
    <row r="980" spans="1:10">
      <c r="A980" t="s">
        <v>818</v>
      </c>
      <c r="B980" t="s">
        <v>6150</v>
      </c>
      <c r="C980" s="49" t="s">
        <v>5387</v>
      </c>
      <c r="D980">
        <v>72</v>
      </c>
      <c r="F980">
        <v>42</v>
      </c>
      <c r="G980" t="s">
        <v>5140</v>
      </c>
      <c r="J980" s="48">
        <v>30</v>
      </c>
    </row>
    <row r="981" spans="1:10">
      <c r="A981" t="s">
        <v>2626</v>
      </c>
      <c r="B981" t="s">
        <v>6151</v>
      </c>
      <c r="C981" s="49" t="s">
        <v>5157</v>
      </c>
      <c r="D981">
        <v>40</v>
      </c>
      <c r="F981">
        <v>8</v>
      </c>
      <c r="G981" t="s">
        <v>5140</v>
      </c>
      <c r="J981" s="48">
        <v>32</v>
      </c>
    </row>
    <row r="982" spans="1:10">
      <c r="A982" t="s">
        <v>5136</v>
      </c>
      <c r="B982" t="s">
        <v>6152</v>
      </c>
      <c r="C982" s="49" t="s">
        <v>5157</v>
      </c>
      <c r="D982">
        <v>40</v>
      </c>
      <c r="F982">
        <v>0</v>
      </c>
      <c r="G982" t="s">
        <v>5140</v>
      </c>
      <c r="J982" s="48">
        <v>40</v>
      </c>
    </row>
    <row r="983" spans="1:10">
      <c r="A983" t="s">
        <v>1593</v>
      </c>
      <c r="B983" t="s">
        <v>6153</v>
      </c>
      <c r="C983" s="49" t="s">
        <v>5166</v>
      </c>
      <c r="D983">
        <v>90</v>
      </c>
      <c r="E983">
        <v>88</v>
      </c>
      <c r="F983">
        <v>2</v>
      </c>
      <c r="G983" t="s">
        <v>5140</v>
      </c>
      <c r="J983" s="48">
        <v>0</v>
      </c>
    </row>
    <row r="984" spans="1:10">
      <c r="A984" t="s">
        <v>1595</v>
      </c>
      <c r="B984" t="s">
        <v>6154</v>
      </c>
      <c r="C984" t="s">
        <v>5166</v>
      </c>
      <c r="D984">
        <v>90</v>
      </c>
      <c r="E984">
        <v>88</v>
      </c>
      <c r="F984">
        <v>2</v>
      </c>
      <c r="G984" t="s">
        <v>5140</v>
      </c>
      <c r="J984" s="48">
        <v>0</v>
      </c>
    </row>
    <row r="985" spans="1:10">
      <c r="A985" t="s">
        <v>1596</v>
      </c>
      <c r="B985" t="s">
        <v>6155</v>
      </c>
      <c r="C985" t="s">
        <v>5166</v>
      </c>
      <c r="D985">
        <v>92</v>
      </c>
      <c r="E985">
        <v>88</v>
      </c>
      <c r="F985">
        <v>4</v>
      </c>
      <c r="G985" t="s">
        <v>5140</v>
      </c>
      <c r="J985" s="48">
        <v>0</v>
      </c>
    </row>
    <row r="986" spans="1:10">
      <c r="A986" t="s">
        <v>1597</v>
      </c>
      <c r="B986" t="s">
        <v>6156</v>
      </c>
      <c r="C986" t="s">
        <v>5166</v>
      </c>
      <c r="D986">
        <v>96</v>
      </c>
      <c r="E986">
        <v>88</v>
      </c>
      <c r="F986">
        <v>8</v>
      </c>
      <c r="G986" t="s">
        <v>5140</v>
      </c>
      <c r="J986" s="48">
        <v>0</v>
      </c>
    </row>
    <row r="987" spans="1:10">
      <c r="A987" t="s">
        <v>2827</v>
      </c>
      <c r="B987" t="s">
        <v>6157</v>
      </c>
      <c r="C987">
        <v>38385</v>
      </c>
      <c r="D987">
        <v>60</v>
      </c>
      <c r="F987">
        <v>60</v>
      </c>
      <c r="G987" t="s">
        <v>5140</v>
      </c>
      <c r="J987" s="48">
        <v>0</v>
      </c>
    </row>
    <row r="988" spans="1:10">
      <c r="A988" t="s">
        <v>2573</v>
      </c>
      <c r="B988" t="s">
        <v>6158</v>
      </c>
      <c r="C988" t="s">
        <v>5157</v>
      </c>
      <c r="D988">
        <v>45</v>
      </c>
      <c r="F988">
        <v>16</v>
      </c>
      <c r="G988" t="s">
        <v>5140</v>
      </c>
      <c r="J988" s="48">
        <v>29</v>
      </c>
    </row>
    <row r="989" spans="1:10">
      <c r="A989" t="s">
        <v>2574</v>
      </c>
      <c r="B989" t="s">
        <v>6159</v>
      </c>
      <c r="C989" t="s">
        <v>5157</v>
      </c>
      <c r="D989">
        <v>45</v>
      </c>
      <c r="F989">
        <v>25</v>
      </c>
      <c r="G989" t="s">
        <v>5140</v>
      </c>
      <c r="J989" s="48">
        <v>20</v>
      </c>
    </row>
    <row r="990" spans="1:10">
      <c r="A990" t="s">
        <v>2586</v>
      </c>
      <c r="B990" t="s">
        <v>6160</v>
      </c>
      <c r="C990" t="s">
        <v>5157</v>
      </c>
      <c r="D990">
        <v>45</v>
      </c>
      <c r="F990">
        <v>3</v>
      </c>
      <c r="G990" t="s">
        <v>5140</v>
      </c>
      <c r="J990" s="48">
        <v>42</v>
      </c>
    </row>
    <row r="991" spans="1:10">
      <c r="A991" t="s">
        <v>2514</v>
      </c>
      <c r="B991" t="s">
        <v>6161</v>
      </c>
      <c r="C991" s="49" t="s">
        <v>5157</v>
      </c>
      <c r="D991">
        <v>30</v>
      </c>
      <c r="F991">
        <v>10</v>
      </c>
      <c r="G991" t="s">
        <v>5140</v>
      </c>
      <c r="J991" s="48">
        <v>20</v>
      </c>
    </row>
    <row r="992" spans="1:10">
      <c r="A992" t="s">
        <v>2515</v>
      </c>
      <c r="B992" t="s">
        <v>6162</v>
      </c>
      <c r="C992" t="s">
        <v>5157</v>
      </c>
      <c r="D992">
        <v>30</v>
      </c>
      <c r="F992">
        <v>13</v>
      </c>
      <c r="G992" t="s">
        <v>5140</v>
      </c>
      <c r="J992" s="48">
        <v>17</v>
      </c>
    </row>
    <row r="993" spans="1:10">
      <c r="A993" t="s">
        <v>2828</v>
      </c>
      <c r="B993" t="s">
        <v>6163</v>
      </c>
      <c r="C993" t="s">
        <v>5157</v>
      </c>
      <c r="D993">
        <v>45</v>
      </c>
      <c r="F993">
        <v>45</v>
      </c>
      <c r="G993" t="s">
        <v>5140</v>
      </c>
      <c r="J993" s="48">
        <v>0</v>
      </c>
    </row>
    <row r="994" spans="1:10">
      <c r="A994" t="s">
        <v>2830</v>
      </c>
      <c r="B994" t="s">
        <v>6164</v>
      </c>
      <c r="C994" t="s">
        <v>5166</v>
      </c>
      <c r="D994">
        <v>45</v>
      </c>
      <c r="F994">
        <v>30</v>
      </c>
      <c r="G994" t="s">
        <v>5140</v>
      </c>
      <c r="J994" s="48">
        <v>15</v>
      </c>
    </row>
    <row r="995" spans="1:10">
      <c r="A995" t="s">
        <v>2618</v>
      </c>
      <c r="B995" t="s">
        <v>6165</v>
      </c>
      <c r="C995" t="s">
        <v>5157</v>
      </c>
      <c r="D995">
        <v>40</v>
      </c>
      <c r="F995">
        <v>10</v>
      </c>
      <c r="G995" t="s">
        <v>5140</v>
      </c>
      <c r="J995" s="48">
        <v>30</v>
      </c>
    </row>
    <row r="996" spans="1:10">
      <c r="A996" t="s">
        <v>2619</v>
      </c>
      <c r="B996" t="s">
        <v>6166</v>
      </c>
      <c r="C996" t="s">
        <v>5157</v>
      </c>
      <c r="D996">
        <v>40</v>
      </c>
      <c r="F996">
        <v>18</v>
      </c>
      <c r="G996" t="s">
        <v>5140</v>
      </c>
      <c r="J996" s="48">
        <v>22</v>
      </c>
    </row>
    <row r="997" spans="1:10">
      <c r="A997" t="s">
        <v>2475</v>
      </c>
      <c r="B997" t="s">
        <v>6167</v>
      </c>
      <c r="C997">
        <v>37989</v>
      </c>
      <c r="D997">
        <v>70</v>
      </c>
      <c r="F997">
        <v>70</v>
      </c>
      <c r="G997" t="s">
        <v>5140</v>
      </c>
      <c r="J997" s="48">
        <v>0</v>
      </c>
    </row>
    <row r="998" spans="1:10">
      <c r="A998" t="s">
        <v>2476</v>
      </c>
      <c r="B998" t="s">
        <v>6168</v>
      </c>
      <c r="C998">
        <v>37989</v>
      </c>
      <c r="D998">
        <v>70</v>
      </c>
      <c r="F998">
        <v>70</v>
      </c>
      <c r="G998" t="s">
        <v>5141</v>
      </c>
      <c r="J998" s="48">
        <v>0</v>
      </c>
    </row>
    <row r="999" spans="1:10">
      <c r="A999" t="s">
        <v>2969</v>
      </c>
      <c r="B999" t="s">
        <v>6169</v>
      </c>
      <c r="C999">
        <v>37989</v>
      </c>
      <c r="D999">
        <v>70</v>
      </c>
      <c r="F999">
        <v>70</v>
      </c>
      <c r="G999" t="s">
        <v>5140</v>
      </c>
      <c r="J999" s="48">
        <v>0</v>
      </c>
    </row>
    <row r="1000" spans="1:10">
      <c r="A1000" t="s">
        <v>2930</v>
      </c>
      <c r="B1000" t="s">
        <v>6170</v>
      </c>
      <c r="C1000" t="s">
        <v>5157</v>
      </c>
      <c r="D1000">
        <v>30</v>
      </c>
      <c r="F1000">
        <v>5</v>
      </c>
      <c r="G1000" t="s">
        <v>5140</v>
      </c>
      <c r="J1000" s="48">
        <v>25</v>
      </c>
    </row>
    <row r="1001" spans="1:10">
      <c r="A1001" t="s">
        <v>2931</v>
      </c>
      <c r="B1001" t="s">
        <v>6171</v>
      </c>
      <c r="C1001" s="49" t="s">
        <v>5157</v>
      </c>
      <c r="D1001">
        <v>30</v>
      </c>
      <c r="F1001">
        <v>18</v>
      </c>
      <c r="G1001" t="s">
        <v>5140</v>
      </c>
      <c r="J1001" s="48">
        <v>12</v>
      </c>
    </row>
    <row r="1002" spans="1:10">
      <c r="A1002" t="s">
        <v>2784</v>
      </c>
      <c r="B1002" t="s">
        <v>6172</v>
      </c>
      <c r="C1002" s="49" t="s">
        <v>5149</v>
      </c>
      <c r="D1002">
        <v>60</v>
      </c>
      <c r="F1002">
        <v>16</v>
      </c>
      <c r="G1002" t="s">
        <v>5140</v>
      </c>
      <c r="J1002" s="48">
        <v>44</v>
      </c>
    </row>
    <row r="1003" spans="1:10">
      <c r="A1003" t="s">
        <v>2738</v>
      </c>
      <c r="B1003" t="s">
        <v>6173</v>
      </c>
      <c r="C1003" s="49" t="s">
        <v>5157</v>
      </c>
      <c r="D1003">
        <v>57</v>
      </c>
      <c r="F1003">
        <v>11</v>
      </c>
      <c r="G1003" t="s">
        <v>5140</v>
      </c>
      <c r="J1003" s="48">
        <v>46</v>
      </c>
    </row>
    <row r="1004" spans="1:10">
      <c r="A1004" t="s">
        <v>2739</v>
      </c>
      <c r="B1004" t="s">
        <v>6174</v>
      </c>
      <c r="C1004" t="s">
        <v>5157</v>
      </c>
      <c r="D1004">
        <v>60</v>
      </c>
      <c r="F1004">
        <v>15</v>
      </c>
      <c r="G1004" t="s">
        <v>5140</v>
      </c>
      <c r="J1004" s="48">
        <v>45</v>
      </c>
    </row>
    <row r="1005" spans="1:10">
      <c r="A1005" t="s">
        <v>2937</v>
      </c>
      <c r="B1005" t="s">
        <v>6175</v>
      </c>
      <c r="C1005" t="s">
        <v>5157</v>
      </c>
      <c r="D1005">
        <v>60</v>
      </c>
      <c r="F1005">
        <v>16</v>
      </c>
      <c r="G1005" t="s">
        <v>5140</v>
      </c>
      <c r="J1005" s="48">
        <v>44</v>
      </c>
    </row>
    <row r="1006" spans="1:10">
      <c r="A1006" t="s">
        <v>2911</v>
      </c>
      <c r="B1006" t="s">
        <v>6176</v>
      </c>
      <c r="C1006" t="s">
        <v>5157</v>
      </c>
      <c r="D1006">
        <v>60</v>
      </c>
      <c r="F1006">
        <v>60</v>
      </c>
      <c r="G1006" t="s">
        <v>5140</v>
      </c>
      <c r="J1006" s="48">
        <v>0</v>
      </c>
    </row>
    <row r="1007" spans="1:10">
      <c r="A1007" t="s">
        <v>2741</v>
      </c>
      <c r="B1007" t="s">
        <v>6177</v>
      </c>
      <c r="C1007">
        <v>38385</v>
      </c>
      <c r="D1007">
        <v>30</v>
      </c>
      <c r="F1007">
        <v>7</v>
      </c>
      <c r="G1007" t="s">
        <v>5140</v>
      </c>
      <c r="J1007" s="48">
        <v>23</v>
      </c>
    </row>
    <row r="1008" spans="1:10">
      <c r="A1008" t="s">
        <v>2814</v>
      </c>
      <c r="B1008" t="s">
        <v>6178</v>
      </c>
      <c r="C1008">
        <v>38385</v>
      </c>
      <c r="D1008">
        <v>20</v>
      </c>
      <c r="F1008">
        <v>16</v>
      </c>
      <c r="G1008" t="s">
        <v>5140</v>
      </c>
      <c r="J1008" s="48">
        <v>4</v>
      </c>
    </row>
    <row r="1009" spans="1:10">
      <c r="A1009" t="s">
        <v>2740</v>
      </c>
      <c r="B1009" t="s">
        <v>6179</v>
      </c>
      <c r="C1009">
        <v>38385</v>
      </c>
      <c r="D1009">
        <v>30</v>
      </c>
      <c r="F1009">
        <v>19</v>
      </c>
      <c r="G1009" t="s">
        <v>5140</v>
      </c>
      <c r="J1009" s="48">
        <v>11</v>
      </c>
    </row>
    <row r="1010" spans="1:10">
      <c r="A1010" t="s">
        <v>2430</v>
      </c>
      <c r="B1010" t="s">
        <v>6180</v>
      </c>
      <c r="C1010" t="s">
        <v>5157</v>
      </c>
      <c r="D1010">
        <v>46</v>
      </c>
      <c r="E1010">
        <v>40</v>
      </c>
      <c r="F1010">
        <v>6</v>
      </c>
      <c r="G1010" t="s">
        <v>5140</v>
      </c>
      <c r="J1010" s="48">
        <v>0</v>
      </c>
    </row>
    <row r="1011" spans="1:10">
      <c r="A1011" t="s">
        <v>2450</v>
      </c>
      <c r="B1011" t="s">
        <v>6181</v>
      </c>
      <c r="C1011" s="49" t="s">
        <v>5157</v>
      </c>
      <c r="D1011">
        <v>40</v>
      </c>
      <c r="E1011">
        <v>25</v>
      </c>
      <c r="F1011">
        <v>11</v>
      </c>
      <c r="G1011" t="s">
        <v>5140</v>
      </c>
      <c r="J1011" s="48">
        <v>4</v>
      </c>
    </row>
    <row r="1012" spans="1:10">
      <c r="A1012" t="s">
        <v>2431</v>
      </c>
      <c r="B1012" t="s">
        <v>6182</v>
      </c>
      <c r="C1012" s="49" t="s">
        <v>5157</v>
      </c>
      <c r="D1012">
        <v>52</v>
      </c>
      <c r="E1012">
        <v>40</v>
      </c>
      <c r="F1012">
        <v>12</v>
      </c>
      <c r="G1012" t="s">
        <v>5140</v>
      </c>
      <c r="J1012" s="48">
        <v>0</v>
      </c>
    </row>
    <row r="1013" spans="1:10">
      <c r="A1013" t="s">
        <v>2451</v>
      </c>
      <c r="B1013" t="s">
        <v>6183</v>
      </c>
      <c r="C1013" s="49" t="s">
        <v>5157</v>
      </c>
      <c r="D1013">
        <v>40</v>
      </c>
      <c r="E1013">
        <v>25</v>
      </c>
      <c r="F1013">
        <v>14</v>
      </c>
      <c r="G1013" t="s">
        <v>5140</v>
      </c>
      <c r="J1013" s="48">
        <v>1</v>
      </c>
    </row>
    <row r="1014" spans="1:10">
      <c r="A1014" t="s">
        <v>2432</v>
      </c>
      <c r="B1014" t="s">
        <v>6184</v>
      </c>
      <c r="C1014" t="s">
        <v>5157</v>
      </c>
      <c r="D1014">
        <v>45</v>
      </c>
      <c r="E1014">
        <v>40</v>
      </c>
      <c r="F1014">
        <v>5</v>
      </c>
      <c r="G1014" t="s">
        <v>5140</v>
      </c>
      <c r="J1014" s="48">
        <v>0</v>
      </c>
    </row>
    <row r="1015" spans="1:10">
      <c r="A1015" t="s">
        <v>2433</v>
      </c>
      <c r="B1015" t="s">
        <v>6185</v>
      </c>
      <c r="C1015" t="s">
        <v>5157</v>
      </c>
      <c r="D1015">
        <v>48</v>
      </c>
      <c r="E1015">
        <v>40</v>
      </c>
      <c r="F1015">
        <v>8</v>
      </c>
      <c r="G1015" t="s">
        <v>5140</v>
      </c>
      <c r="J1015" s="48">
        <v>0</v>
      </c>
    </row>
    <row r="1016" spans="1:10">
      <c r="A1016" t="s">
        <v>2620</v>
      </c>
      <c r="B1016" t="s">
        <v>6186</v>
      </c>
      <c r="C1016" t="s">
        <v>5157</v>
      </c>
      <c r="D1016">
        <v>40</v>
      </c>
      <c r="F1016">
        <v>10</v>
      </c>
      <c r="G1016" t="s">
        <v>5140</v>
      </c>
      <c r="J1016" s="48">
        <v>30</v>
      </c>
    </row>
    <row r="1017" spans="1:10">
      <c r="A1017" t="s">
        <v>2621</v>
      </c>
      <c r="B1017" t="s">
        <v>6187</v>
      </c>
      <c r="C1017" t="s">
        <v>5157</v>
      </c>
      <c r="D1017">
        <v>40</v>
      </c>
      <c r="F1017">
        <v>9</v>
      </c>
      <c r="G1017" t="s">
        <v>5140</v>
      </c>
      <c r="J1017" s="48">
        <v>31</v>
      </c>
    </row>
    <row r="1018" spans="1:10">
      <c r="A1018" t="s">
        <v>2568</v>
      </c>
      <c r="B1018" t="s">
        <v>6188</v>
      </c>
      <c r="C1018">
        <v>38047</v>
      </c>
      <c r="D1018">
        <v>30</v>
      </c>
      <c r="F1018">
        <v>3</v>
      </c>
      <c r="G1018" t="s">
        <v>5140</v>
      </c>
      <c r="J1018" s="48">
        <v>27</v>
      </c>
    </row>
    <row r="1019" spans="1:10">
      <c r="A1019" t="s">
        <v>2984</v>
      </c>
      <c r="B1019" t="s">
        <v>6189</v>
      </c>
      <c r="C1019" t="s">
        <v>5157</v>
      </c>
      <c r="D1019">
        <v>40</v>
      </c>
      <c r="F1019">
        <v>0</v>
      </c>
      <c r="G1019" t="s">
        <v>5140</v>
      </c>
      <c r="J1019" s="48">
        <v>40</v>
      </c>
    </row>
    <row r="1020" spans="1:10">
      <c r="A1020" t="s">
        <v>2855</v>
      </c>
      <c r="B1020" t="s">
        <v>6190</v>
      </c>
      <c r="C1020">
        <v>37989</v>
      </c>
      <c r="D1020">
        <v>30</v>
      </c>
      <c r="F1020">
        <v>6</v>
      </c>
      <c r="G1020" t="s">
        <v>5140</v>
      </c>
      <c r="J1020" s="48">
        <v>24</v>
      </c>
    </row>
    <row r="1021" spans="1:10">
      <c r="A1021" t="s">
        <v>2550</v>
      </c>
      <c r="B1021" t="s">
        <v>6191</v>
      </c>
      <c r="C1021" t="s">
        <v>5157</v>
      </c>
      <c r="D1021">
        <v>42</v>
      </c>
      <c r="F1021">
        <v>12</v>
      </c>
      <c r="G1021" t="s">
        <v>5140</v>
      </c>
      <c r="J1021" s="48">
        <v>30</v>
      </c>
    </row>
    <row r="1022" spans="1:10">
      <c r="A1022" t="s">
        <v>2766</v>
      </c>
      <c r="B1022" t="s">
        <v>6192</v>
      </c>
      <c r="C1022" s="49" t="s">
        <v>5787</v>
      </c>
      <c r="D1022">
        <v>30</v>
      </c>
      <c r="F1022">
        <v>7</v>
      </c>
      <c r="G1022" t="s">
        <v>5140</v>
      </c>
      <c r="J1022" s="48">
        <v>23</v>
      </c>
    </row>
    <row r="1023" spans="1:10">
      <c r="A1023" t="s">
        <v>2767</v>
      </c>
      <c r="B1023" t="s">
        <v>6193</v>
      </c>
      <c r="C1023" t="s">
        <v>5787</v>
      </c>
      <c r="D1023">
        <v>30</v>
      </c>
      <c r="F1023">
        <v>30</v>
      </c>
      <c r="G1023" t="s">
        <v>5140</v>
      </c>
      <c r="J1023" s="48">
        <v>0</v>
      </c>
    </row>
    <row r="1024" spans="1:10">
      <c r="A1024" t="s">
        <v>2575</v>
      </c>
      <c r="B1024" t="s">
        <v>6194</v>
      </c>
      <c r="C1024" s="49" t="s">
        <v>5157</v>
      </c>
      <c r="D1024">
        <v>45</v>
      </c>
      <c r="F1024">
        <v>3</v>
      </c>
      <c r="G1024" t="s">
        <v>5140</v>
      </c>
      <c r="J1024" s="48">
        <v>42</v>
      </c>
    </row>
    <row r="1025" spans="1:10">
      <c r="A1025" t="s">
        <v>2576</v>
      </c>
      <c r="B1025" t="s">
        <v>6195</v>
      </c>
      <c r="C1025" t="s">
        <v>5157</v>
      </c>
      <c r="D1025">
        <v>45</v>
      </c>
      <c r="F1025">
        <v>18</v>
      </c>
      <c r="G1025" t="s">
        <v>5140</v>
      </c>
      <c r="J1025" s="48">
        <v>27</v>
      </c>
    </row>
    <row r="1026" spans="1:10">
      <c r="A1026" t="s">
        <v>1530</v>
      </c>
      <c r="B1026" t="s">
        <v>6196</v>
      </c>
      <c r="C1026" t="s">
        <v>5182</v>
      </c>
      <c r="D1026">
        <v>15</v>
      </c>
      <c r="F1026">
        <v>6</v>
      </c>
      <c r="G1026" t="s">
        <v>5140</v>
      </c>
      <c r="J1026" s="48">
        <v>9</v>
      </c>
    </row>
    <row r="1027" spans="1:10">
      <c r="A1027" t="s">
        <v>2671</v>
      </c>
      <c r="B1027" t="s">
        <v>6197</v>
      </c>
      <c r="C1027" t="s">
        <v>5182</v>
      </c>
      <c r="D1027">
        <v>15</v>
      </c>
      <c r="F1027">
        <v>6</v>
      </c>
      <c r="G1027" t="s">
        <v>5140</v>
      </c>
      <c r="J1027" s="48">
        <v>9</v>
      </c>
    </row>
    <row r="1028" spans="1:10">
      <c r="A1028" t="s">
        <v>2561</v>
      </c>
      <c r="B1028" t="s">
        <v>6198</v>
      </c>
      <c r="C1028" t="s">
        <v>6199</v>
      </c>
      <c r="D1028">
        <v>30</v>
      </c>
      <c r="F1028">
        <v>10</v>
      </c>
      <c r="G1028" t="s">
        <v>5140</v>
      </c>
      <c r="J1028" s="48">
        <v>20</v>
      </c>
    </row>
    <row r="1029" spans="1:10">
      <c r="A1029" t="s">
        <v>2583</v>
      </c>
      <c r="B1029" t="s">
        <v>6200</v>
      </c>
      <c r="C1029" t="s">
        <v>5876</v>
      </c>
      <c r="D1029">
        <v>45</v>
      </c>
      <c r="F1029">
        <v>3</v>
      </c>
      <c r="G1029" t="s">
        <v>5140</v>
      </c>
      <c r="J1029" s="48">
        <v>42</v>
      </c>
    </row>
    <row r="1030" spans="1:10">
      <c r="A1030" t="s">
        <v>2584</v>
      </c>
      <c r="B1030" t="s">
        <v>6201</v>
      </c>
      <c r="C1030" t="s">
        <v>5876</v>
      </c>
      <c r="D1030">
        <v>45</v>
      </c>
      <c r="F1030">
        <v>1</v>
      </c>
      <c r="G1030" t="s">
        <v>5140</v>
      </c>
      <c r="J1030" s="48">
        <v>44</v>
      </c>
    </row>
    <row r="1031" spans="1:10">
      <c r="A1031" t="s">
        <v>2585</v>
      </c>
      <c r="B1031" t="s">
        <v>6202</v>
      </c>
      <c r="C1031" t="s">
        <v>6203</v>
      </c>
      <c r="D1031">
        <v>45</v>
      </c>
      <c r="F1031">
        <v>6</v>
      </c>
      <c r="G1031" t="s">
        <v>5140</v>
      </c>
      <c r="J1031" s="48">
        <v>39</v>
      </c>
    </row>
    <row r="1032" spans="1:10">
      <c r="A1032" t="s">
        <v>1732</v>
      </c>
      <c r="B1032" t="s">
        <v>6204</v>
      </c>
      <c r="C1032" t="s">
        <v>5182</v>
      </c>
      <c r="D1032">
        <v>30</v>
      </c>
      <c r="F1032">
        <v>14</v>
      </c>
      <c r="G1032" t="s">
        <v>5140</v>
      </c>
      <c r="J1032" s="48">
        <v>16</v>
      </c>
    </row>
    <row r="1033" spans="1:10">
      <c r="A1033" t="s">
        <v>2701</v>
      </c>
      <c r="B1033" t="s">
        <v>6205</v>
      </c>
      <c r="C1033">
        <v>37989</v>
      </c>
      <c r="D1033">
        <v>40</v>
      </c>
      <c r="F1033">
        <v>33</v>
      </c>
      <c r="G1033" t="s">
        <v>5140</v>
      </c>
      <c r="J1033" s="48">
        <v>7</v>
      </c>
    </row>
    <row r="1034" spans="1:10">
      <c r="A1034" t="s">
        <v>2793</v>
      </c>
      <c r="B1034" t="s">
        <v>6206</v>
      </c>
      <c r="C1034" t="s">
        <v>5157</v>
      </c>
      <c r="D1034">
        <v>57</v>
      </c>
      <c r="F1034">
        <v>36</v>
      </c>
      <c r="G1034" t="s">
        <v>5140</v>
      </c>
      <c r="J1034" s="48">
        <v>21</v>
      </c>
    </row>
    <row r="1035" spans="1:10">
      <c r="A1035" t="s">
        <v>2785</v>
      </c>
      <c r="B1035" t="s">
        <v>6207</v>
      </c>
      <c r="C1035" t="s">
        <v>5157</v>
      </c>
      <c r="D1035">
        <v>60</v>
      </c>
      <c r="F1035">
        <v>8</v>
      </c>
      <c r="G1035" t="s">
        <v>5140</v>
      </c>
      <c r="J1035" s="48">
        <v>52</v>
      </c>
    </row>
    <row r="1036" spans="1:10">
      <c r="A1036" t="s">
        <v>2799</v>
      </c>
      <c r="B1036" t="s">
        <v>6208</v>
      </c>
      <c r="C1036">
        <v>38355</v>
      </c>
      <c r="D1036">
        <v>60</v>
      </c>
      <c r="F1036">
        <v>7</v>
      </c>
      <c r="G1036" t="s">
        <v>5140</v>
      </c>
      <c r="J1036" s="48">
        <v>53</v>
      </c>
    </row>
    <row r="1037" spans="1:10">
      <c r="A1037" t="s">
        <v>2849</v>
      </c>
      <c r="B1037" t="s">
        <v>6209</v>
      </c>
      <c r="C1037" s="49">
        <v>38355</v>
      </c>
      <c r="D1037">
        <v>60</v>
      </c>
      <c r="F1037">
        <v>52</v>
      </c>
      <c r="G1037" t="s">
        <v>5140</v>
      </c>
      <c r="J1037" s="48">
        <v>8</v>
      </c>
    </row>
    <row r="1038" spans="1:10">
      <c r="A1038" t="s">
        <v>1471</v>
      </c>
      <c r="B1038" t="s">
        <v>6210</v>
      </c>
      <c r="C1038">
        <v>38751</v>
      </c>
      <c r="D1038">
        <v>30</v>
      </c>
      <c r="F1038">
        <v>30</v>
      </c>
      <c r="G1038" t="s">
        <v>5140</v>
      </c>
      <c r="J1038" s="48">
        <v>0</v>
      </c>
    </row>
    <row r="1039" spans="1:10">
      <c r="A1039" t="s">
        <v>1490</v>
      </c>
      <c r="B1039" t="s">
        <v>6211</v>
      </c>
      <c r="C1039">
        <v>38751</v>
      </c>
      <c r="D1039">
        <v>30</v>
      </c>
      <c r="F1039">
        <v>30</v>
      </c>
      <c r="G1039" t="s">
        <v>5140</v>
      </c>
      <c r="J1039" s="48">
        <v>0</v>
      </c>
    </row>
    <row r="1040" spans="1:10">
      <c r="A1040" t="s">
        <v>1492</v>
      </c>
      <c r="B1040" t="s">
        <v>6212</v>
      </c>
      <c r="C1040" s="49">
        <v>38751</v>
      </c>
      <c r="D1040">
        <v>30</v>
      </c>
      <c r="F1040">
        <v>30</v>
      </c>
      <c r="G1040" t="s">
        <v>5140</v>
      </c>
      <c r="J1040" s="48">
        <v>0</v>
      </c>
    </row>
    <row r="1041" spans="1:10">
      <c r="A1041" t="s">
        <v>1502</v>
      </c>
      <c r="B1041" t="s">
        <v>6213</v>
      </c>
      <c r="C1041" s="49">
        <v>38751</v>
      </c>
      <c r="D1041">
        <v>30</v>
      </c>
      <c r="F1041">
        <v>13</v>
      </c>
      <c r="G1041" t="s">
        <v>5140</v>
      </c>
      <c r="J1041" s="48">
        <v>17</v>
      </c>
    </row>
    <row r="1042" spans="1:10">
      <c r="A1042" t="s">
        <v>1507</v>
      </c>
      <c r="B1042" t="s">
        <v>6214</v>
      </c>
      <c r="C1042" s="49">
        <v>38751</v>
      </c>
      <c r="D1042">
        <v>30</v>
      </c>
      <c r="F1042">
        <v>24</v>
      </c>
      <c r="G1042" t="s">
        <v>5140</v>
      </c>
      <c r="J1042" s="48">
        <v>6</v>
      </c>
    </row>
    <row r="1043" spans="1:10">
      <c r="A1043" t="s">
        <v>1481</v>
      </c>
      <c r="B1043" t="s">
        <v>6215</v>
      </c>
      <c r="C1043" s="49">
        <v>38751</v>
      </c>
      <c r="D1043">
        <v>30</v>
      </c>
      <c r="F1043">
        <v>27</v>
      </c>
      <c r="G1043" t="s">
        <v>5140</v>
      </c>
      <c r="J1043" s="48">
        <v>3</v>
      </c>
    </row>
    <row r="1044" spans="1:10">
      <c r="A1044" t="s">
        <v>1495</v>
      </c>
      <c r="B1044" t="s">
        <v>6216</v>
      </c>
      <c r="C1044" s="49">
        <v>38751</v>
      </c>
      <c r="D1044">
        <v>30</v>
      </c>
      <c r="F1044">
        <v>25</v>
      </c>
      <c r="G1044" t="s">
        <v>5140</v>
      </c>
      <c r="J1044" s="48">
        <v>5</v>
      </c>
    </row>
    <row r="1045" spans="1:10">
      <c r="A1045" t="s">
        <v>1484</v>
      </c>
      <c r="B1045" t="s">
        <v>6217</v>
      </c>
      <c r="C1045" s="49">
        <v>38751</v>
      </c>
      <c r="D1045">
        <v>30</v>
      </c>
      <c r="F1045">
        <v>23</v>
      </c>
      <c r="G1045" t="s">
        <v>5140</v>
      </c>
      <c r="J1045" s="48">
        <v>7</v>
      </c>
    </row>
    <row r="1046" spans="1:10">
      <c r="A1046" t="s">
        <v>1498</v>
      </c>
      <c r="B1046" t="s">
        <v>6218</v>
      </c>
      <c r="C1046" s="49">
        <v>38751</v>
      </c>
      <c r="D1046">
        <v>30</v>
      </c>
      <c r="F1046">
        <v>30</v>
      </c>
      <c r="G1046" t="s">
        <v>5140</v>
      </c>
      <c r="J1046" s="48">
        <v>0</v>
      </c>
    </row>
    <row r="1047" spans="1:10">
      <c r="A1047" t="s">
        <v>1499</v>
      </c>
      <c r="B1047" t="s">
        <v>6219</v>
      </c>
      <c r="C1047" s="49">
        <v>38751</v>
      </c>
      <c r="D1047">
        <v>30</v>
      </c>
      <c r="F1047">
        <v>23</v>
      </c>
      <c r="G1047" t="s">
        <v>5140</v>
      </c>
      <c r="J1047" s="48">
        <v>7</v>
      </c>
    </row>
    <row r="1048" spans="1:10">
      <c r="A1048" t="s">
        <v>2695</v>
      </c>
      <c r="B1048" t="s">
        <v>6220</v>
      </c>
      <c r="C1048" s="49" t="s">
        <v>5157</v>
      </c>
      <c r="D1048">
        <v>30</v>
      </c>
      <c r="F1048">
        <v>14</v>
      </c>
      <c r="G1048" t="s">
        <v>5140</v>
      </c>
      <c r="J1048" s="48">
        <v>16</v>
      </c>
    </row>
    <row r="1049" spans="1:10">
      <c r="A1049" t="s">
        <v>2696</v>
      </c>
      <c r="B1049" t="s">
        <v>6221</v>
      </c>
      <c r="C1049" s="49" t="s">
        <v>5157</v>
      </c>
      <c r="D1049">
        <v>60</v>
      </c>
      <c r="F1049">
        <v>50</v>
      </c>
      <c r="G1049" t="s">
        <v>5140</v>
      </c>
      <c r="J1049" s="48">
        <v>10</v>
      </c>
    </row>
    <row r="1050" spans="1:10">
      <c r="A1050" t="s">
        <v>2713</v>
      </c>
      <c r="B1050" t="s">
        <v>6222</v>
      </c>
      <c r="C1050" s="49" t="s">
        <v>5157</v>
      </c>
      <c r="D1050">
        <v>60</v>
      </c>
      <c r="F1050">
        <v>19</v>
      </c>
      <c r="G1050" t="s">
        <v>5140</v>
      </c>
      <c r="J1050" s="48">
        <v>41</v>
      </c>
    </row>
    <row r="1051" spans="1:10">
      <c r="A1051" t="s">
        <v>2714</v>
      </c>
      <c r="B1051" t="s">
        <v>6223</v>
      </c>
      <c r="C1051" s="49" t="s">
        <v>5157</v>
      </c>
      <c r="D1051">
        <v>60</v>
      </c>
      <c r="F1051">
        <v>45</v>
      </c>
      <c r="G1051" t="s">
        <v>5140</v>
      </c>
      <c r="J1051" s="48">
        <v>15</v>
      </c>
    </row>
    <row r="1052" spans="1:10">
      <c r="A1052" t="s">
        <v>2805</v>
      </c>
      <c r="B1052" t="s">
        <v>6224</v>
      </c>
      <c r="C1052" t="s">
        <v>5876</v>
      </c>
      <c r="D1052">
        <v>60</v>
      </c>
      <c r="F1052">
        <v>16</v>
      </c>
      <c r="G1052" t="s">
        <v>5140</v>
      </c>
      <c r="J1052" s="48">
        <v>44</v>
      </c>
    </row>
    <row r="1053" spans="1:10">
      <c r="A1053" t="s">
        <v>2808</v>
      </c>
      <c r="B1053" t="s">
        <v>6225</v>
      </c>
      <c r="C1053" t="s">
        <v>5876</v>
      </c>
      <c r="D1053">
        <v>54</v>
      </c>
      <c r="F1053">
        <v>54</v>
      </c>
      <c r="G1053" t="s">
        <v>5140</v>
      </c>
      <c r="J1053" s="48">
        <v>0</v>
      </c>
    </row>
    <row r="1054" spans="1:10">
      <c r="A1054" t="s">
        <v>2723</v>
      </c>
      <c r="B1054" t="s">
        <v>6226</v>
      </c>
      <c r="C1054">
        <v>37989</v>
      </c>
      <c r="D1054">
        <v>30</v>
      </c>
      <c r="F1054">
        <v>25</v>
      </c>
      <c r="G1054" t="s">
        <v>5140</v>
      </c>
      <c r="J1054" s="48">
        <v>5</v>
      </c>
    </row>
    <row r="1055" spans="1:10">
      <c r="A1055" t="s">
        <v>2455</v>
      </c>
      <c r="B1055" t="s">
        <v>6227</v>
      </c>
      <c r="C1055" t="s">
        <v>5157</v>
      </c>
      <c r="D1055">
        <v>40</v>
      </c>
      <c r="F1055">
        <v>11</v>
      </c>
      <c r="G1055" t="s">
        <v>5140</v>
      </c>
      <c r="J1055" s="48">
        <v>29</v>
      </c>
    </row>
    <row r="1056" spans="1:10">
      <c r="A1056" t="s">
        <v>2456</v>
      </c>
      <c r="B1056" t="s">
        <v>6228</v>
      </c>
      <c r="C1056" t="s">
        <v>5157</v>
      </c>
      <c r="D1056">
        <v>40</v>
      </c>
      <c r="F1056">
        <v>28</v>
      </c>
      <c r="G1056" t="s">
        <v>5140</v>
      </c>
      <c r="J1056" s="48">
        <v>12</v>
      </c>
    </row>
    <row r="1057" spans="1:10">
      <c r="A1057" t="s">
        <v>2512</v>
      </c>
      <c r="B1057" t="s">
        <v>6229</v>
      </c>
      <c r="C1057" t="s">
        <v>5157</v>
      </c>
      <c r="D1057">
        <v>30</v>
      </c>
      <c r="F1057">
        <v>9</v>
      </c>
      <c r="G1057" t="s">
        <v>5140</v>
      </c>
      <c r="J1057" s="48">
        <v>21</v>
      </c>
    </row>
    <row r="1058" spans="1:10">
      <c r="A1058" t="s">
        <v>2513</v>
      </c>
      <c r="B1058" t="s">
        <v>6230</v>
      </c>
      <c r="C1058" s="49" t="s">
        <v>5157</v>
      </c>
      <c r="D1058">
        <v>30</v>
      </c>
      <c r="F1058">
        <v>18</v>
      </c>
      <c r="G1058" t="s">
        <v>5140</v>
      </c>
      <c r="J1058" s="48">
        <v>12</v>
      </c>
    </row>
    <row r="1059" spans="1:10">
      <c r="A1059" t="s">
        <v>2697</v>
      </c>
      <c r="B1059" t="s">
        <v>6231</v>
      </c>
      <c r="C1059" t="s">
        <v>5157</v>
      </c>
      <c r="D1059">
        <v>30</v>
      </c>
      <c r="F1059">
        <v>10</v>
      </c>
      <c r="G1059" t="s">
        <v>5140</v>
      </c>
      <c r="J1059" s="48">
        <v>20</v>
      </c>
    </row>
    <row r="1060" spans="1:10">
      <c r="A1060" t="s">
        <v>2854</v>
      </c>
      <c r="B1060" t="s">
        <v>6232</v>
      </c>
      <c r="C1060" t="s">
        <v>5157</v>
      </c>
      <c r="D1060">
        <v>60</v>
      </c>
      <c r="F1060">
        <v>60</v>
      </c>
      <c r="G1060" t="s">
        <v>5140</v>
      </c>
      <c r="J1060" s="48">
        <v>0</v>
      </c>
    </row>
    <row r="1061" spans="1:10">
      <c r="A1061" t="s">
        <v>2555</v>
      </c>
      <c r="B1061" t="s">
        <v>6233</v>
      </c>
      <c r="C1061" t="s">
        <v>5323</v>
      </c>
      <c r="D1061">
        <v>72</v>
      </c>
      <c r="F1061">
        <v>72</v>
      </c>
      <c r="G1061" t="s">
        <v>5141</v>
      </c>
      <c r="J1061" s="48">
        <v>0</v>
      </c>
    </row>
    <row r="1062" spans="1:10">
      <c r="A1062" t="s">
        <v>2673</v>
      </c>
      <c r="B1062" t="s">
        <v>6234</v>
      </c>
      <c r="C1062">
        <v>37713</v>
      </c>
      <c r="D1062">
        <v>30</v>
      </c>
      <c r="F1062">
        <v>10</v>
      </c>
      <c r="G1062" t="s">
        <v>5140</v>
      </c>
      <c r="J1062" s="48">
        <v>20</v>
      </c>
    </row>
    <row r="1063" spans="1:10">
      <c r="A1063" t="s">
        <v>2672</v>
      </c>
      <c r="B1063" t="s">
        <v>6235</v>
      </c>
      <c r="C1063">
        <v>37713</v>
      </c>
      <c r="D1063">
        <v>31</v>
      </c>
      <c r="F1063">
        <v>31</v>
      </c>
      <c r="G1063" t="s">
        <v>5140</v>
      </c>
      <c r="J1063" s="48">
        <v>0</v>
      </c>
    </row>
    <row r="1064" spans="1:10">
      <c r="A1064" t="s">
        <v>2854</v>
      </c>
      <c r="B1064" t="s">
        <v>6232</v>
      </c>
      <c r="C1064" t="s">
        <v>5157</v>
      </c>
      <c r="D1064">
        <v>60</v>
      </c>
      <c r="F1064">
        <v>60</v>
      </c>
      <c r="G1064" t="s">
        <v>5140</v>
      </c>
      <c r="J1064" s="48">
        <f t="shared" ref="J1064:J1067" si="0">D1064-E1064-F1064</f>
        <v>0</v>
      </c>
    </row>
    <row r="1065" spans="1:10">
      <c r="A1065" t="s">
        <v>2555</v>
      </c>
      <c r="B1065" t="s">
        <v>6233</v>
      </c>
      <c r="C1065" t="s">
        <v>5323</v>
      </c>
      <c r="D1065">
        <v>72</v>
      </c>
      <c r="F1065">
        <v>72</v>
      </c>
      <c r="G1065" t="s">
        <v>5141</v>
      </c>
      <c r="J1065" s="48">
        <f t="shared" si="0"/>
        <v>0</v>
      </c>
    </row>
    <row r="1066" spans="1:10">
      <c r="A1066" t="s">
        <v>2673</v>
      </c>
      <c r="B1066" t="s">
        <v>6234</v>
      </c>
      <c r="C1066" s="49">
        <v>37713</v>
      </c>
      <c r="D1066">
        <v>30</v>
      </c>
      <c r="F1066">
        <v>10</v>
      </c>
      <c r="G1066" t="s">
        <v>5140</v>
      </c>
      <c r="J1066" s="48">
        <f t="shared" si="0"/>
        <v>20</v>
      </c>
    </row>
    <row r="1067" spans="1:10">
      <c r="A1067" t="s">
        <v>2672</v>
      </c>
      <c r="B1067" t="s">
        <v>6235</v>
      </c>
      <c r="C1067" s="49">
        <v>37713</v>
      </c>
      <c r="D1067">
        <v>31</v>
      </c>
      <c r="F1067">
        <v>31</v>
      </c>
      <c r="G1067" t="s">
        <v>5140</v>
      </c>
      <c r="J1067" s="48">
        <f t="shared" si="0"/>
        <v>0</v>
      </c>
    </row>
  </sheetData>
  <autoFilter ref="A1:J1067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limpar salas (2)</vt:lpstr>
      <vt:lpstr>AJUSTE_2022.3</vt:lpstr>
      <vt:lpstr> turmas sistema atual</vt:lpstr>
      <vt:lpstr>limpar salas</vt:lpstr>
      <vt:lpstr>Planilha2</vt:lpstr>
      <vt:lpstr>Plan2</vt:lpstr>
      <vt:lpstr>preenchimento</vt:lpstr>
      <vt:lpstr>AJUSTE_2022.3!Titulos_de_impressao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Cristina Zomignan</dc:creator>
  <cp:lastModifiedBy>User</cp:lastModifiedBy>
  <cp:lastPrinted>2022-08-19T16:59:14Z</cp:lastPrinted>
  <dcterms:created xsi:type="dcterms:W3CDTF">2019-07-23T21:43:00Z</dcterms:created>
  <dcterms:modified xsi:type="dcterms:W3CDTF">2022-08-27T22:16:24Z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2CA284FE61834333B6853AB462BE5D4A</vt:lpwstr>
  </property>
  <property fmtid="{D5CDD505-2E9C-101B-9397-08002B2CF9AE}" pid="3" name="KSOProductBuildVer">
    <vt:lpwstr>1046-11.2.0.11130</vt:lpwstr>
  </property>
</Properties>
</file>